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第２表 " sheetId="9" r:id="rId1"/>
  </sheets>
  <definedNames>
    <definedName name="_xlnm._FilterDatabase" localSheetId="0" hidden="1">'第２表 '!$A$2:$I$2</definedName>
    <definedName name="A">#REF!</definedName>
    <definedName name="DATE01_基準年月日">#REF!</definedName>
    <definedName name="PN03_年齢別県人口">#REF!</definedName>
    <definedName name="_xlnm.Print_Area" localSheetId="0">'第２表 '!$A$1:$I$86</definedName>
    <definedName name="_xlnm.Print_Titles" localSheetId="0">'第２表 '!$2:$3</definedName>
    <definedName name="SN04_年齢別町人口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45621"/>
</workbook>
</file>

<file path=xl/calcChain.xml><?xml version="1.0" encoding="utf-8"?>
<calcChain xmlns="http://schemas.openxmlformats.org/spreadsheetml/2006/main">
  <c r="I85" i="9" l="1"/>
  <c r="I84" i="9"/>
  <c r="H84" i="9"/>
  <c r="E84" i="9"/>
  <c r="I83" i="9"/>
  <c r="I82" i="9"/>
  <c r="I81" i="9"/>
  <c r="H81" i="9"/>
  <c r="E81" i="9"/>
  <c r="I80" i="9"/>
  <c r="I76" i="9"/>
  <c r="I74" i="9"/>
  <c r="I73" i="9"/>
  <c r="I72" i="9"/>
  <c r="H72" i="9"/>
  <c r="E72" i="9"/>
  <c r="I71" i="9"/>
  <c r="I70" i="9"/>
  <c r="I69" i="9"/>
  <c r="H69" i="9"/>
  <c r="I68" i="9"/>
  <c r="I67" i="9"/>
  <c r="I66" i="9"/>
  <c r="I65" i="9"/>
  <c r="I64" i="9"/>
  <c r="H64" i="9"/>
  <c r="H63" i="9" s="1"/>
  <c r="E64" i="9"/>
  <c r="E63" i="9" s="1"/>
  <c r="I63" i="9"/>
  <c r="I62" i="9"/>
  <c r="I61" i="9"/>
  <c r="I60" i="9"/>
  <c r="I59" i="9"/>
  <c r="I58" i="9"/>
  <c r="H58" i="9"/>
  <c r="E58" i="9"/>
  <c r="I57" i="9"/>
  <c r="I56" i="9"/>
  <c r="I55" i="9"/>
  <c r="I54" i="9"/>
  <c r="H54" i="9"/>
  <c r="E54" i="9"/>
  <c r="I53" i="9"/>
  <c r="I52" i="9"/>
  <c r="I51" i="9"/>
  <c r="I50" i="9"/>
  <c r="I49" i="9"/>
  <c r="H49" i="9"/>
  <c r="E49" i="9"/>
  <c r="I48" i="9"/>
  <c r="I47" i="9"/>
  <c r="I46" i="9"/>
  <c r="I45" i="9"/>
  <c r="I44" i="9"/>
  <c r="I43" i="9"/>
  <c r="I42" i="9"/>
  <c r="I41" i="9"/>
  <c r="H41" i="9"/>
  <c r="H34" i="9" s="1"/>
  <c r="E41" i="9"/>
  <c r="I40" i="9"/>
  <c r="I39" i="9"/>
  <c r="I38" i="9"/>
  <c r="I37" i="9"/>
  <c r="I36" i="9"/>
  <c r="H36" i="9"/>
  <c r="E36" i="9"/>
  <c r="E34" i="9" s="1"/>
  <c r="I35" i="9"/>
  <c r="I34" i="9"/>
  <c r="I33" i="9"/>
  <c r="I32" i="9"/>
  <c r="I31" i="9"/>
  <c r="H31" i="9"/>
  <c r="E31" i="9"/>
  <c r="I30" i="9"/>
  <c r="I29" i="9"/>
  <c r="I28" i="9"/>
  <c r="I27" i="9"/>
  <c r="I26" i="9"/>
  <c r="I25" i="9"/>
  <c r="H25" i="9"/>
  <c r="E25" i="9"/>
  <c r="E18" i="9" s="1"/>
  <c r="I24" i="9"/>
  <c r="I23" i="9"/>
  <c r="I22" i="9"/>
  <c r="H22" i="9"/>
  <c r="E22" i="9"/>
  <c r="I21" i="9"/>
  <c r="I20" i="9"/>
  <c r="I19" i="9"/>
  <c r="I18" i="9"/>
  <c r="I17" i="9"/>
  <c r="I16" i="9"/>
  <c r="H16" i="9"/>
  <c r="E16" i="9"/>
  <c r="I15" i="9"/>
  <c r="I14" i="9"/>
  <c r="I13" i="9"/>
  <c r="I12" i="9"/>
  <c r="H12" i="9"/>
  <c r="E12" i="9"/>
  <c r="I11" i="9"/>
  <c r="I10" i="9"/>
  <c r="I9" i="9"/>
  <c r="I8" i="9"/>
  <c r="I7" i="9"/>
  <c r="I6" i="9"/>
  <c r="I5" i="9"/>
  <c r="I4" i="9"/>
  <c r="E69" i="9" l="1"/>
  <c r="H7" i="9"/>
  <c r="E46" i="9"/>
  <c r="H18" i="9"/>
  <c r="E7" i="9"/>
  <c r="H46" i="9"/>
</calcChain>
</file>

<file path=xl/sharedStrings.xml><?xml version="1.0" encoding="utf-8"?>
<sst xmlns="http://schemas.openxmlformats.org/spreadsheetml/2006/main" count="119" uniqueCount="94">
  <si>
    <t>市町村名</t>
    <rPh sb="0" eb="4">
      <t>シチョウソンメイ</t>
    </rPh>
    <phoneticPr fontId="4"/>
  </si>
  <si>
    <t>平成22年～27年</t>
    <rPh sb="0" eb="2">
      <t>ヘイセイ</t>
    </rPh>
    <rPh sb="4" eb="5">
      <t>ネン</t>
    </rPh>
    <rPh sb="8" eb="9">
      <t>ネン</t>
    </rPh>
    <phoneticPr fontId="10"/>
  </si>
  <si>
    <t>福島県</t>
  </si>
  <si>
    <t>市計</t>
    <rPh sb="0" eb="1">
      <t>シ</t>
    </rPh>
    <rPh sb="1" eb="2">
      <t>ケイ</t>
    </rPh>
    <phoneticPr fontId="14"/>
  </si>
  <si>
    <t>郡計</t>
    <rPh sb="0" eb="1">
      <t>コオリ</t>
    </rPh>
    <rPh sb="1" eb="2">
      <t>ケイ</t>
    </rPh>
    <phoneticPr fontId="14"/>
  </si>
  <si>
    <t>県北管内</t>
    <rPh sb="0" eb="2">
      <t>ケンポク</t>
    </rPh>
    <rPh sb="2" eb="4">
      <t>カンナイ</t>
    </rPh>
    <phoneticPr fontId="14"/>
  </si>
  <si>
    <t>県中管内</t>
    <rPh sb="0" eb="2">
      <t>ケンチュウ</t>
    </rPh>
    <rPh sb="2" eb="4">
      <t>カンナイ</t>
    </rPh>
    <phoneticPr fontId="14"/>
  </si>
  <si>
    <t>郡山市</t>
  </si>
  <si>
    <t>須賀川市</t>
  </si>
  <si>
    <t>田村市</t>
  </si>
  <si>
    <t>岩瀬郡</t>
  </si>
  <si>
    <t>鏡石町</t>
  </si>
  <si>
    <t>天栄村</t>
  </si>
  <si>
    <t>石川郡</t>
  </si>
  <si>
    <t>石川町</t>
  </si>
  <si>
    <t>玉川村</t>
  </si>
  <si>
    <t>平田村</t>
  </si>
  <si>
    <t>浅川町</t>
  </si>
  <si>
    <t>古殿町</t>
  </si>
  <si>
    <t>田村郡</t>
  </si>
  <si>
    <t>三春町</t>
  </si>
  <si>
    <t>小野町</t>
  </si>
  <si>
    <t>県南管内</t>
    <rPh sb="0" eb="2">
      <t>ケンナン</t>
    </rPh>
    <rPh sb="2" eb="4">
      <t>カンナイ</t>
    </rPh>
    <phoneticPr fontId="14"/>
  </si>
  <si>
    <t>白河市</t>
  </si>
  <si>
    <t>西白河郡</t>
  </si>
  <si>
    <t>西郷村</t>
  </si>
  <si>
    <t>泉崎村</t>
  </si>
  <si>
    <t>中島村</t>
  </si>
  <si>
    <t>矢吹町</t>
  </si>
  <si>
    <t>東白川郡</t>
  </si>
  <si>
    <t>棚倉町</t>
  </si>
  <si>
    <t>矢祭町</t>
  </si>
  <si>
    <t>塙町</t>
  </si>
  <si>
    <t>鮫川村</t>
  </si>
  <si>
    <t>会津管内</t>
    <rPh sb="0" eb="2">
      <t>アイヅ</t>
    </rPh>
    <rPh sb="2" eb="4">
      <t>カンナイ</t>
    </rPh>
    <phoneticPr fontId="14"/>
  </si>
  <si>
    <t>会津若松市</t>
  </si>
  <si>
    <t>喜多方市</t>
  </si>
  <si>
    <t>耶麻郡</t>
  </si>
  <si>
    <t>北塩原村</t>
  </si>
  <si>
    <t>西会津町</t>
  </si>
  <si>
    <t>磐梯町</t>
  </si>
  <si>
    <t>猪苗代町</t>
  </si>
  <si>
    <t>河沼郡</t>
  </si>
  <si>
    <t>会津坂下町</t>
  </si>
  <si>
    <t>湯川村</t>
  </si>
  <si>
    <t>柳津町</t>
  </si>
  <si>
    <t>大沼郡</t>
  </si>
  <si>
    <t>三島町</t>
  </si>
  <si>
    <t>金山町</t>
  </si>
  <si>
    <t>昭和村</t>
  </si>
  <si>
    <t>会津美里町</t>
  </si>
  <si>
    <t>南会津管内</t>
    <rPh sb="0" eb="1">
      <t>ミナミ</t>
    </rPh>
    <rPh sb="1" eb="3">
      <t>アイヅ</t>
    </rPh>
    <rPh sb="3" eb="5">
      <t>カンナイ</t>
    </rPh>
    <phoneticPr fontId="14"/>
  </si>
  <si>
    <t>南会津郡</t>
  </si>
  <si>
    <t>下郷町</t>
  </si>
  <si>
    <t>檜枝岐村</t>
  </si>
  <si>
    <t>只見町</t>
  </si>
  <si>
    <t>南会津町</t>
  </si>
  <si>
    <t>相双管内</t>
    <rPh sb="0" eb="2">
      <t>ソウソウ</t>
    </rPh>
    <rPh sb="2" eb="4">
      <t>カンナイ</t>
    </rPh>
    <phoneticPr fontId="14"/>
  </si>
  <si>
    <t>相馬市</t>
  </si>
  <si>
    <t>南相馬市</t>
  </si>
  <si>
    <t>双葉郡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</si>
  <si>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</si>
  <si>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</si>
  <si>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</si>
  <si>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</si>
  <si>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</si>
  <si>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</si>
  <si>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</si>
  <si>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</si>
  <si>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相馬郡</t>
  </si>
  <si>
    <t>新地町</t>
  </si>
  <si>
    <t>飯舘村</t>
  </si>
  <si>
    <t>いわき管内</t>
    <rPh sb="3" eb="5">
      <t>カンナイ</t>
    </rPh>
    <phoneticPr fontId="14"/>
  </si>
  <si>
    <t>いわき市</t>
  </si>
  <si>
    <t>○第２表　市町村（管内）別世帯数</t>
    <rPh sb="1" eb="2">
      <t>ダイ</t>
    </rPh>
    <rPh sb="3" eb="4">
      <t>ヒョウ</t>
    </rPh>
    <rPh sb="5" eb="8">
      <t>シチョウソン</t>
    </rPh>
    <rPh sb="9" eb="11">
      <t>カンナイ</t>
    </rPh>
    <rPh sb="12" eb="13">
      <t>ベツ</t>
    </rPh>
    <rPh sb="13" eb="16">
      <t>セタイスウ</t>
    </rPh>
    <phoneticPr fontId="10"/>
  </si>
  <si>
    <t>平成27年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</si>
  <si>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13"/>
  </si>
  <si>
    <t>（単位；世帯数）</t>
    <rPh sb="1" eb="3">
      <t>タンイ</t>
    </rPh>
    <rPh sb="4" eb="7">
      <t>セタイスウ</t>
    </rPh>
    <phoneticPr fontId="4"/>
  </si>
  <si>
    <t>総数</t>
    <rPh sb="0" eb="2">
      <t>ソウスウ</t>
    </rPh>
    <phoneticPr fontId="4"/>
  </si>
  <si>
    <t>一般世帯</t>
    <rPh sb="0" eb="2">
      <t>イッパン</t>
    </rPh>
    <rPh sb="2" eb="4">
      <t>セタイ</t>
    </rPh>
    <phoneticPr fontId="4"/>
  </si>
  <si>
    <t>施設等の世帯</t>
    <rPh sb="0" eb="2">
      <t>シセツ</t>
    </rPh>
    <rPh sb="2" eb="3">
      <t>トウ</t>
    </rPh>
    <rPh sb="4" eb="6">
      <t>セタイ</t>
    </rPh>
    <phoneticPr fontId="4"/>
  </si>
  <si>
    <t>総数の増減数</t>
    <rPh sb="0" eb="2">
      <t>ソウスウ</t>
    </rPh>
    <rPh sb="3" eb="5">
      <t>ゾウゲン</t>
    </rPh>
    <rPh sb="5" eb="6">
      <t>スウ</t>
    </rPh>
    <phoneticPr fontId="10"/>
  </si>
  <si>
    <t>福島市</t>
    <phoneticPr fontId="14"/>
  </si>
  <si>
    <t>二本松市</t>
    <phoneticPr fontId="14"/>
  </si>
  <si>
    <t>伊達市</t>
    <phoneticPr fontId="14"/>
  </si>
  <si>
    <t>本宮市</t>
    <phoneticPr fontId="14"/>
  </si>
  <si>
    <t>伊達郡</t>
    <phoneticPr fontId="14"/>
  </si>
  <si>
    <t>桑折町</t>
    <phoneticPr fontId="14"/>
  </si>
  <si>
    <t>国見町</t>
    <phoneticPr fontId="14"/>
  </si>
  <si>
    <t>川俣町</t>
    <phoneticPr fontId="14"/>
  </si>
  <si>
    <t>安達郡</t>
    <phoneticPr fontId="14"/>
  </si>
  <si>
    <t>大玉村</t>
    <phoneticPr fontId="14"/>
  </si>
  <si>
    <t>－</t>
  </si>
  <si>
    <t>注）平成27年10月1日現在、全域が避難指示区域に指定されている町村においては、富岡町、大熊町、双葉町、浪江町において世帯が「０」、葛尾村が９世帯（準備宿泊者）、飯舘村が１世帯（社会福祉施設入所者）である。</t>
    <rPh sb="0" eb="1">
      <t>チュウ</t>
    </rPh>
    <rPh sb="32" eb="34">
      <t>チョウソン</t>
    </rPh>
    <rPh sb="59" eb="61">
      <t>セタイ</t>
    </rPh>
    <rPh sb="74" eb="76">
      <t>ジュンビ</t>
    </rPh>
    <rPh sb="76" eb="79">
      <t>シュクハクシャ</t>
    </rPh>
    <rPh sb="86" eb="88">
      <t>セタイ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</si>
</sst>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;\△\ #,##0"/>
  </numFmts>
  <fonts count="15">
    <font>
      <sz val="11"/>
      <color theme="1"/>
      <name val="ＭＳ Ｐゴシック"/>
      <family val="2"/>
      <scheme val="minor"/>
    </font>
    <font>
      <sz val="9"/>
      <name val="中ゴシック体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8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43">
    <xf numFmtId="0" fontId="0" fillId="0" borderId="0" xfId="0"/>
    <xf numFmtId="0" fontId="9" fillId="0" borderId="0" xfId="2" applyFont="1" applyFill="1" applyBorder="1" applyAlignment="1">
      <alignment horizontal="left" vertical="center"/>
    </xf>
    <xf numFmtId="0" fontId="12" fillId="2" borderId="0" xfId="3" applyFont="1" applyFill="1" applyAlignment="1">
      <alignment vertical="center"/>
    </xf>
    <xf numFmtId="0" fontId="12" fillId="2" borderId="0" xfId="3" applyFont="1" applyFill="1" applyAlignment="1">
      <alignment horizontal="center" vertical="center"/>
    </xf>
    <xf numFmtId="0" fontId="6" fillId="0" borderId="13" xfId="3" applyFont="1" applyBorder="1" applyAlignment="1">
      <alignment horizontal="center" vertical="center" shrinkToFit="1"/>
    </xf>
    <xf numFmtId="0" fontId="6" fillId="0" borderId="13" xfId="3" applyFont="1" applyBorder="1" applyAlignment="1">
      <alignment horizontal="center" vertical="center" wrapText="1"/>
    </xf>
    <xf numFmtId="0" fontId="12" fillId="2" borderId="2" xfId="3" applyFont="1" applyFill="1" applyBorder="1" applyAlignment="1">
      <alignment vertical="center"/>
    </xf>
    <xf numFmtId="38" fontId="12" fillId="2" borderId="2" xfId="4" applyFont="1" applyFill="1" applyBorder="1" applyAlignment="1">
      <alignment horizontal="right" vertical="center"/>
    </xf>
    <xf numFmtId="177" fontId="12" fillId="2" borderId="2" xfId="4" applyNumberFormat="1" applyFont="1" applyFill="1" applyBorder="1" applyAlignment="1">
      <alignment horizontal="right" vertical="center"/>
    </xf>
    <xf numFmtId="0" fontId="12" fillId="2" borderId="9" xfId="3" applyFont="1" applyFill="1" applyBorder="1" applyAlignment="1">
      <alignment vertical="center"/>
    </xf>
    <xf numFmtId="38" fontId="12" fillId="2" borderId="9" xfId="4" applyFont="1" applyFill="1" applyBorder="1" applyAlignment="1">
      <alignment horizontal="right" vertical="center"/>
    </xf>
    <xf numFmtId="177" fontId="12" fillId="2" borderId="9" xfId="4" applyNumberFormat="1" applyFont="1" applyFill="1" applyBorder="1" applyAlignment="1">
      <alignment horizontal="right" vertical="center"/>
    </xf>
    <xf numFmtId="0" fontId="12" fillId="2" borderId="12" xfId="3" applyFont="1" applyFill="1" applyBorder="1" applyAlignment="1">
      <alignment vertical="center"/>
    </xf>
    <xf numFmtId="38" fontId="12" fillId="2" borderId="12" xfId="4" applyFont="1" applyFill="1" applyBorder="1" applyAlignment="1">
      <alignment horizontal="right" vertical="center"/>
    </xf>
    <xf numFmtId="38" fontId="12" fillId="2" borderId="13" xfId="4" applyFont="1" applyFill="1" applyBorder="1" applyAlignment="1">
      <alignment horizontal="right" vertical="center"/>
    </xf>
    <xf numFmtId="177" fontId="12" fillId="2" borderId="13" xfId="4" applyNumberFormat="1" applyFont="1" applyFill="1" applyBorder="1" applyAlignment="1">
      <alignment horizontal="right" vertical="center"/>
    </xf>
    <xf numFmtId="0" fontId="12" fillId="2" borderId="3" xfId="3" applyFont="1" applyFill="1" applyBorder="1" applyAlignment="1">
      <alignment vertical="center"/>
    </xf>
    <xf numFmtId="0" fontId="12" fillId="2" borderId="5" xfId="3" applyFont="1" applyFill="1" applyBorder="1" applyAlignment="1">
      <alignment vertical="center"/>
    </xf>
    <xf numFmtId="0" fontId="12" fillId="2" borderId="14" xfId="3" applyFont="1" applyFill="1" applyBorder="1" applyAlignment="1">
      <alignment vertical="center"/>
    </xf>
    <xf numFmtId="0" fontId="12" fillId="2" borderId="15" xfId="3" applyFont="1" applyFill="1" applyBorder="1" applyAlignment="1">
      <alignment vertical="center"/>
    </xf>
    <xf numFmtId="0" fontId="12" fillId="2" borderId="10" xfId="3" applyFont="1" applyFill="1" applyBorder="1" applyAlignment="1">
      <alignment vertical="center"/>
    </xf>
    <xf numFmtId="0" fontId="12" fillId="2" borderId="11" xfId="3" applyFont="1" applyFill="1" applyBorder="1" applyAlignment="1">
      <alignment vertical="center"/>
    </xf>
    <xf numFmtId="177" fontId="12" fillId="2" borderId="12" xfId="4" applyNumberFormat="1" applyFont="1" applyFill="1" applyBorder="1" applyAlignment="1">
      <alignment horizontal="right" vertical="center"/>
    </xf>
    <xf numFmtId="38" fontId="12" fillId="2" borderId="13" xfId="3" applyNumberFormat="1" applyFont="1" applyFill="1" applyBorder="1" applyAlignment="1">
      <alignment vertical="center"/>
    </xf>
    <xf numFmtId="0" fontId="12" fillId="2" borderId="13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vertical="center"/>
    </xf>
    <xf numFmtId="0" fontId="12" fillId="2" borderId="8" xfId="3" applyFont="1" applyFill="1" applyBorder="1" applyAlignment="1">
      <alignment vertical="center"/>
    </xf>
    <xf numFmtId="0" fontId="12" fillId="2" borderId="1" xfId="3" applyFont="1" applyFill="1" applyBorder="1" applyAlignment="1">
      <alignment horizontal="right" vertical="center"/>
    </xf>
    <xf numFmtId="0" fontId="12" fillId="2" borderId="6" xfId="3" applyFont="1" applyFill="1" applyBorder="1" applyAlignment="1">
      <alignment vertical="center"/>
    </xf>
    <xf numFmtId="0" fontId="12" fillId="2" borderId="8" xfId="3" applyFont="1" applyFill="1" applyBorder="1" applyAlignment="1">
      <alignment vertical="center"/>
    </xf>
    <xf numFmtId="0" fontId="6" fillId="0" borderId="4" xfId="2" applyFont="1" applyFill="1" applyBorder="1" applyAlignment="1">
      <alignment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13" xfId="3" applyFont="1" applyFill="1" applyBorder="1" applyAlignment="1">
      <alignment vertical="center"/>
    </xf>
    <xf numFmtId="0" fontId="3" fillId="2" borderId="6" xfId="3" applyFont="1" applyFill="1" applyBorder="1" applyAlignment="1">
      <alignment vertical="center"/>
    </xf>
    <xf numFmtId="0" fontId="3" fillId="2" borderId="8" xfId="3" applyFont="1" applyFill="1" applyBorder="1" applyAlignment="1">
      <alignment vertical="center"/>
    </xf>
    <xf numFmtId="0" fontId="12" fillId="2" borderId="2" xfId="3" applyFont="1" applyFill="1" applyBorder="1" applyAlignment="1">
      <alignment horizontal="center" vertical="center"/>
    </xf>
    <xf numFmtId="0" fontId="12" fillId="2" borderId="12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</cellXfs>
  <cellStyles count="5">
    <cellStyle name="桁区切り 2" xfId="4"/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topLeftCell="A67" zoomScaleNormal="100" zoomScaleSheetLayoutView="100" workbookViewId="0">
      <selection activeCell="M6" sqref="M6"/>
    </sheetView>
  </sheetViews>
  <sheetFormatPr defaultRowHeight="18.95" customHeight="1"/>
  <cols>
    <col min="1" max="1" width="2.75" style="2" customWidth="1"/>
    <col min="2" max="9" width="11.625" style="2" customWidth="1"/>
    <col min="10" max="16384" width="9" style="2"/>
  </cols>
  <sheetData>
    <row r="1" spans="1:9" ht="18.95" customHeight="1">
      <c r="A1" s="1" t="s">
        <v>74</v>
      </c>
      <c r="I1" s="27" t="s">
        <v>77</v>
      </c>
    </row>
    <row r="2" spans="1:9" s="3" customFormat="1" ht="18.95" customHeight="1">
      <c r="A2" s="33" t="s">
        <v>0</v>
      </c>
      <c r="B2" s="37"/>
      <c r="C2" s="31" t="s">
        <v>75</v>
      </c>
      <c r="D2" s="39"/>
      <c r="E2" s="32"/>
      <c r="F2" s="40" t="s">
        <v>76</v>
      </c>
      <c r="G2" s="41"/>
      <c r="H2" s="42"/>
      <c r="I2" s="4" t="s">
        <v>1</v>
      </c>
    </row>
    <row r="3" spans="1:9" s="3" customFormat="1" ht="18.95" customHeight="1">
      <c r="A3" s="38"/>
      <c r="B3" s="38"/>
      <c r="C3" s="24" t="s">
        <v>78</v>
      </c>
      <c r="D3" s="24" t="s">
        <v>79</v>
      </c>
      <c r="E3" s="24" t="s">
        <v>80</v>
      </c>
      <c r="F3" s="24" t="s">
        <v>78</v>
      </c>
      <c r="G3" s="24" t="s">
        <v>79</v>
      </c>
      <c r="H3" s="24" t="s">
        <v>80</v>
      </c>
      <c r="I3" s="5" t="s">
        <v>81</v>
      </c>
    </row>
    <row r="4" spans="1:9" ht="18.95" customHeight="1">
      <c r="A4" s="6" t="s">
        <v>2</v>
      </c>
      <c r="B4" s="6"/>
      <c r="C4" s="7">
        <v>737598</v>
      </c>
      <c r="D4" s="7">
        <v>730013</v>
      </c>
      <c r="E4" s="7">
        <v>7585</v>
      </c>
      <c r="F4" s="7">
        <v>720794</v>
      </c>
      <c r="G4" s="7">
        <v>719441</v>
      </c>
      <c r="H4" s="7">
        <v>1353</v>
      </c>
      <c r="I4" s="8">
        <f>C4-F4</f>
        <v>16804</v>
      </c>
    </row>
    <row r="5" spans="1:9" ht="18.95" customHeight="1">
      <c r="A5" s="9" t="s">
        <v>3</v>
      </c>
      <c r="B5" s="9"/>
      <c r="C5" s="10">
        <v>622550</v>
      </c>
      <c r="D5" s="10">
        <v>615726</v>
      </c>
      <c r="E5" s="10">
        <v>6824</v>
      </c>
      <c r="F5" s="10">
        <v>584500</v>
      </c>
      <c r="G5" s="10">
        <v>583437</v>
      </c>
      <c r="H5" s="10">
        <v>1063</v>
      </c>
      <c r="I5" s="11">
        <f t="shared" ref="I5:I68" si="0">C5-F5</f>
        <v>38050</v>
      </c>
    </row>
    <row r="6" spans="1:9" ht="18.95" customHeight="1">
      <c r="A6" s="12" t="s">
        <v>4</v>
      </c>
      <c r="B6" s="12"/>
      <c r="C6" s="13">
        <v>115048</v>
      </c>
      <c r="D6" s="13">
        <v>114287</v>
      </c>
      <c r="E6" s="13">
        <v>761</v>
      </c>
      <c r="F6" s="13">
        <v>136294</v>
      </c>
      <c r="G6" s="10">
        <v>136004</v>
      </c>
      <c r="H6" s="13">
        <v>290</v>
      </c>
      <c r="I6" s="11">
        <f t="shared" si="0"/>
        <v>-21246</v>
      </c>
    </row>
    <row r="7" spans="1:9" ht="18.95" customHeight="1">
      <c r="A7" s="34" t="s">
        <v>5</v>
      </c>
      <c r="B7" s="34"/>
      <c r="C7" s="14">
        <v>189453</v>
      </c>
      <c r="D7" s="14">
        <v>188291</v>
      </c>
      <c r="E7" s="14">
        <f>SUM(E8:E12,E16)</f>
        <v>1162</v>
      </c>
      <c r="F7" s="14">
        <v>176537</v>
      </c>
      <c r="G7" s="14">
        <v>176238</v>
      </c>
      <c r="H7" s="14">
        <f>SUM(H8:H12,H16)</f>
        <v>299</v>
      </c>
      <c r="I7" s="15">
        <f t="shared" si="0"/>
        <v>12916</v>
      </c>
    </row>
    <row r="8" spans="1:9" ht="18.95" customHeight="1">
      <c r="A8" s="16" t="s">
        <v>82</v>
      </c>
      <c r="B8" s="17"/>
      <c r="C8" s="7">
        <v>122269</v>
      </c>
      <c r="D8" s="7">
        <v>121565</v>
      </c>
      <c r="E8" s="7">
        <v>704</v>
      </c>
      <c r="F8" s="7">
        <v>113074</v>
      </c>
      <c r="G8" s="10">
        <v>112854</v>
      </c>
      <c r="H8" s="7">
        <v>220</v>
      </c>
      <c r="I8" s="11">
        <f t="shared" si="0"/>
        <v>9195</v>
      </c>
    </row>
    <row r="9" spans="1:9" ht="18.95" customHeight="1">
      <c r="A9" s="18" t="s">
        <v>83</v>
      </c>
      <c r="B9" s="19"/>
      <c r="C9" s="10">
        <v>19810</v>
      </c>
      <c r="D9" s="10">
        <v>19496</v>
      </c>
      <c r="E9" s="10">
        <v>314</v>
      </c>
      <c r="F9" s="10">
        <v>18364</v>
      </c>
      <c r="G9" s="10">
        <v>18346</v>
      </c>
      <c r="H9" s="10">
        <v>18</v>
      </c>
      <c r="I9" s="11">
        <f t="shared" si="0"/>
        <v>1446</v>
      </c>
    </row>
    <row r="10" spans="1:9" ht="18.95" customHeight="1">
      <c r="A10" s="18" t="s">
        <v>84</v>
      </c>
      <c r="B10" s="19"/>
      <c r="C10" s="10">
        <v>21624</v>
      </c>
      <c r="D10" s="10">
        <v>21596</v>
      </c>
      <c r="E10" s="10">
        <v>28</v>
      </c>
      <c r="F10" s="10">
        <v>20870</v>
      </c>
      <c r="G10" s="10">
        <v>20851</v>
      </c>
      <c r="H10" s="10">
        <v>19</v>
      </c>
      <c r="I10" s="11">
        <f t="shared" si="0"/>
        <v>754</v>
      </c>
    </row>
    <row r="11" spans="1:9" ht="18.95" customHeight="1">
      <c r="A11" s="18" t="s">
        <v>85</v>
      </c>
      <c r="B11" s="19"/>
      <c r="C11" s="10">
        <v>10049</v>
      </c>
      <c r="D11" s="10">
        <v>10030</v>
      </c>
      <c r="E11" s="10">
        <v>19</v>
      </c>
      <c r="F11" s="10">
        <v>9538</v>
      </c>
      <c r="G11" s="10">
        <v>9526</v>
      </c>
      <c r="H11" s="10">
        <v>12</v>
      </c>
      <c r="I11" s="11">
        <f t="shared" si="0"/>
        <v>511</v>
      </c>
    </row>
    <row r="12" spans="1:9" ht="18.95" customHeight="1">
      <c r="A12" s="18" t="s">
        <v>86</v>
      </c>
      <c r="B12" s="19"/>
      <c r="C12" s="10">
        <v>13082</v>
      </c>
      <c r="D12" s="10">
        <v>12988</v>
      </c>
      <c r="E12" s="10">
        <f>SUM(E13:E15)</f>
        <v>94</v>
      </c>
      <c r="F12" s="10">
        <v>12438</v>
      </c>
      <c r="G12" s="10">
        <v>12412</v>
      </c>
      <c r="H12" s="10">
        <f>SUM(H13:H15)</f>
        <v>26</v>
      </c>
      <c r="I12" s="11">
        <f t="shared" si="0"/>
        <v>644</v>
      </c>
    </row>
    <row r="13" spans="1:9" ht="18.95" customHeight="1">
      <c r="A13" s="18"/>
      <c r="B13" s="19" t="s">
        <v>87</v>
      </c>
      <c r="C13" s="10">
        <v>4276</v>
      </c>
      <c r="D13" s="10">
        <v>4262</v>
      </c>
      <c r="E13" s="10">
        <v>14</v>
      </c>
      <c r="F13" s="10">
        <v>4055</v>
      </c>
      <c r="G13" s="10">
        <v>4036</v>
      </c>
      <c r="H13" s="10">
        <v>19</v>
      </c>
      <c r="I13" s="11">
        <f t="shared" si="0"/>
        <v>221</v>
      </c>
    </row>
    <row r="14" spans="1:9" ht="18.95" customHeight="1">
      <c r="A14" s="18"/>
      <c r="B14" s="19" t="s">
        <v>88</v>
      </c>
      <c r="C14" s="10">
        <v>3291</v>
      </c>
      <c r="D14" s="10">
        <v>3289</v>
      </c>
      <c r="E14" s="10">
        <v>2</v>
      </c>
      <c r="F14" s="10">
        <v>3204</v>
      </c>
      <c r="G14" s="10">
        <v>3203</v>
      </c>
      <c r="H14" s="10">
        <v>1</v>
      </c>
      <c r="I14" s="11">
        <f t="shared" si="0"/>
        <v>87</v>
      </c>
    </row>
    <row r="15" spans="1:9" ht="18.95" customHeight="1">
      <c r="A15" s="18"/>
      <c r="B15" s="19" t="s">
        <v>89</v>
      </c>
      <c r="C15" s="10">
        <v>5515</v>
      </c>
      <c r="D15" s="10">
        <v>5437</v>
      </c>
      <c r="E15" s="10">
        <v>78</v>
      </c>
      <c r="F15" s="10">
        <v>5179</v>
      </c>
      <c r="G15" s="10">
        <v>5173</v>
      </c>
      <c r="H15" s="10">
        <v>6</v>
      </c>
      <c r="I15" s="11">
        <f t="shared" si="0"/>
        <v>336</v>
      </c>
    </row>
    <row r="16" spans="1:9" ht="18.95" customHeight="1">
      <c r="A16" s="18" t="s">
        <v>90</v>
      </c>
      <c r="B16" s="19"/>
      <c r="C16" s="10">
        <v>2619</v>
      </c>
      <c r="D16" s="10">
        <v>2616</v>
      </c>
      <c r="E16" s="10">
        <f>E17</f>
        <v>3</v>
      </c>
      <c r="F16" s="10">
        <v>2253</v>
      </c>
      <c r="G16" s="10">
        <v>2249</v>
      </c>
      <c r="H16" s="10">
        <f>H17</f>
        <v>4</v>
      </c>
      <c r="I16" s="11">
        <f t="shared" si="0"/>
        <v>366</v>
      </c>
    </row>
    <row r="17" spans="1:9" ht="18.95" customHeight="1">
      <c r="A17" s="20"/>
      <c r="B17" s="21" t="s">
        <v>91</v>
      </c>
      <c r="C17" s="13">
        <v>2619</v>
      </c>
      <c r="D17" s="10">
        <v>2616</v>
      </c>
      <c r="E17" s="10">
        <v>3</v>
      </c>
      <c r="F17" s="10">
        <v>2253</v>
      </c>
      <c r="G17" s="10">
        <v>2249</v>
      </c>
      <c r="H17" s="10">
        <v>4</v>
      </c>
      <c r="I17" s="11">
        <f t="shared" si="0"/>
        <v>366</v>
      </c>
    </row>
    <row r="18" spans="1:9" ht="18.95" customHeight="1">
      <c r="A18" s="35" t="s">
        <v>6</v>
      </c>
      <c r="B18" s="36"/>
      <c r="C18" s="14">
        <v>205810</v>
      </c>
      <c r="D18" s="14">
        <v>205459</v>
      </c>
      <c r="E18" s="14">
        <f>SUM(E19:E22,E25,E31)</f>
        <v>351</v>
      </c>
      <c r="F18" s="14">
        <v>197265</v>
      </c>
      <c r="G18" s="14">
        <v>196980</v>
      </c>
      <c r="H18" s="14">
        <f>SUM(H19:H22,H25,H31)</f>
        <v>285</v>
      </c>
      <c r="I18" s="15">
        <f t="shared" si="0"/>
        <v>8545</v>
      </c>
    </row>
    <row r="19" spans="1:9" ht="18.95" customHeight="1">
      <c r="A19" s="16" t="s">
        <v>7</v>
      </c>
      <c r="B19" s="17"/>
      <c r="C19" s="7">
        <v>138310</v>
      </c>
      <c r="D19" s="10">
        <v>138082</v>
      </c>
      <c r="E19" s="10">
        <v>228</v>
      </c>
      <c r="F19" s="10">
        <v>131740</v>
      </c>
      <c r="G19" s="10">
        <v>131548</v>
      </c>
      <c r="H19" s="10">
        <v>192</v>
      </c>
      <c r="I19" s="11">
        <f t="shared" si="0"/>
        <v>6570</v>
      </c>
    </row>
    <row r="20" spans="1:9" ht="18.95" customHeight="1">
      <c r="A20" s="18" t="s">
        <v>8</v>
      </c>
      <c r="B20" s="19"/>
      <c r="C20" s="10">
        <v>26345</v>
      </c>
      <c r="D20" s="10">
        <v>26299</v>
      </c>
      <c r="E20" s="10">
        <v>46</v>
      </c>
      <c r="F20" s="10">
        <v>25792</v>
      </c>
      <c r="G20" s="10">
        <v>25748</v>
      </c>
      <c r="H20" s="10">
        <v>44</v>
      </c>
      <c r="I20" s="11">
        <f t="shared" si="0"/>
        <v>553</v>
      </c>
    </row>
    <row r="21" spans="1:9" ht="18.95" customHeight="1">
      <c r="A21" s="18" t="s">
        <v>9</v>
      </c>
      <c r="B21" s="19"/>
      <c r="C21" s="10">
        <v>12734</v>
      </c>
      <c r="D21" s="10">
        <v>12708</v>
      </c>
      <c r="E21" s="10">
        <v>26</v>
      </c>
      <c r="F21" s="10">
        <v>11933</v>
      </c>
      <c r="G21" s="10">
        <v>11918</v>
      </c>
      <c r="H21" s="10">
        <v>15</v>
      </c>
      <c r="I21" s="11">
        <f t="shared" si="0"/>
        <v>801</v>
      </c>
    </row>
    <row r="22" spans="1:9" ht="18.95" customHeight="1">
      <c r="A22" s="18" t="s">
        <v>10</v>
      </c>
      <c r="B22" s="19"/>
      <c r="C22" s="10">
        <v>5843</v>
      </c>
      <c r="D22" s="10">
        <v>5837</v>
      </c>
      <c r="E22" s="10">
        <f>SUM(E23:E24)</f>
        <v>6</v>
      </c>
      <c r="F22" s="10">
        <v>5745</v>
      </c>
      <c r="G22" s="10">
        <v>5741</v>
      </c>
      <c r="H22" s="10">
        <f>SUM(H23:H24)</f>
        <v>4</v>
      </c>
      <c r="I22" s="11">
        <f t="shared" si="0"/>
        <v>98</v>
      </c>
    </row>
    <row r="23" spans="1:9" ht="18.95" customHeight="1">
      <c r="A23" s="18"/>
      <c r="B23" s="19" t="s">
        <v>11</v>
      </c>
      <c r="C23" s="10">
        <v>4205</v>
      </c>
      <c r="D23" s="10">
        <v>4201</v>
      </c>
      <c r="E23" s="10">
        <v>4</v>
      </c>
      <c r="F23" s="10">
        <v>4076</v>
      </c>
      <c r="G23" s="10">
        <v>4073</v>
      </c>
      <c r="H23" s="10">
        <v>3</v>
      </c>
      <c r="I23" s="11">
        <f t="shared" si="0"/>
        <v>129</v>
      </c>
    </row>
    <row r="24" spans="1:9" ht="18.95" customHeight="1">
      <c r="A24" s="18"/>
      <c r="B24" s="19" t="s">
        <v>12</v>
      </c>
      <c r="C24" s="10">
        <v>1638</v>
      </c>
      <c r="D24" s="10">
        <v>1636</v>
      </c>
      <c r="E24" s="10">
        <v>2</v>
      </c>
      <c r="F24" s="10">
        <v>1669</v>
      </c>
      <c r="G24" s="10">
        <v>1668</v>
      </c>
      <c r="H24" s="10">
        <v>1</v>
      </c>
      <c r="I24" s="11">
        <f t="shared" si="0"/>
        <v>-31</v>
      </c>
    </row>
    <row r="25" spans="1:9" ht="18.95" customHeight="1">
      <c r="A25" s="18" t="s">
        <v>13</v>
      </c>
      <c r="B25" s="19"/>
      <c r="C25" s="10">
        <v>12923</v>
      </c>
      <c r="D25" s="10">
        <v>12893</v>
      </c>
      <c r="E25" s="10">
        <f>SUM(E26:E30)</f>
        <v>30</v>
      </c>
      <c r="F25" s="10">
        <v>13058</v>
      </c>
      <c r="G25" s="10">
        <v>13038</v>
      </c>
      <c r="H25" s="10">
        <f>SUM(H26:H30)</f>
        <v>20</v>
      </c>
      <c r="I25" s="11">
        <f t="shared" si="0"/>
        <v>-135</v>
      </c>
    </row>
    <row r="26" spans="1:9" ht="18.95" customHeight="1">
      <c r="A26" s="18"/>
      <c r="B26" s="19" t="s">
        <v>14</v>
      </c>
      <c r="C26" s="10">
        <v>5244</v>
      </c>
      <c r="D26" s="10">
        <v>5228</v>
      </c>
      <c r="E26" s="10">
        <v>16</v>
      </c>
      <c r="F26" s="10">
        <v>5370</v>
      </c>
      <c r="G26" s="10">
        <v>5358</v>
      </c>
      <c r="H26" s="10">
        <v>12</v>
      </c>
      <c r="I26" s="11">
        <f t="shared" si="0"/>
        <v>-126</v>
      </c>
    </row>
    <row r="27" spans="1:9" ht="18.95" customHeight="1">
      <c r="A27" s="18"/>
      <c r="B27" s="19" t="s">
        <v>15</v>
      </c>
      <c r="C27" s="10">
        <v>1974</v>
      </c>
      <c r="D27" s="10">
        <v>1971</v>
      </c>
      <c r="E27" s="10">
        <v>3</v>
      </c>
      <c r="F27" s="10">
        <v>1923</v>
      </c>
      <c r="G27" s="10">
        <v>1922</v>
      </c>
      <c r="H27" s="10">
        <v>1</v>
      </c>
      <c r="I27" s="11">
        <f t="shared" si="0"/>
        <v>51</v>
      </c>
    </row>
    <row r="28" spans="1:9" ht="18.95" customHeight="1">
      <c r="A28" s="18"/>
      <c r="B28" s="19" t="s">
        <v>16</v>
      </c>
      <c r="C28" s="10">
        <v>1989</v>
      </c>
      <c r="D28" s="10">
        <v>1984</v>
      </c>
      <c r="E28" s="10">
        <v>5</v>
      </c>
      <c r="F28" s="10">
        <v>2008</v>
      </c>
      <c r="G28" s="10">
        <v>2004</v>
      </c>
      <c r="H28" s="10">
        <v>4</v>
      </c>
      <c r="I28" s="11">
        <f t="shared" si="0"/>
        <v>-19</v>
      </c>
    </row>
    <row r="29" spans="1:9" ht="18.95" customHeight="1">
      <c r="A29" s="18"/>
      <c r="B29" s="19" t="s">
        <v>17</v>
      </c>
      <c r="C29" s="10">
        <v>2055</v>
      </c>
      <c r="D29" s="10">
        <v>2050</v>
      </c>
      <c r="E29" s="10">
        <v>5</v>
      </c>
      <c r="F29" s="10">
        <v>2029</v>
      </c>
      <c r="G29" s="10">
        <v>2027</v>
      </c>
      <c r="H29" s="10">
        <v>2</v>
      </c>
      <c r="I29" s="11">
        <f t="shared" si="0"/>
        <v>26</v>
      </c>
    </row>
    <row r="30" spans="1:9" ht="18.95" customHeight="1">
      <c r="A30" s="18"/>
      <c r="B30" s="19" t="s">
        <v>18</v>
      </c>
      <c r="C30" s="10">
        <v>1661</v>
      </c>
      <c r="D30" s="10">
        <v>1660</v>
      </c>
      <c r="E30" s="10">
        <v>1</v>
      </c>
      <c r="F30" s="10">
        <v>1728</v>
      </c>
      <c r="G30" s="10">
        <v>1727</v>
      </c>
      <c r="H30" s="10">
        <v>1</v>
      </c>
      <c r="I30" s="11">
        <f t="shared" si="0"/>
        <v>-67</v>
      </c>
    </row>
    <row r="31" spans="1:9" ht="18.95" customHeight="1">
      <c r="A31" s="18" t="s">
        <v>19</v>
      </c>
      <c r="B31" s="19"/>
      <c r="C31" s="10">
        <v>9655</v>
      </c>
      <c r="D31" s="10">
        <v>9640</v>
      </c>
      <c r="E31" s="10">
        <f>SUM(E32:E33)</f>
        <v>15</v>
      </c>
      <c r="F31" s="10">
        <v>8997</v>
      </c>
      <c r="G31" s="10">
        <v>8987</v>
      </c>
      <c r="H31" s="10">
        <f>SUM(H32:H33)</f>
        <v>10</v>
      </c>
      <c r="I31" s="11">
        <f t="shared" si="0"/>
        <v>658</v>
      </c>
    </row>
    <row r="32" spans="1:9" ht="18.95" customHeight="1">
      <c r="A32" s="18"/>
      <c r="B32" s="19" t="s">
        <v>20</v>
      </c>
      <c r="C32" s="10">
        <v>6230</v>
      </c>
      <c r="D32" s="10">
        <v>6220</v>
      </c>
      <c r="E32" s="10">
        <v>10</v>
      </c>
      <c r="F32" s="10">
        <v>5502</v>
      </c>
      <c r="G32" s="10">
        <v>5496</v>
      </c>
      <c r="H32" s="10">
        <v>6</v>
      </c>
      <c r="I32" s="11">
        <f t="shared" si="0"/>
        <v>728</v>
      </c>
    </row>
    <row r="33" spans="1:9" ht="18.95" customHeight="1">
      <c r="A33" s="20"/>
      <c r="B33" s="21" t="s">
        <v>21</v>
      </c>
      <c r="C33" s="13">
        <v>3425</v>
      </c>
      <c r="D33" s="10">
        <v>3420</v>
      </c>
      <c r="E33" s="10">
        <v>5</v>
      </c>
      <c r="F33" s="10">
        <v>3495</v>
      </c>
      <c r="G33" s="10">
        <v>3491</v>
      </c>
      <c r="H33" s="10">
        <v>4</v>
      </c>
      <c r="I33" s="11">
        <f t="shared" si="0"/>
        <v>-70</v>
      </c>
    </row>
    <row r="34" spans="1:9" ht="18.95" customHeight="1">
      <c r="A34" s="28" t="s">
        <v>22</v>
      </c>
      <c r="B34" s="29"/>
      <c r="C34" s="14">
        <v>50543</v>
      </c>
      <c r="D34" s="14">
        <v>50427</v>
      </c>
      <c r="E34" s="14">
        <f>SUM(E35:E36,E41)</f>
        <v>116</v>
      </c>
      <c r="F34" s="14">
        <v>49605</v>
      </c>
      <c r="G34" s="14">
        <v>49495</v>
      </c>
      <c r="H34" s="14">
        <f>SUM(H35:H36,H41)</f>
        <v>110</v>
      </c>
      <c r="I34" s="15">
        <f t="shared" si="0"/>
        <v>938</v>
      </c>
    </row>
    <row r="35" spans="1:9" ht="18.95" customHeight="1">
      <c r="A35" s="16" t="s">
        <v>23</v>
      </c>
      <c r="B35" s="17"/>
      <c r="C35" s="7">
        <v>23004</v>
      </c>
      <c r="D35" s="7">
        <v>22967</v>
      </c>
      <c r="E35" s="7">
        <v>37</v>
      </c>
      <c r="F35" s="7">
        <v>22726</v>
      </c>
      <c r="G35" s="7">
        <v>22697</v>
      </c>
      <c r="H35" s="7">
        <v>29</v>
      </c>
      <c r="I35" s="8">
        <f t="shared" si="0"/>
        <v>278</v>
      </c>
    </row>
    <row r="36" spans="1:9" ht="18.95" customHeight="1">
      <c r="A36" s="18" t="s">
        <v>24</v>
      </c>
      <c r="B36" s="19"/>
      <c r="C36" s="10">
        <v>16758</v>
      </c>
      <c r="D36" s="10">
        <v>16710</v>
      </c>
      <c r="E36" s="10">
        <f>SUM(E37:E40)</f>
        <v>48</v>
      </c>
      <c r="F36" s="10">
        <v>16047</v>
      </c>
      <c r="G36" s="10">
        <v>16002</v>
      </c>
      <c r="H36" s="10">
        <f>SUM(H37:H40)</f>
        <v>45</v>
      </c>
      <c r="I36" s="11">
        <f t="shared" si="0"/>
        <v>711</v>
      </c>
    </row>
    <row r="37" spans="1:9" ht="18.95" customHeight="1">
      <c r="A37" s="18"/>
      <c r="B37" s="19" t="s">
        <v>25</v>
      </c>
      <c r="C37" s="10">
        <v>7458</v>
      </c>
      <c r="D37" s="10">
        <v>7436</v>
      </c>
      <c r="E37" s="10">
        <v>22</v>
      </c>
      <c r="F37" s="10">
        <v>6711</v>
      </c>
      <c r="G37" s="10">
        <v>6696</v>
      </c>
      <c r="H37" s="10">
        <v>15</v>
      </c>
      <c r="I37" s="11">
        <f t="shared" si="0"/>
        <v>747</v>
      </c>
    </row>
    <row r="38" spans="1:9" ht="18.95" customHeight="1">
      <c r="A38" s="18"/>
      <c r="B38" s="19" t="s">
        <v>26</v>
      </c>
      <c r="C38" s="10">
        <v>2059</v>
      </c>
      <c r="D38" s="10">
        <v>2056</v>
      </c>
      <c r="E38" s="10">
        <v>3</v>
      </c>
      <c r="F38" s="10">
        <v>2006</v>
      </c>
      <c r="G38" s="10">
        <v>2004</v>
      </c>
      <c r="H38" s="10">
        <v>2</v>
      </c>
      <c r="I38" s="11">
        <f t="shared" si="0"/>
        <v>53</v>
      </c>
    </row>
    <row r="39" spans="1:9" ht="18.95" customHeight="1">
      <c r="A39" s="18"/>
      <c r="B39" s="19" t="s">
        <v>27</v>
      </c>
      <c r="C39" s="10">
        <v>1395</v>
      </c>
      <c r="D39" s="10">
        <v>1394</v>
      </c>
      <c r="E39" s="10">
        <v>1</v>
      </c>
      <c r="F39" s="10">
        <v>1387</v>
      </c>
      <c r="G39" s="10">
        <v>1387</v>
      </c>
      <c r="H39" s="10" t="s">
        <v>92</v>
      </c>
      <c r="I39" s="11">
        <f t="shared" si="0"/>
        <v>8</v>
      </c>
    </row>
    <row r="40" spans="1:9" ht="18.95" customHeight="1">
      <c r="A40" s="18"/>
      <c r="B40" s="19" t="s">
        <v>28</v>
      </c>
      <c r="C40" s="10">
        <v>5846</v>
      </c>
      <c r="D40" s="10">
        <v>5824</v>
      </c>
      <c r="E40" s="10">
        <v>22</v>
      </c>
      <c r="F40" s="10">
        <v>5943</v>
      </c>
      <c r="G40" s="10">
        <v>5915</v>
      </c>
      <c r="H40" s="10">
        <v>28</v>
      </c>
      <c r="I40" s="11">
        <f t="shared" si="0"/>
        <v>-97</v>
      </c>
    </row>
    <row r="41" spans="1:9" ht="18.95" customHeight="1">
      <c r="A41" s="18" t="s">
        <v>29</v>
      </c>
      <c r="B41" s="19"/>
      <c r="C41" s="10">
        <v>10781</v>
      </c>
      <c r="D41" s="10">
        <v>10750</v>
      </c>
      <c r="E41" s="10">
        <f>SUM(E42:E45)</f>
        <v>31</v>
      </c>
      <c r="F41" s="10">
        <v>10832</v>
      </c>
      <c r="G41" s="10">
        <v>10796</v>
      </c>
      <c r="H41" s="10">
        <f>SUM(H42:H45)</f>
        <v>36</v>
      </c>
      <c r="I41" s="11">
        <f t="shared" si="0"/>
        <v>-51</v>
      </c>
    </row>
    <row r="42" spans="1:9" ht="18.95" customHeight="1">
      <c r="A42" s="18"/>
      <c r="B42" s="19" t="s">
        <v>30</v>
      </c>
      <c r="C42" s="10">
        <v>4753</v>
      </c>
      <c r="D42" s="10">
        <v>4742</v>
      </c>
      <c r="E42" s="10">
        <v>11</v>
      </c>
      <c r="F42" s="10">
        <v>4708</v>
      </c>
      <c r="G42" s="10">
        <v>4696</v>
      </c>
      <c r="H42" s="10">
        <v>12</v>
      </c>
      <c r="I42" s="11">
        <f t="shared" si="0"/>
        <v>45</v>
      </c>
    </row>
    <row r="43" spans="1:9" ht="18.95" customHeight="1">
      <c r="A43" s="18"/>
      <c r="B43" s="19" t="s">
        <v>31</v>
      </c>
      <c r="C43" s="10">
        <v>1921</v>
      </c>
      <c r="D43" s="10">
        <v>1918</v>
      </c>
      <c r="E43" s="10">
        <v>3</v>
      </c>
      <c r="F43" s="10">
        <v>1932</v>
      </c>
      <c r="G43" s="10">
        <v>1929</v>
      </c>
      <c r="H43" s="10">
        <v>3</v>
      </c>
      <c r="I43" s="11">
        <f t="shared" si="0"/>
        <v>-11</v>
      </c>
    </row>
    <row r="44" spans="1:9" ht="18.95" customHeight="1">
      <c r="A44" s="18"/>
      <c r="B44" s="19" t="s">
        <v>32</v>
      </c>
      <c r="C44" s="10">
        <v>3043</v>
      </c>
      <c r="D44" s="10">
        <v>3029</v>
      </c>
      <c r="E44" s="10">
        <v>14</v>
      </c>
      <c r="F44" s="10">
        <v>3086</v>
      </c>
      <c r="G44" s="10">
        <v>3068</v>
      </c>
      <c r="H44" s="10">
        <v>18</v>
      </c>
      <c r="I44" s="11">
        <f t="shared" si="0"/>
        <v>-43</v>
      </c>
    </row>
    <row r="45" spans="1:9" ht="18.95" customHeight="1">
      <c r="A45" s="20"/>
      <c r="B45" s="21" t="s">
        <v>33</v>
      </c>
      <c r="C45" s="13">
        <v>1064</v>
      </c>
      <c r="D45" s="13">
        <v>1061</v>
      </c>
      <c r="E45" s="13">
        <v>3</v>
      </c>
      <c r="F45" s="13">
        <v>1106</v>
      </c>
      <c r="G45" s="13">
        <v>1103</v>
      </c>
      <c r="H45" s="13">
        <v>3</v>
      </c>
      <c r="I45" s="22">
        <f t="shared" si="0"/>
        <v>-42</v>
      </c>
    </row>
    <row r="46" spans="1:9" ht="18.95" customHeight="1">
      <c r="A46" s="28" t="s">
        <v>34</v>
      </c>
      <c r="B46" s="29"/>
      <c r="C46" s="14">
        <v>92238</v>
      </c>
      <c r="D46" s="14">
        <v>92013</v>
      </c>
      <c r="E46" s="14">
        <f>SUM(E47:E49,E54,E58)</f>
        <v>225</v>
      </c>
      <c r="F46" s="14">
        <v>91450</v>
      </c>
      <c r="G46" s="14">
        <v>91235</v>
      </c>
      <c r="H46" s="14">
        <f>SUM(H47:H49,H54,H58)</f>
        <v>215</v>
      </c>
      <c r="I46" s="15">
        <f t="shared" si="0"/>
        <v>788</v>
      </c>
    </row>
    <row r="47" spans="1:9" ht="18.95" customHeight="1">
      <c r="A47" s="16" t="s">
        <v>35</v>
      </c>
      <c r="B47" s="17"/>
      <c r="C47" s="7">
        <v>49431</v>
      </c>
      <c r="D47" s="10">
        <v>49322</v>
      </c>
      <c r="E47" s="10">
        <v>109</v>
      </c>
      <c r="F47" s="10">
        <v>47891</v>
      </c>
      <c r="G47" s="10">
        <v>47813</v>
      </c>
      <c r="H47" s="10">
        <v>78</v>
      </c>
      <c r="I47" s="11">
        <f t="shared" si="0"/>
        <v>1540</v>
      </c>
    </row>
    <row r="48" spans="1:9" ht="18.95" customHeight="1">
      <c r="A48" s="18" t="s">
        <v>36</v>
      </c>
      <c r="B48" s="19"/>
      <c r="C48" s="10">
        <v>16752</v>
      </c>
      <c r="D48" s="10">
        <v>16706</v>
      </c>
      <c r="E48" s="10">
        <v>46</v>
      </c>
      <c r="F48" s="10">
        <v>16983</v>
      </c>
      <c r="G48" s="10">
        <v>16922</v>
      </c>
      <c r="H48" s="10">
        <v>61</v>
      </c>
      <c r="I48" s="11">
        <f t="shared" si="0"/>
        <v>-231</v>
      </c>
    </row>
    <row r="49" spans="1:9" ht="18.95" customHeight="1">
      <c r="A49" s="18" t="s">
        <v>37</v>
      </c>
      <c r="B49" s="19"/>
      <c r="C49" s="10">
        <v>9595</v>
      </c>
      <c r="D49" s="10">
        <v>9564</v>
      </c>
      <c r="E49" s="10">
        <f>SUM(E50:E53)</f>
        <v>31</v>
      </c>
      <c r="F49" s="10">
        <v>9790</v>
      </c>
      <c r="G49" s="10">
        <v>9767</v>
      </c>
      <c r="H49" s="10">
        <f>SUM(H50:H53)</f>
        <v>23</v>
      </c>
      <c r="I49" s="11">
        <f t="shared" si="0"/>
        <v>-195</v>
      </c>
    </row>
    <row r="50" spans="1:9" ht="18.95" customHeight="1">
      <c r="A50" s="18"/>
      <c r="B50" s="19" t="s">
        <v>38</v>
      </c>
      <c r="C50" s="10">
        <v>1008</v>
      </c>
      <c r="D50" s="10">
        <v>1004</v>
      </c>
      <c r="E50" s="10">
        <v>4</v>
      </c>
      <c r="F50" s="10">
        <v>1052</v>
      </c>
      <c r="G50" s="10">
        <v>1049</v>
      </c>
      <c r="H50" s="10">
        <v>3</v>
      </c>
      <c r="I50" s="11">
        <f t="shared" si="0"/>
        <v>-44</v>
      </c>
    </row>
    <row r="51" spans="1:9" ht="18.95" customHeight="1">
      <c r="A51" s="18"/>
      <c r="B51" s="19" t="s">
        <v>39</v>
      </c>
      <c r="C51" s="10">
        <v>2531</v>
      </c>
      <c r="D51" s="10">
        <v>2524</v>
      </c>
      <c r="E51" s="10">
        <v>7</v>
      </c>
      <c r="F51" s="10">
        <v>2653</v>
      </c>
      <c r="G51" s="10">
        <v>2649</v>
      </c>
      <c r="H51" s="10">
        <v>4</v>
      </c>
      <c r="I51" s="11">
        <f t="shared" si="0"/>
        <v>-122</v>
      </c>
    </row>
    <row r="52" spans="1:9" ht="18.95" customHeight="1">
      <c r="A52" s="18"/>
      <c r="B52" s="19" t="s">
        <v>40</v>
      </c>
      <c r="C52" s="10">
        <v>1117</v>
      </c>
      <c r="D52" s="10">
        <v>1114</v>
      </c>
      <c r="E52" s="10">
        <v>3</v>
      </c>
      <c r="F52" s="10">
        <v>1131</v>
      </c>
      <c r="G52" s="10">
        <v>1129</v>
      </c>
      <c r="H52" s="10">
        <v>2</v>
      </c>
      <c r="I52" s="11">
        <f t="shared" si="0"/>
        <v>-14</v>
      </c>
    </row>
    <row r="53" spans="1:9" ht="18.95" customHeight="1">
      <c r="A53" s="18"/>
      <c r="B53" s="19" t="s">
        <v>41</v>
      </c>
      <c r="C53" s="10">
        <v>4939</v>
      </c>
      <c r="D53" s="10">
        <v>4922</v>
      </c>
      <c r="E53" s="10">
        <v>17</v>
      </c>
      <c r="F53" s="10">
        <v>4954</v>
      </c>
      <c r="G53" s="10">
        <v>4940</v>
      </c>
      <c r="H53" s="10">
        <v>14</v>
      </c>
      <c r="I53" s="11">
        <f t="shared" si="0"/>
        <v>-15</v>
      </c>
    </row>
    <row r="54" spans="1:9" ht="18.95" customHeight="1">
      <c r="A54" s="18" t="s">
        <v>42</v>
      </c>
      <c r="B54" s="19"/>
      <c r="C54" s="10">
        <v>7504</v>
      </c>
      <c r="D54" s="10">
        <v>7483</v>
      </c>
      <c r="E54" s="10">
        <f>SUM(E55:E57)</f>
        <v>21</v>
      </c>
      <c r="F54" s="10">
        <v>7545</v>
      </c>
      <c r="G54" s="10">
        <v>7509</v>
      </c>
      <c r="H54" s="10">
        <f>SUM(H55:H57)</f>
        <v>36</v>
      </c>
      <c r="I54" s="11">
        <f t="shared" si="0"/>
        <v>-41</v>
      </c>
    </row>
    <row r="55" spans="1:9" ht="18.95" customHeight="1">
      <c r="A55" s="18"/>
      <c r="B55" s="19" t="s">
        <v>43</v>
      </c>
      <c r="C55" s="10">
        <v>5391</v>
      </c>
      <c r="D55" s="10">
        <v>5377</v>
      </c>
      <c r="E55" s="10">
        <v>14</v>
      </c>
      <c r="F55" s="10">
        <v>5371</v>
      </c>
      <c r="G55" s="10">
        <v>5340</v>
      </c>
      <c r="H55" s="10">
        <v>31</v>
      </c>
      <c r="I55" s="11">
        <f t="shared" si="0"/>
        <v>20</v>
      </c>
    </row>
    <row r="56" spans="1:9" ht="18.95" customHeight="1">
      <c r="A56" s="18"/>
      <c r="B56" s="19" t="s">
        <v>44</v>
      </c>
      <c r="C56" s="10">
        <v>906</v>
      </c>
      <c r="D56" s="10">
        <v>904</v>
      </c>
      <c r="E56" s="10">
        <v>2</v>
      </c>
      <c r="F56" s="10">
        <v>915</v>
      </c>
      <c r="G56" s="10">
        <v>914</v>
      </c>
      <c r="H56" s="10">
        <v>1</v>
      </c>
      <c r="I56" s="11">
        <f t="shared" si="0"/>
        <v>-9</v>
      </c>
    </row>
    <row r="57" spans="1:9" ht="18.95" customHeight="1">
      <c r="A57" s="18"/>
      <c r="B57" s="19" t="s">
        <v>45</v>
      </c>
      <c r="C57" s="10">
        <v>1207</v>
      </c>
      <c r="D57" s="10">
        <v>1202</v>
      </c>
      <c r="E57" s="10">
        <v>5</v>
      </c>
      <c r="F57" s="10">
        <v>1259</v>
      </c>
      <c r="G57" s="10">
        <v>1255</v>
      </c>
      <c r="H57" s="10">
        <v>4</v>
      </c>
      <c r="I57" s="11">
        <f t="shared" si="0"/>
        <v>-52</v>
      </c>
    </row>
    <row r="58" spans="1:9" ht="18.95" customHeight="1">
      <c r="A58" s="18" t="s">
        <v>46</v>
      </c>
      <c r="B58" s="19"/>
      <c r="C58" s="10">
        <v>8956</v>
      </c>
      <c r="D58" s="10">
        <v>8938</v>
      </c>
      <c r="E58" s="10">
        <f>SUM(E59:E62)</f>
        <v>18</v>
      </c>
      <c r="F58" s="10">
        <v>9241</v>
      </c>
      <c r="G58" s="10">
        <v>9224</v>
      </c>
      <c r="H58" s="10">
        <f>SUM(H59:H62)</f>
        <v>17</v>
      </c>
      <c r="I58" s="11">
        <f t="shared" si="0"/>
        <v>-285</v>
      </c>
    </row>
    <row r="59" spans="1:9" ht="18.95" customHeight="1">
      <c r="A59" s="18"/>
      <c r="B59" s="19" t="s">
        <v>47</v>
      </c>
      <c r="C59" s="10">
        <v>674</v>
      </c>
      <c r="D59" s="10">
        <v>671</v>
      </c>
      <c r="E59" s="10">
        <v>3</v>
      </c>
      <c r="F59" s="10">
        <v>747</v>
      </c>
      <c r="G59" s="10">
        <v>745</v>
      </c>
      <c r="H59" s="10">
        <v>2</v>
      </c>
      <c r="I59" s="11">
        <f t="shared" si="0"/>
        <v>-73</v>
      </c>
    </row>
    <row r="60" spans="1:9" ht="18.95" customHeight="1">
      <c r="A60" s="18"/>
      <c r="B60" s="19" t="s">
        <v>48</v>
      </c>
      <c r="C60" s="10">
        <v>956</v>
      </c>
      <c r="D60" s="10">
        <v>952</v>
      </c>
      <c r="E60" s="10">
        <v>4</v>
      </c>
      <c r="F60" s="10">
        <v>1042</v>
      </c>
      <c r="G60" s="10">
        <v>1039</v>
      </c>
      <c r="H60" s="10">
        <v>3</v>
      </c>
      <c r="I60" s="11">
        <f t="shared" si="0"/>
        <v>-86</v>
      </c>
    </row>
    <row r="61" spans="1:9" ht="18.95" customHeight="1">
      <c r="A61" s="18"/>
      <c r="B61" s="19" t="s">
        <v>49</v>
      </c>
      <c r="C61" s="10">
        <v>616</v>
      </c>
      <c r="D61" s="10">
        <v>615</v>
      </c>
      <c r="E61" s="10">
        <v>1</v>
      </c>
      <c r="F61" s="10">
        <v>646</v>
      </c>
      <c r="G61" s="10">
        <v>644</v>
      </c>
      <c r="H61" s="10">
        <v>2</v>
      </c>
      <c r="I61" s="11">
        <f t="shared" si="0"/>
        <v>-30</v>
      </c>
    </row>
    <row r="62" spans="1:9" ht="18.95" customHeight="1">
      <c r="A62" s="20"/>
      <c r="B62" s="21" t="s">
        <v>50</v>
      </c>
      <c r="C62" s="13">
        <v>6710</v>
      </c>
      <c r="D62" s="10">
        <v>6700</v>
      </c>
      <c r="E62" s="10">
        <v>10</v>
      </c>
      <c r="F62" s="10">
        <v>6806</v>
      </c>
      <c r="G62" s="10">
        <v>6796</v>
      </c>
      <c r="H62" s="10">
        <v>10</v>
      </c>
      <c r="I62" s="11">
        <f t="shared" si="0"/>
        <v>-96</v>
      </c>
    </row>
    <row r="63" spans="1:9" ht="18.95" customHeight="1">
      <c r="A63" s="28" t="s">
        <v>51</v>
      </c>
      <c r="B63" s="29"/>
      <c r="C63" s="14">
        <v>10267</v>
      </c>
      <c r="D63" s="14">
        <v>10246</v>
      </c>
      <c r="E63" s="14">
        <f>E64</f>
        <v>21</v>
      </c>
      <c r="F63" s="14">
        <v>10682</v>
      </c>
      <c r="G63" s="14">
        <v>10661</v>
      </c>
      <c r="H63" s="14">
        <f>H64</f>
        <v>21</v>
      </c>
      <c r="I63" s="15">
        <f t="shared" si="0"/>
        <v>-415</v>
      </c>
    </row>
    <row r="64" spans="1:9" ht="18.95" customHeight="1">
      <c r="A64" s="16" t="s">
        <v>52</v>
      </c>
      <c r="B64" s="17"/>
      <c r="C64" s="7">
        <v>10267</v>
      </c>
      <c r="D64" s="10">
        <v>10246</v>
      </c>
      <c r="E64" s="7">
        <f>SUM(E65:E68)</f>
        <v>21</v>
      </c>
      <c r="F64" s="10">
        <v>10682</v>
      </c>
      <c r="G64" s="10">
        <v>10661</v>
      </c>
      <c r="H64" s="7">
        <f>SUM(H65:H68)</f>
        <v>21</v>
      </c>
      <c r="I64" s="11">
        <f t="shared" si="0"/>
        <v>-415</v>
      </c>
    </row>
    <row r="65" spans="1:9" ht="18.95" customHeight="1">
      <c r="A65" s="18"/>
      <c r="B65" s="19" t="s">
        <v>53</v>
      </c>
      <c r="C65" s="10">
        <v>2002</v>
      </c>
      <c r="D65" s="10">
        <v>1997</v>
      </c>
      <c r="E65" s="10">
        <v>5</v>
      </c>
      <c r="F65" s="10">
        <v>2103</v>
      </c>
      <c r="G65" s="10">
        <v>2101</v>
      </c>
      <c r="H65" s="10">
        <v>2</v>
      </c>
      <c r="I65" s="11">
        <f t="shared" si="0"/>
        <v>-101</v>
      </c>
    </row>
    <row r="66" spans="1:9" ht="18.95" customHeight="1">
      <c r="A66" s="18"/>
      <c r="B66" s="19" t="s">
        <v>54</v>
      </c>
      <c r="C66" s="10">
        <v>257</v>
      </c>
      <c r="D66" s="10">
        <v>257</v>
      </c>
      <c r="E66" s="10" t="s">
        <v>92</v>
      </c>
      <c r="F66" s="10">
        <v>221</v>
      </c>
      <c r="G66" s="10">
        <v>221</v>
      </c>
      <c r="H66" s="10" t="s">
        <v>92</v>
      </c>
      <c r="I66" s="11">
        <f t="shared" si="0"/>
        <v>36</v>
      </c>
    </row>
    <row r="67" spans="1:9" ht="18.95" customHeight="1">
      <c r="A67" s="18"/>
      <c r="B67" s="19" t="s">
        <v>55</v>
      </c>
      <c r="C67" s="10">
        <v>1762</v>
      </c>
      <c r="D67" s="10">
        <v>1756</v>
      </c>
      <c r="E67" s="10">
        <v>6</v>
      </c>
      <c r="F67" s="10">
        <v>1851</v>
      </c>
      <c r="G67" s="10">
        <v>1846</v>
      </c>
      <c r="H67" s="10">
        <v>5</v>
      </c>
      <c r="I67" s="11">
        <f t="shared" si="0"/>
        <v>-89</v>
      </c>
    </row>
    <row r="68" spans="1:9" ht="18.95" customHeight="1">
      <c r="A68" s="20"/>
      <c r="B68" s="21" t="s">
        <v>56</v>
      </c>
      <c r="C68" s="13">
        <v>6246</v>
      </c>
      <c r="D68" s="13">
        <v>6236</v>
      </c>
      <c r="E68" s="13">
        <v>10</v>
      </c>
      <c r="F68" s="13">
        <v>6507</v>
      </c>
      <c r="G68" s="10">
        <v>6493</v>
      </c>
      <c r="H68" s="13">
        <v>14</v>
      </c>
      <c r="I68" s="11">
        <f t="shared" si="0"/>
        <v>-261</v>
      </c>
    </row>
    <row r="69" spans="1:9" ht="18.95" customHeight="1">
      <c r="A69" s="28" t="s">
        <v>57</v>
      </c>
      <c r="B69" s="29"/>
      <c r="C69" s="14">
        <v>48218</v>
      </c>
      <c r="D69" s="14">
        <v>43249</v>
      </c>
      <c r="E69" s="14">
        <f>SUM(E70:E72,E81)</f>
        <v>4969</v>
      </c>
      <c r="F69" s="14">
        <v>66533</v>
      </c>
      <c r="G69" s="14">
        <v>66352</v>
      </c>
      <c r="H69" s="14">
        <f>SUM(H70:H72,H81)</f>
        <v>181</v>
      </c>
      <c r="I69" s="15">
        <f t="shared" ref="I69:I85" si="1">C69-F69</f>
        <v>-18315</v>
      </c>
    </row>
    <row r="70" spans="1:9" ht="18.95" customHeight="1">
      <c r="A70" s="16" t="s">
        <v>58</v>
      </c>
      <c r="B70" s="17"/>
      <c r="C70" s="7">
        <v>15209</v>
      </c>
      <c r="D70" s="7">
        <v>15176</v>
      </c>
      <c r="E70" s="7">
        <v>33</v>
      </c>
      <c r="F70" s="7">
        <v>13227</v>
      </c>
      <c r="G70" s="10">
        <v>13211</v>
      </c>
      <c r="H70" s="7">
        <v>16</v>
      </c>
      <c r="I70" s="11">
        <f t="shared" si="1"/>
        <v>1982</v>
      </c>
    </row>
    <row r="71" spans="1:9" ht="18.95" customHeight="1">
      <c r="A71" s="18" t="s">
        <v>59</v>
      </c>
      <c r="B71" s="19"/>
      <c r="C71" s="10">
        <v>25944</v>
      </c>
      <c r="D71" s="10">
        <v>21451</v>
      </c>
      <c r="E71" s="10">
        <v>4493</v>
      </c>
      <c r="F71" s="10">
        <v>23640</v>
      </c>
      <c r="G71" s="10">
        <v>23523</v>
      </c>
      <c r="H71" s="10">
        <v>117</v>
      </c>
      <c r="I71" s="11">
        <f t="shared" si="1"/>
        <v>2304</v>
      </c>
    </row>
    <row r="72" spans="1:9" ht="18.95" customHeight="1">
      <c r="A72" s="18" t="s">
        <v>60</v>
      </c>
      <c r="B72" s="19"/>
      <c r="C72" s="10">
        <v>4365</v>
      </c>
      <c r="D72" s="10">
        <v>3996</v>
      </c>
      <c r="E72" s="10">
        <f>SUM(E73:E80)</f>
        <v>369</v>
      </c>
      <c r="F72" s="10">
        <v>25471</v>
      </c>
      <c r="G72" s="10">
        <v>25425</v>
      </c>
      <c r="H72" s="10">
        <f>SUM(H73:H80)</f>
        <v>46</v>
      </c>
      <c r="I72" s="11">
        <f t="shared" si="1"/>
        <v>-21106</v>
      </c>
    </row>
    <row r="73" spans="1:9" ht="18.95" customHeight="1">
      <c r="A73" s="18"/>
      <c r="B73" s="19" t="s">
        <v>61</v>
      </c>
      <c r="C73" s="10">
        <v>2435</v>
      </c>
      <c r="D73" s="10">
        <v>2430</v>
      </c>
      <c r="E73" s="10">
        <v>5</v>
      </c>
      <c r="F73" s="10">
        <v>1810</v>
      </c>
      <c r="G73" s="10">
        <v>1807</v>
      </c>
      <c r="H73" s="10">
        <v>3</v>
      </c>
      <c r="I73" s="11">
        <f t="shared" si="1"/>
        <v>625</v>
      </c>
    </row>
    <row r="74" spans="1:9" ht="18.95" customHeight="1">
      <c r="A74" s="18"/>
      <c r="B74" s="19" t="s">
        <v>62</v>
      </c>
      <c r="C74" s="10">
        <v>839</v>
      </c>
      <c r="D74" s="10">
        <v>839</v>
      </c>
      <c r="E74" s="10" t="s">
        <v>92</v>
      </c>
      <c r="F74" s="10">
        <v>2576</v>
      </c>
      <c r="G74" s="10">
        <v>2572</v>
      </c>
      <c r="H74" s="10">
        <v>4</v>
      </c>
      <c r="I74" s="11">
        <f t="shared" si="1"/>
        <v>-1737</v>
      </c>
    </row>
    <row r="75" spans="1:9" ht="18.95" customHeight="1">
      <c r="A75" s="18"/>
      <c r="B75" s="19" t="s">
        <v>63</v>
      </c>
      <c r="C75" s="10" t="s">
        <v>92</v>
      </c>
      <c r="D75" s="10" t="s">
        <v>92</v>
      </c>
      <c r="E75" s="10" t="s">
        <v>92</v>
      </c>
      <c r="F75" s="10">
        <v>6141</v>
      </c>
      <c r="G75" s="10">
        <v>6121</v>
      </c>
      <c r="H75" s="10">
        <v>20</v>
      </c>
      <c r="I75" s="10" t="s">
        <v>92</v>
      </c>
    </row>
    <row r="76" spans="1:9" ht="18.95" customHeight="1">
      <c r="A76" s="18"/>
      <c r="B76" s="19" t="s">
        <v>64</v>
      </c>
      <c r="C76" s="10">
        <v>1082</v>
      </c>
      <c r="D76" s="10">
        <v>718</v>
      </c>
      <c r="E76" s="10">
        <v>364</v>
      </c>
      <c r="F76" s="10">
        <v>950</v>
      </c>
      <c r="G76" s="10">
        <v>947</v>
      </c>
      <c r="H76" s="10">
        <v>3</v>
      </c>
      <c r="I76" s="11">
        <f t="shared" si="1"/>
        <v>132</v>
      </c>
    </row>
    <row r="77" spans="1:9" ht="18.95" customHeight="1">
      <c r="A77" s="18"/>
      <c r="B77" s="19" t="s">
        <v>65</v>
      </c>
      <c r="C77" s="10" t="s">
        <v>92</v>
      </c>
      <c r="D77" s="10" t="s">
        <v>92</v>
      </c>
      <c r="E77" s="10" t="s">
        <v>92</v>
      </c>
      <c r="F77" s="10">
        <v>3955</v>
      </c>
      <c r="G77" s="10">
        <v>3948</v>
      </c>
      <c r="H77" s="10">
        <v>7</v>
      </c>
      <c r="I77" s="10" t="s">
        <v>92</v>
      </c>
    </row>
    <row r="78" spans="1:9" ht="18.95" customHeight="1">
      <c r="A78" s="18"/>
      <c r="B78" s="19" t="s">
        <v>66</v>
      </c>
      <c r="C78" s="10" t="s">
        <v>92</v>
      </c>
      <c r="D78" s="10" t="s">
        <v>92</v>
      </c>
      <c r="E78" s="10" t="s">
        <v>92</v>
      </c>
      <c r="F78" s="10">
        <v>2393</v>
      </c>
      <c r="G78" s="10">
        <v>2389</v>
      </c>
      <c r="H78" s="10">
        <v>4</v>
      </c>
      <c r="I78" s="10" t="s">
        <v>92</v>
      </c>
    </row>
    <row r="79" spans="1:9" ht="18.95" customHeight="1">
      <c r="A79" s="18"/>
      <c r="B79" s="19" t="s">
        <v>67</v>
      </c>
      <c r="C79" s="10" t="s">
        <v>92</v>
      </c>
      <c r="D79" s="10" t="s">
        <v>92</v>
      </c>
      <c r="E79" s="10" t="s">
        <v>92</v>
      </c>
      <c r="F79" s="10">
        <v>7176</v>
      </c>
      <c r="G79" s="10">
        <v>7171</v>
      </c>
      <c r="H79" s="10">
        <v>5</v>
      </c>
      <c r="I79" s="10" t="s">
        <v>92</v>
      </c>
    </row>
    <row r="80" spans="1:9" ht="18.95" customHeight="1">
      <c r="A80" s="18"/>
      <c r="B80" s="19" t="s">
        <v>68</v>
      </c>
      <c r="C80" s="10">
        <v>9</v>
      </c>
      <c r="D80" s="10">
        <v>9</v>
      </c>
      <c r="E80" s="10" t="s">
        <v>92</v>
      </c>
      <c r="F80" s="10">
        <v>470</v>
      </c>
      <c r="G80" s="10">
        <v>470</v>
      </c>
      <c r="H80" s="10" t="s">
        <v>92</v>
      </c>
      <c r="I80" s="11">
        <f t="shared" si="1"/>
        <v>-461</v>
      </c>
    </row>
    <row r="81" spans="1:9" ht="18.95" customHeight="1">
      <c r="A81" s="18" t="s">
        <v>69</v>
      </c>
      <c r="B81" s="19"/>
      <c r="C81" s="10">
        <v>2700</v>
      </c>
      <c r="D81" s="10">
        <v>2626</v>
      </c>
      <c r="E81" s="10">
        <f>SUM(E82:E83)</f>
        <v>74</v>
      </c>
      <c r="F81" s="10">
        <v>4195</v>
      </c>
      <c r="G81" s="10">
        <v>4193</v>
      </c>
      <c r="H81" s="10">
        <f>SUM(H82:H83)</f>
        <v>2</v>
      </c>
      <c r="I81" s="11">
        <f t="shared" si="1"/>
        <v>-1495</v>
      </c>
    </row>
    <row r="82" spans="1:9" ht="18.95" customHeight="1">
      <c r="A82" s="18"/>
      <c r="B82" s="19" t="s">
        <v>70</v>
      </c>
      <c r="C82" s="10">
        <v>2699</v>
      </c>
      <c r="D82" s="10">
        <v>2626</v>
      </c>
      <c r="E82" s="10">
        <v>73</v>
      </c>
      <c r="F82" s="10">
        <v>2461</v>
      </c>
      <c r="G82" s="10">
        <v>2460</v>
      </c>
      <c r="H82" s="10">
        <v>1</v>
      </c>
      <c r="I82" s="11">
        <f t="shared" si="1"/>
        <v>238</v>
      </c>
    </row>
    <row r="83" spans="1:9" ht="18.95" customHeight="1">
      <c r="A83" s="20"/>
      <c r="B83" s="21" t="s">
        <v>71</v>
      </c>
      <c r="C83" s="13">
        <v>1</v>
      </c>
      <c r="D83" s="13" t="s">
        <v>92</v>
      </c>
      <c r="E83" s="13">
        <v>1</v>
      </c>
      <c r="F83" s="13">
        <v>1734</v>
      </c>
      <c r="G83" s="10">
        <v>1733</v>
      </c>
      <c r="H83" s="13">
        <v>1</v>
      </c>
      <c r="I83" s="11">
        <f t="shared" si="1"/>
        <v>-1733</v>
      </c>
    </row>
    <row r="84" spans="1:9" ht="18.95" customHeight="1">
      <c r="A84" s="28" t="s">
        <v>72</v>
      </c>
      <c r="B84" s="29"/>
      <c r="C84" s="23">
        <v>141069</v>
      </c>
      <c r="D84" s="23">
        <v>140328</v>
      </c>
      <c r="E84" s="23">
        <f>E85</f>
        <v>741</v>
      </c>
      <c r="F84" s="23">
        <v>128722</v>
      </c>
      <c r="G84" s="23">
        <v>128480</v>
      </c>
      <c r="H84" s="23">
        <f>H85</f>
        <v>242</v>
      </c>
      <c r="I84" s="15">
        <f t="shared" si="1"/>
        <v>12347</v>
      </c>
    </row>
    <row r="85" spans="1:9" ht="18.95" customHeight="1">
      <c r="A85" s="25" t="s">
        <v>73</v>
      </c>
      <c r="B85" s="26"/>
      <c r="C85" s="14">
        <v>141069</v>
      </c>
      <c r="D85" s="14">
        <v>140328</v>
      </c>
      <c r="E85" s="14">
        <v>741</v>
      </c>
      <c r="F85" s="14">
        <v>128722</v>
      </c>
      <c r="G85" s="13">
        <v>128480</v>
      </c>
      <c r="H85" s="14">
        <v>242</v>
      </c>
      <c r="I85" s="22">
        <f t="shared" si="1"/>
        <v>12347</v>
      </c>
    </row>
    <row r="86" spans="1:9" ht="24.95" customHeight="1">
      <c r="B86" s="30" t="s">
        <v>93</v>
      </c>
      <c r="C86" s="30"/>
      <c r="D86" s="30"/>
      <c r="E86" s="30"/>
      <c r="F86" s="30"/>
      <c r="G86" s="30"/>
      <c r="H86" s="30"/>
      <c r="I86" s="30"/>
    </row>
  </sheetData>
  <mergeCells count="11">
    <mergeCell ref="A46:B46"/>
    <mergeCell ref="A63:B63"/>
    <mergeCell ref="A69:B69"/>
    <mergeCell ref="A84:B84"/>
    <mergeCell ref="B86:I86"/>
    <mergeCell ref="A34:B34"/>
    <mergeCell ref="A2:B3"/>
    <mergeCell ref="C2:E2"/>
    <mergeCell ref="F2:H2"/>
    <mergeCell ref="A7:B7"/>
    <mergeCell ref="A18:B18"/>
  </mergeCells>
  <phoneticPr fontId="2"/>
  <printOptions horizontalCentered="1"/>
  <pageMargins left="0.59055118110236227" right="0.59055118110236227" top="0.59055118110236227" bottom="0.19685039370078741" header="0.19685039370078741" footer="0.19685039370078741"/>
  <pageSetup paperSize="9" scale="92" firstPageNumber="20" orientation="portrait" useFirstPageNumber="1" r:id="rId1"/>
  <headerFooter alignWithMargins="0">
    <oddFooter>&amp;C&amp;P</oddFooter>
  </headerFooter>
  <rowBreaks count="1" manualBreakCount="1"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第２表 </vt:lpstr>
      <vt:lpstr>'第２表 '!Print_Area</vt:lpstr>
      <vt:lpstr>'第２表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2017-01-17T02:46:43Z</dcterms:modified>
</cp:coreProperties>
</file>