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10d6c8\作業用\03 財政1\35 財政情報の開示\平成29年度（H28決算分）\13_市町村回答（再分析）\済31三島町●\"/>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concurrentManualCount="2"/>
</workbook>
</file>

<file path=xl/calcChain.xml><?xml version="1.0" encoding="utf-8"?>
<calcChain xmlns="http://schemas.openxmlformats.org/spreadsheetml/2006/main">
  <c r="BG36" i="9" l="1"/>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36" i="9"/>
  <c r="CO35" i="9"/>
  <c r="AM35" i="9"/>
  <c r="AM34" i="9"/>
  <c r="C34" i="9"/>
  <c r="C35" i="9" l="1"/>
  <c r="U34" i="9" s="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l="1"/>
  <c r="BE36" i="9" s="1"/>
  <c r="BW34" i="9"/>
  <c r="BW35" i="9" s="1"/>
  <c r="BW36" i="9" s="1"/>
  <c r="BW37" i="9" s="1"/>
  <c r="BW38" i="9" s="1"/>
  <c r="BW39" i="9" s="1"/>
  <c r="BW40" i="9" s="1"/>
  <c r="BW41" i="9" s="1"/>
  <c r="BW42" i="9" s="1"/>
  <c r="CO34" i="9" s="1"/>
</calcChain>
</file>

<file path=xl/sharedStrings.xml><?xml version="1.0" encoding="utf-8"?>
<sst xmlns="http://schemas.openxmlformats.org/spreadsheetml/2006/main" count="1078" uniqueCount="558">
  <si>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</si>
  <si>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</si>
  <si>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</si>
  <si>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</si>
  <si>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</si>
  <si>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</si>
  <si>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</si>
  <si>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</si>
  <si>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</si>
  <si>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</si>
  <si>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</si>
  <si>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</si>
  <si>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</si>
  <si>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</si>
  <si>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</si>
  <si>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</si>
  <si>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</si>
  <si>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</si>
  <si>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</si>
  <si>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</si>
  <si>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</si>
  <si>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</si>
  <si>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</si>
  <si>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</si>
  <si>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</si>
  <si>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</si>
  <si>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</si>
  <si>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</si>
  <si>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</si>
  <si>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</si>
  <si>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</si>
  <si>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</si>
  <si>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</si>
  <si>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</si>
  <si>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</si>
  <si>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</si>
  <si>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</si>
  <si>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</si>
  <si>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</si>
  <si>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</si>
  <si>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</si>
  <si>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</si>
  <si>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</si>
  <si>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</si>
  <si>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</si>
  <si>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</si>
  <si>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</si>
  <si>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</si>
  <si>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</si>
  <si>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</si>
  <si>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</si>
  <si>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</si>
  <si>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</si>
  <si>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</si>
  <si>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</si>
  <si>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</si>
  <si>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</si>
  <si>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</si>
  <si>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</si>
  <si>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</si>
  <si>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</si>
  <si>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</si>
  <si>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</si>
  <si>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</si>
  <si>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</si>
  <si>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</si>
  <si>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</si>
  <si>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</si>
  <si>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</si>
  <si>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</si>
  <si>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</si>
  <si>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</si>
  <si>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</si>
  <si>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</si>
  <si>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</si>
  <si>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</si>
  <si>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</si>
  <si>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</si>
  <si>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</si>
  <si>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</si>
  <si>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</si>
  <si>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</si>
  <si>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</si>
  <si>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</si>
  <si>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</si>
  <si>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</si>
  <si>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</si>
  <si>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</si>
  <si>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</si>
  <si>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</si>
  <si>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</si>
  <si>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</si>
  <si>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</si>
  <si>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</si>
  <si>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</si>
  <si>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</si>
  <si>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</si>
  <si>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</si>
  <si>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</si>
  <si>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</si>
  <si>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</si>
  <si>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</si>
  <si>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</si>
  <si>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</si>
  <si>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</si>
  <si>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</si>
  <si>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</si>
  <si>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</si>
  <si>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</si>
  <si>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</si>
  <si>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</si>
  <si>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</si>
  <si>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</si>
  <si>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</si>
  <si>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</si>
  <si>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</si>
  <si>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</si>
  <si>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</si>
  <si>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</si>
  <si>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</si>
  <si>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</si>
  <si>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</si>
  <si>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</si>
  <si>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</si>
  <si>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</si>
  <si>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</si>
  <si>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</si>
  <si>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</si>
  <si>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</si>
  <si>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</si>
  <si>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</si>
  <si>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</si>
  <si>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</si>
  <si>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</si>
  <si>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</si>
  <si>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</si>
  <si>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</si>
  <si>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18"/>
  </si>
  <si>
    <t>うち日本人(％)</t>
    <phoneticPr fontId="5"/>
  </si>
  <si>
    <t>-2.6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</si>
  <si>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</si>
  <si>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</si>
  <si>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</si>
  <si>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</si>
  <si>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</si>
  <si>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</si>
  <si>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</si>
  <si>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</si>
  <si>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</si>
  <si>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</si>
  <si>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</si>
  <si>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</si>
  <si>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</si>
  <si>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</si>
  <si>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</si>
  <si>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</si>
  <si>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</si>
  <si>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</si>
  <si>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</si>
  <si>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</si>
  <si>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</si>
  <si>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</si>
  <si>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</si>
  <si>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</si>
  <si>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</si>
  <si>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</si>
  <si>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</si>
  <si>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</si>
  <si>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</si>
  <si>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</si>
  <si>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</si>
  <si>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</si>
  <si>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</si>
  <si>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</si>
  <si>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</si>
  <si>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</si>
  <si>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</si>
  <si>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</si>
  <si>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</si>
  <si>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</si>
  <si>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</si>
  <si>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</si>
  <si>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</si>
  <si>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</si>
  <si>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</si>
  <si>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</si>
  <si>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</si>
  <si>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</si>
  <si>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</si>
  <si>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</si>
  <si>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</si>
  <si>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</si>
  <si>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</si>
  <si>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</si>
  <si>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</si>
  <si>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</si>
  <si>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</si>
  <si>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</si>
  <si>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</si>
  <si>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福島県三島町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</si>
  <si>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</si>
  <si>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</si>
  <si>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</si>
  <si>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</si>
  <si>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</si>
  <si>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</si>
  <si>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</si>
  <si>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</si>
  <si>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</si>
  <si>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</si>
  <si>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</si>
  <si>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</si>
  <si>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</si>
  <si>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</si>
  <si>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</si>
  <si>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</si>
  <si>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</si>
  <si>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</si>
  <si>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</si>
  <si>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</si>
  <si>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</si>
  <si>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</si>
  <si>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</si>
  <si>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</si>
  <si>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</si>
  <si>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</si>
  <si>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</si>
  <si>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</si>
  <si>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</si>
  <si>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</si>
  <si>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</si>
  <si>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</si>
  <si>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</si>
  <si>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</si>
  <si>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</si>
  <si>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</si>
  <si>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</si>
  <si>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</si>
  <si>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</si>
  <si>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</si>
  <si>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</si>
  <si>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</si>
  <si>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</si>
  <si>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</si>
  <si>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</si>
  <si>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</si>
  <si>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</si>
  <si>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</si>
  <si>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</si>
  <si>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</si>
  <si>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</si>
  <si>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</si>
  <si>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</si>
  <si>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</si>
  <si>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</si>
  <si>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</si>
  <si>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</si>
  <si>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</si>
  <si>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</si>
  <si>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</si>
  <si>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</si>
  <si>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</si>
  <si>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</si>
  <si>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</si>
  <si>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</si>
  <si>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</si>
  <si>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</si>
  <si>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</si>
  <si>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</si>
  <si>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</si>
  <si>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</si>
  <si>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</si>
  <si>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</si>
  <si>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</si>
  <si>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</si>
  <si>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</si>
  <si>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</si>
  <si>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</si>
  <si>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</si>
  <si>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</si>
  <si>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</si>
  <si>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</si>
  <si>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</si>
  <si>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</si>
  <si>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</si>
  <si>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</si>
  <si>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</si>
  <si>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</si>
  <si>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</si>
  <si>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</si>
  <si>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</si>
  <si>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</si>
  <si>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</si>
  <si>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</si>
  <si>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</si>
  <si>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</si>
  <si>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</si>
  <si>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</si>
  <si>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</si>
  <si>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</si>
  <si>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</si>
  <si>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</si>
  <si>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</si>
  <si>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</si>
  <si>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</si>
  <si>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</si>
  <si>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</si>
  <si>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</si>
  <si>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</si>
  <si>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</si>
  <si>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</si>
  <si>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</si>
  <si>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</si>
  <si>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</si>
  <si>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</si>
  <si>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</si>
  <si>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</si>
  <si>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</si>
  <si>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</si>
  <si>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</si>
  <si>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</si>
  <si>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</si>
  <si>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</si>
  <si>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</si>
  <si>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</si>
  <si>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</si>
  <si>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</si>
  <si>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</si>
  <si>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</si>
  <si>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</si>
  <si>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</si>
  <si>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</si>
  <si>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</si>
  <si>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</si>
  <si>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</si>
  <si>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</si>
  <si>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</si>
  <si>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</si>
  <si>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</si>
  <si>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</si>
  <si>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</si>
  <si>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</si>
  <si>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</si>
  <si>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</si>
  <si>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</si>
  <si>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</si>
  <si>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</si>
  <si>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</si>
  <si>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福島県三島町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</si>
  <si>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</si>
  <si>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</si>
  <si>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</si>
  <si>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</si>
  <si>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</si>
  <si>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</si>
  <si>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</si>
  <si>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</si>
  <si>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</si>
  <si>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</si>
  <si>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</si>
  <si>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</si>
  <si>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</si>
  <si>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</si>
  <si>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</si>
  <si>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</si>
  <si>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</si>
  <si>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</si>
  <si>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</si>
  <si>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</si>
  <si>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三島町路線バス事業特別会計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</si>
  <si>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</si>
  <si>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</si>
  <si>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</si>
  <si>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</si>
  <si>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</si>
  <si>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</si>
  <si>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</si>
  <si>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</si>
  <si>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</si>
  <si>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</si>
  <si>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</si>
  <si>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</si>
  <si>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</si>
  <si>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三島町国民健康保険特別会計</t>
    <phoneticPr fontId="5"/>
  </si>
  <si>
    <t>三島町介護保険特別会計</t>
    <phoneticPr fontId="5"/>
  </si>
  <si>
    <t>三島町後期高齢者医療特別会計</t>
    <phoneticPr fontId="5"/>
  </si>
  <si>
    <t>三島町簡易水道事業特別会計</t>
    <phoneticPr fontId="5"/>
  </si>
  <si>
    <t>法非適用企業</t>
    <phoneticPr fontId="5"/>
  </si>
  <si>
    <t>三島町農業集落排水事業特別会計</t>
    <phoneticPr fontId="5"/>
  </si>
  <si>
    <t>三島町戸別合併処理浄化槽事業特別会計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</si>
  <si>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</si>
  <si>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</si>
  <si>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</si>
  <si>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</si>
  <si>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</si>
  <si>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</si>
  <si>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</si>
  <si>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</si>
  <si>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</si>
  <si>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</si>
  <si>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</si>
  <si>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</si>
  <si>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</si>
  <si>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</si>
  <si>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</si>
  <si>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</si>
  <si>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</si>
  <si>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</si>
  <si>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</si>
  <si>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</si>
  <si>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</si>
  <si>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</si>
  <si>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</si>
  <si>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</si>
  <si>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</si>
  <si>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</si>
  <si>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</si>
  <si>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</si>
  <si>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</si>
  <si>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</si>
  <si>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</si>
  <si>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</si>
  <si>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</si>
  <si>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</si>
  <si>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</si>
  <si>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</si>
  <si>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</si>
  <si>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</si>
  <si>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</si>
  <si>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</si>
  <si>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</si>
  <si>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</si>
  <si>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</si>
  <si>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</si>
  <si>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</si>
  <si>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</si>
  <si>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</si>
  <si>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</si>
  <si>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</si>
  <si>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</si>
  <si>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</si>
  <si>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</si>
  <si>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</si>
  <si>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</si>
  <si>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</si>
  <si>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</si>
  <si>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</si>
  <si>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</si>
  <si>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</si>
  <si>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</si>
  <si>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</si>
  <si>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</si>
  <si>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</si>
  <si>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</si>
  <si>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</si>
  <si>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</si>
  <si>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</si>
  <si>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</si>
  <si>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</si>
  <si>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</si>
  <si>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</si>
  <si>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</si>
  <si>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</si>
  <si>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</si>
  <si>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</si>
  <si>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</si>
  <si>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</si>
  <si>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</si>
  <si>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</si>
  <si>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</si>
  <si>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</si>
  <si>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</si>
  <si>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</si>
  <si>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</si>
  <si>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</si>
  <si>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</si>
  <si>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</si>
  <si>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</si>
  <si>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</si>
  <si>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</si>
  <si>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</si>
  <si>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</si>
  <si>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</si>
  <si>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</si>
  <si>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</si>
  <si>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</si>
  <si>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</si>
  <si>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</si>
  <si>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</si>
  <si>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</si>
  <si>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</si>
  <si>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</si>
  <si>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</si>
  <si>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</si>
  <si>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</si>
  <si>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</si>
  <si>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</si>
  <si>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</si>
  <si>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</si>
  <si>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</si>
  <si>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</si>
  <si>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</si>
  <si>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</si>
  <si>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</si>
  <si>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</si>
  <si>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</si>
  <si>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</si>
  <si>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</si>
  <si>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</si>
  <si>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</si>
  <si>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</si>
  <si>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</si>
  <si>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</si>
  <si>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</si>
  <si>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</si>
  <si>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</si>
  <si>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</si>
  <si>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</si>
  <si>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</si>
  <si>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</si>
  <si>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</si>
  <si>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</si>
  <si>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</si>
  <si>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</si>
  <si>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</si>
  <si>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2.95</t>
  </si>
  <si>
    <t>一般会計</t>
  </si>
  <si>
    <t>三島町国民健康保険特別会計</t>
  </si>
  <si>
    <t>三島町介護保険特別会計</t>
  </si>
  <si>
    <t>三島町簡易水道事業特別会計</t>
  </si>
  <si>
    <t>三島町路線バス事業特別会計</t>
  </si>
  <si>
    <t>三島町戸別合併処理浄化槽事業特別会計</t>
  </si>
  <si>
    <t>三島町農業集落排水事業特別会計</t>
  </si>
  <si>
    <t>三島町後期高齢者医療特別会計</t>
  </si>
  <si>
    <t>その他会計（赤字）</t>
  </si>
  <si>
    <t>その他会計（黒字）</t>
  </si>
  <si>
    <t>会津若松地方広域市町村圏整備組合（一般会計）</t>
  </si>
  <si>
    <t>　　　〃　（会津若松地方水道用水供給事業会計）</t>
  </si>
  <si>
    <t>福島県市町村総合事務組合（一般会計）</t>
  </si>
  <si>
    <t>　　　〃　（消防補償等特別会計）</t>
  </si>
  <si>
    <t>　　　〃　（消防賞じゅつ金特別会計）</t>
  </si>
  <si>
    <t>　　　〃　（非常勤職員公務災害補償特別会計）</t>
  </si>
  <si>
    <t>　　　〃　（自治会館管理特別会計）</t>
  </si>
  <si>
    <t>福島県後期高齢者医療広域連合（一般会計）</t>
  </si>
  <si>
    <t>　　　〃　（後期高齢者医療特別会計）</t>
  </si>
  <si>
    <t>会津桐タンス株式会社</t>
    <rPh sb="0" eb="2">
      <t>アイヅ</t>
    </rPh>
    <rPh sb="2" eb="3">
      <t>キリ</t>
    </rPh>
    <rPh sb="6" eb="10">
      <t>カブシキガイシャ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</si>
  <si>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</si>
  <si>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</si>
  <si>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</si>
  <si>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</si>
  <si>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</si>
  <si>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</si>
  <si>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</si>
  <si>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</si>
  <si>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</si>
  <si>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</si>
  <si>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</si>
  <si>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実質公債費比率においては、３カ年平均で1.1ポイント減少しているが単年度では上昇傾向にあり、過疎対策事業債（平成１５年度債）等の償還終了に伴う元利償還金（公債費）の減少があるものの、公営企業等繰出の増加や標準税収入額と普通交付税額の減少が比率悪化の要因となっている。将来負担比率においては、前年度からの剰余金（繰越金）による財政調整基金や減債基金への積立により充当可能基金が増加し改善されたものの、自主財源が乏しく地方交付税に大きく依存する当町では、財政健全化を維持するため、今後も歳出削減と事業の見直しを継続的に実施していく方針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</si>
</sst>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185018</c:v>
                </c:pt>
                <c:pt idx="1">
                  <c:v>238802</c:v>
                </c:pt>
                <c:pt idx="2">
                  <c:v>288550</c:v>
                </c:pt>
                <c:pt idx="3">
                  <c:v>245039</c:v>
                </c:pt>
                <c:pt idx="4">
                  <c:v>237994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84851</c:v>
                </c:pt>
                <c:pt idx="1">
                  <c:v>129859</c:v>
                </c:pt>
                <c:pt idx="2">
                  <c:v>258246</c:v>
                </c:pt>
                <c:pt idx="3">
                  <c:v>250207</c:v>
                </c:pt>
                <c:pt idx="4">
                  <c:v>415493</c:v>
                </c:pt>
              </c:numCache>
            </c:numRef>
          </c:val>
          <c:smooth val="0"/>
        </c:ser>
        <c:dLbls>
          <c:showLegendKey val="0"/>
          <c:showVal val="0"/>
          <c:showCatName val="0"/>
          <c:showSerName val="0"/>
          <c:showPercent val="0"/>
          <c:showBubbleSize val="0"/>
        </c:dLbls>
        <c:marker val="1"/>
        <c:smooth val="0"/>
        <c:axId val="660688384"/>
        <c:axId val="660687992"/>
      </c:lineChart>
      <c:catAx>
        <c:axId val="6606883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60687992"/>
        <c:crosses val="autoZero"/>
        <c:auto val="1"/>
        <c:lblAlgn val="ctr"/>
        <c:lblOffset val="100"/>
        <c:tickLblSkip val="1"/>
        <c:tickMarkSkip val="1"/>
        <c:noMultiLvlLbl val="0"/>
      </c:catAx>
      <c:valAx>
        <c:axId val="660687992"/>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606883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11.03</c:v>
                </c:pt>
                <c:pt idx="1">
                  <c:v>12.23</c:v>
                </c:pt>
                <c:pt idx="2">
                  <c:v>9.83</c:v>
                </c:pt>
                <c:pt idx="3">
                  <c:v>12.36</c:v>
                </c:pt>
                <c:pt idx="4">
                  <c:v>16.09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63.37</c:v>
                </c:pt>
                <c:pt idx="1">
                  <c:v>70.72</c:v>
                </c:pt>
                <c:pt idx="2">
                  <c:v>71.56</c:v>
                </c:pt>
                <c:pt idx="3">
                  <c:v>72.25</c:v>
                </c:pt>
                <c:pt idx="4">
                  <c:v>73.14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660687208"/>
        <c:axId val="660686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9.8699999999999992</c:v>
                </c:pt>
                <c:pt idx="1">
                  <c:v>6.1</c:v>
                </c:pt>
                <c:pt idx="2">
                  <c:v>-2.95</c:v>
                </c:pt>
                <c:pt idx="3">
                  <c:v>8.02</c:v>
                </c:pt>
                <c:pt idx="4">
                  <c:v>2.17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660687208"/>
        <c:axId val="660686424"/>
      </c:lineChart>
      <c:catAx>
        <c:axId val="660687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60686424"/>
        <c:crosses val="autoZero"/>
        <c:auto val="1"/>
        <c:lblAlgn val="ctr"/>
        <c:lblOffset val="100"/>
        <c:tickLblSkip val="1"/>
        <c:tickMarkSkip val="1"/>
        <c:noMultiLvlLbl val="0"/>
      </c:catAx>
      <c:valAx>
        <c:axId val="660686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0687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三島町後期高齢者医療特別会計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三島町農業集落排水事業特別会計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c:v>
                </c:pt>
                <c:pt idx="2">
                  <c:v>#N/A</c:v>
                </c:pt>
                <c:pt idx="3">
                  <c:v>0.06</c:v>
                </c:pt>
                <c:pt idx="4">
                  <c:v>#N/A</c:v>
                </c:pt>
                <c:pt idx="5">
                  <c:v>0.06</c:v>
                </c:pt>
                <c:pt idx="6">
                  <c:v>#N/A</c:v>
                </c:pt>
                <c:pt idx="7">
                  <c:v>0.16</c:v>
                </c:pt>
                <c:pt idx="8">
                  <c:v>#N/A</c:v>
                </c:pt>
                <c:pt idx="9">
                  <c:v>0.18</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三島町戸別合併処理浄化槽事業特別会計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0.52</c:v>
                </c:pt>
                <c:pt idx="2">
                  <c:v>#N/A</c:v>
                </c:pt>
                <c:pt idx="3">
                  <c:v>0.11</c:v>
                </c:pt>
                <c:pt idx="4">
                  <c:v>#N/A</c:v>
                </c:pt>
                <c:pt idx="5">
                  <c:v>0.71</c:v>
                </c:pt>
                <c:pt idx="6">
                  <c:v>#N/A</c:v>
                </c:pt>
                <c:pt idx="7">
                  <c:v>0.31</c:v>
                </c:pt>
                <c:pt idx="8">
                  <c:v>#N/A</c:v>
                </c:pt>
                <c:pt idx="9">
                  <c:v>0.19</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三島町路線バス事業特別会計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0.14000000000000001</c:v>
                </c:pt>
                <c:pt idx="2">
                  <c:v>#N/A</c:v>
                </c:pt>
                <c:pt idx="3">
                  <c:v>0.02</c:v>
                </c:pt>
                <c:pt idx="4">
                  <c:v>#N/A</c:v>
                </c:pt>
                <c:pt idx="5">
                  <c:v>0.08</c:v>
                </c:pt>
                <c:pt idx="6">
                  <c:v>#N/A</c:v>
                </c:pt>
                <c:pt idx="7">
                  <c:v>0.11</c:v>
                </c:pt>
                <c:pt idx="8">
                  <c:v>#N/A</c:v>
                </c:pt>
                <c:pt idx="9">
                  <c:v>0.25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三島町簡易水道事業特別会計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0.45</c:v>
                </c:pt>
                <c:pt idx="2">
                  <c:v>#N/A</c:v>
                </c:pt>
                <c:pt idx="3">
                  <c:v>0.19</c:v>
                </c:pt>
                <c:pt idx="4">
                  <c:v>#N/A</c:v>
                </c:pt>
                <c:pt idx="5">
                  <c:v>0.36</c:v>
                </c:pt>
                <c:pt idx="6">
                  <c:v>#N/A</c:v>
                </c:pt>
                <c:pt idx="7">
                  <c:v>0.55000000000000004</c:v>
                </c:pt>
                <c:pt idx="8">
                  <c:v>#N/A</c:v>
                </c:pt>
                <c:pt idx="9">
                  <c:v>0.94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三島町介護保険特別会計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0.79</c:v>
                </c:pt>
                <c:pt idx="2">
                  <c:v>#N/A</c:v>
                </c:pt>
                <c:pt idx="3">
                  <c:v>1.56</c:v>
                </c:pt>
                <c:pt idx="4">
                  <c:v>#N/A</c:v>
                </c:pt>
                <c:pt idx="5">
                  <c:v>0.99</c:v>
                </c:pt>
                <c:pt idx="6">
                  <c:v>#N/A</c:v>
                </c:pt>
                <c:pt idx="7">
                  <c:v>0.83</c:v>
                </c:pt>
                <c:pt idx="8">
                  <c:v>#N/A</c:v>
                </c:pt>
                <c:pt idx="9">
                  <c:v>1.44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三島町国民健康保険特別会計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1.73</c:v>
                </c:pt>
                <c:pt idx="2">
                  <c:v>#N/A</c:v>
                </c:pt>
                <c:pt idx="3">
                  <c:v>1.65</c:v>
                </c:pt>
                <c:pt idx="4">
                  <c:v>#N/A</c:v>
                </c:pt>
                <c:pt idx="5">
                  <c:v>2.44</c:v>
                </c:pt>
                <c:pt idx="6">
                  <c:v>#N/A</c:v>
                </c:pt>
                <c:pt idx="7">
                  <c:v>1.71</c:v>
                </c:pt>
                <c:pt idx="8">
                  <c:v>#N/A</c:v>
                </c:pt>
                <c:pt idx="9">
                  <c:v>4.53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12.67</c:v>
                </c:pt>
                <c:pt idx="2">
                  <c:v>#N/A</c:v>
                </c:pt>
                <c:pt idx="3">
                  <c:v>12.2</c:v>
                </c:pt>
                <c:pt idx="4">
                  <c:v>#N/A</c:v>
                </c:pt>
                <c:pt idx="5">
                  <c:v>9.74</c:v>
                </c:pt>
                <c:pt idx="6">
                  <c:v>#N/A</c:v>
                </c:pt>
                <c:pt idx="7">
                  <c:v>12.24</c:v>
                </c:pt>
                <c:pt idx="8">
                  <c:v>#N/A</c:v>
                </c:pt>
                <c:pt idx="9">
                  <c:v>15.83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660686032"/>
        <c:axId val="660686816"/>
      </c:barChart>
      <c:catAx>
        <c:axId val="660686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0686816"/>
        <c:crosses val="autoZero"/>
        <c:auto val="1"/>
        <c:lblAlgn val="ctr"/>
        <c:lblOffset val="100"/>
        <c:tickLblSkip val="1"/>
        <c:tickMarkSkip val="1"/>
        <c:noMultiLvlLbl val="0"/>
      </c:catAx>
      <c:valAx>
        <c:axId val="660686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0686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271</c:v>
                </c:pt>
                <c:pt idx="5">
                  <c:v>229</c:v>
                </c:pt>
                <c:pt idx="8">
                  <c:v>234</c:v>
                </c:pt>
                <c:pt idx="11">
                  <c:v>221</c:v>
                </c:pt>
                <c:pt idx="14">
                  <c:v>197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c:v>
                </c:pt>
                <c:pt idx="3">
                  <c:v>4</c:v>
                </c:pt>
                <c:pt idx="6">
                  <c:v>3</c:v>
                </c:pt>
                <c:pt idx="9">
                  <c:v>3</c:v>
                </c:pt>
                <c:pt idx="12">
                  <c:v>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53</c:v>
                </c:pt>
                <c:pt idx="3">
                  <c:v>60</c:v>
                </c:pt>
                <c:pt idx="6">
                  <c:v>55</c:v>
                </c:pt>
                <c:pt idx="9">
                  <c:v>46</c:v>
                </c:pt>
                <c:pt idx="12">
                  <c:v>51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297</c:v>
                </c:pt>
                <c:pt idx="3">
                  <c:v>229</c:v>
                </c:pt>
                <c:pt idx="6">
                  <c:v>222</c:v>
                </c:pt>
                <c:pt idx="9">
                  <c:v>196</c:v>
                </c:pt>
                <c:pt idx="12">
                  <c:v>175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660678192"/>
        <c:axId val="660681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83</c:v>
                </c:pt>
                <c:pt idx="2">
                  <c:v>#N/A</c:v>
                </c:pt>
                <c:pt idx="3">
                  <c:v>#N/A</c:v>
                </c:pt>
                <c:pt idx="4">
                  <c:v>64</c:v>
                </c:pt>
                <c:pt idx="5">
                  <c:v>#N/A</c:v>
                </c:pt>
                <c:pt idx="6">
                  <c:v>#N/A</c:v>
                </c:pt>
                <c:pt idx="7">
                  <c:v>46</c:v>
                </c:pt>
                <c:pt idx="8">
                  <c:v>#N/A</c:v>
                </c:pt>
                <c:pt idx="9">
                  <c:v>#N/A</c:v>
                </c:pt>
                <c:pt idx="10">
                  <c:v>24</c:v>
                </c:pt>
                <c:pt idx="11">
                  <c:v>#N/A</c:v>
                </c:pt>
                <c:pt idx="12">
                  <c:v>#N/A</c:v>
                </c:pt>
                <c:pt idx="13">
                  <c:v>33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660678192"/>
        <c:axId val="660681720"/>
      </c:lineChart>
      <c:catAx>
        <c:axId val="660678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0681720"/>
        <c:crosses val="autoZero"/>
        <c:auto val="1"/>
        <c:lblAlgn val="ctr"/>
        <c:lblOffset val="100"/>
        <c:tickLblSkip val="1"/>
        <c:tickMarkSkip val="1"/>
        <c:noMultiLvlLbl val="0"/>
      </c:catAx>
      <c:valAx>
        <c:axId val="660681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0678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2023</c:v>
                </c:pt>
                <c:pt idx="5">
                  <c:v>1990</c:v>
                </c:pt>
                <c:pt idx="8">
                  <c:v>1966</c:v>
                </c:pt>
                <c:pt idx="11">
                  <c:v>2120</c:v>
                </c:pt>
                <c:pt idx="14">
                  <c:v>2239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37</c:v>
                </c:pt>
                <c:pt idx="5">
                  <c:v>32</c:v>
                </c:pt>
                <c:pt idx="8">
                  <c:v>28</c:v>
                </c:pt>
                <c:pt idx="11">
                  <c:v>24</c:v>
                </c:pt>
                <c:pt idx="14">
                  <c:v>20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1417</c:v>
                </c:pt>
                <c:pt idx="5">
                  <c:v>1545</c:v>
                </c:pt>
                <c:pt idx="8">
                  <c:v>1634</c:v>
                </c:pt>
                <c:pt idx="11">
                  <c:v>1786</c:v>
                </c:pt>
                <c:pt idx="14">
                  <c:v>1788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442</c:v>
                </c:pt>
                <c:pt idx="3">
                  <c:v>381</c:v>
                </c:pt>
                <c:pt idx="6">
                  <c:v>366</c:v>
                </c:pt>
                <c:pt idx="9">
                  <c:v>354</c:v>
                </c:pt>
                <c:pt idx="12">
                  <c:v>314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c:v>
                </c:pt>
                <c:pt idx="3">
                  <c:v>4</c:v>
                </c:pt>
                <c:pt idx="6">
                  <c:v>3</c:v>
                </c:pt>
                <c:pt idx="9">
                  <c:v>3</c:v>
                </c:pt>
                <c:pt idx="12">
                  <c:v>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644</c:v>
                </c:pt>
                <c:pt idx="3">
                  <c:v>588</c:v>
                </c:pt>
                <c:pt idx="6">
                  <c:v>527</c:v>
                </c:pt>
                <c:pt idx="9">
                  <c:v>520</c:v>
                </c:pt>
                <c:pt idx="12">
                  <c:v>559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1806</c:v>
                </c:pt>
                <c:pt idx="3">
                  <c:v>1771</c:v>
                </c:pt>
                <c:pt idx="6">
                  <c:v>1889</c:v>
                </c:pt>
                <c:pt idx="9">
                  <c:v>2040</c:v>
                </c:pt>
                <c:pt idx="12">
                  <c:v>2359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660685640"/>
        <c:axId val="660707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660685640"/>
        <c:axId val="660707200"/>
      </c:lineChart>
      <c:catAx>
        <c:axId val="660685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60707200"/>
        <c:crosses val="autoZero"/>
        <c:auto val="1"/>
        <c:lblAlgn val="ctr"/>
        <c:lblOffset val="100"/>
        <c:tickLblSkip val="1"/>
        <c:tickMarkSkip val="1"/>
        <c:noMultiLvlLbl val="0"/>
      </c:catAx>
      <c:valAx>
        <c:axId val="660707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0685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{BED3C34A-11B0-4D67-93F8-1A60D78A9812}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{C85240F5-51E6-4ACD-802E-67E33245DF14}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{A65D5C20-504F-4DE1-89EF-09E257917965}</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{60F4D894-F7DE-4412-A1B5-F05265F343F9}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{C304BD4A-0E62-4508-9D49-7975213A1C85}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{418DDE9E-839C-4C81-8B13-5F164902DA4C}</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{F94EC2E8-C8A4-4AE0-AFEF-27A3D1B975C7}</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{1E7E8888-3FA3-48B0-BC9B-F2C630B56FCD}</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{8397063C-040B-411C-8FB0-34D9187272FC}</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{5AA044E0-188E-4C51-9F43-4E7580319140}</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660706808"/>
        <c:axId val="660678976"/>
      </c:scatterChart>
      <c:valAx>
        <c:axId val="6607068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60678976"/>
        <c:crosses val="autoZero"/>
        <c:crossBetween val="midCat"/>
      </c:valAx>
      <c:valAx>
        <c:axId val="66067897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607068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{64D8CB1D-2884-4236-BDB4-7D7CDA4D5F01}</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{45EBC90C-647A-4ED7-B675-BEFC8649D42F}</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{D2D3AB34-CF50-4FCD-8ECE-F5314F05CBCD}</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{093B1E19-C223-4EBA-9A68-90EEE6348512}</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{ED76A2D9-4E6D-4DDA-8005-F6F9C0DB0530}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9.6</c:v>
                </c:pt>
                <c:pt idx="1">
                  <c:v>7.9</c:v>
                </c:pt>
                <c:pt idx="2">
                  <c:v>6.1</c:v>
                </c:pt>
                <c:pt idx="3">
                  <c:v>4.2</c:v>
                </c:pt>
                <c:pt idx="4">
                  <c:v>3.1</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{52C16AD8-BCF6-475E-9580-BABB04CF323A}</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{BCBC86D2-9874-4A9F-8658-82B5A4C178F0}</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{D0F9D12C-A9BB-4751-9B6F-B130C9A68379}</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{BDD7E10D-CD9F-4F1C-AFB3-F70F3DDEE691}</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{E1F7F138-08C3-43A1-AF28-5E6628F933FD}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9.6999999999999993</c:v>
                </c:pt>
                <c:pt idx="1">
                  <c:v>8.6</c:v>
                </c:pt>
                <c:pt idx="2">
                  <c:v>7.7</c:v>
                </c:pt>
                <c:pt idx="3">
                  <c:v>7.2</c:v>
                </c:pt>
                <c:pt idx="4">
                  <c:v>6</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660693872"/>
        <c:axId val="660693480"/>
      </c:scatterChart>
      <c:valAx>
        <c:axId val="660693872"/>
        <c:scaling>
          <c:orientation val="minMax"/>
          <c:max val="10.1"/>
          <c:min val="5.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60693480"/>
        <c:crosses val="autoZero"/>
        <c:crossBetween val="midCat"/>
      </c:valAx>
      <c:valAx>
        <c:axId val="66069348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606938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福島県三島町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1,720
1,714
90.81
2,776,364
2,557,076
209,315
1,300,862
2,358,672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全国平均を上回る高齢化率に加え、町内に中心となる産業がないこと等により、財政基盤が弱く類似団体平均を大幅に下回っている。窓口業務の民間委託等により支出の徹底的な見直しと三島町集中改革プランに沿った行財政改革の推進を今後も継続しつつ、行政の効率化に努めることにより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143192</xdr:rowOff>
    </xdr:from>
    <xdr:to>
      <xdr:col>7</xdr:col>
      <xdr:colOff>152400</xdr:colOff>
      <xdr:row>44</xdr:row>
      <xdr:rowOff>8255</xdr:rowOff>
    </xdr:to>
    <xdr:cxnSp macro="">
      <xdr:nvCxnSpPr>
        <xdr:cNvPr id="58" name="直線コネクタ 57"/>
        <xdr:cNvCxnSpPr/>
      </xdr:nvCxnSpPr>
      <xdr:spPr>
        <a:xfrm flipV="1">
          <a:off x="4953000" y="6315392"/>
          <a:ext cx="0" cy="12366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151782</xdr:rowOff>
    </xdr:from>
    <xdr:ext cx="762000" cy="259045"/>
    <xdr:sp macro="" textlink="">
      <xdr:nvSpPr>
        <xdr:cNvPr id="59" name="財政力最小値テキスト"/>
        <xdr:cNvSpPr txBox="1"/>
      </xdr:nvSpPr>
      <xdr:spPr>
        <a:xfrm>
          <a:off x="5041900" y="752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8255</xdr:rowOff>
    </xdr:from>
    <xdr:to>
      <xdr:col>7</xdr:col>
      <xdr:colOff>241300</xdr:colOff>
      <xdr:row>44</xdr:row>
      <xdr:rowOff>8255</xdr:rowOff>
    </xdr:to>
    <xdr:cxnSp macro="">
      <xdr:nvCxnSpPr>
        <xdr:cNvPr id="60" name="直線コネクタ 59"/>
        <xdr:cNvCxnSpPr/>
      </xdr:nvCxnSpPr>
      <xdr:spPr>
        <a:xfrm>
          <a:off x="4864100" y="755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58119</xdr:rowOff>
    </xdr:from>
    <xdr:ext cx="762000" cy="259045"/>
    <xdr:sp macro="" textlink="">
      <xdr:nvSpPr>
        <xdr:cNvPr id="61" name="財政力最大値テキスト"/>
        <xdr:cNvSpPr txBox="1"/>
      </xdr:nvSpPr>
      <xdr:spPr>
        <a:xfrm>
          <a:off x="5041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7</xdr:col>
      <xdr:colOff>63500</xdr:colOff>
      <xdr:row>36</xdr:row>
      <xdr:rowOff>143192</xdr:rowOff>
    </xdr:from>
    <xdr:to>
      <xdr:col>7</xdr:col>
      <xdr:colOff>241300</xdr:colOff>
      <xdr:row>36</xdr:row>
      <xdr:rowOff>143192</xdr:rowOff>
    </xdr:to>
    <xdr:cxnSp macro="">
      <xdr:nvCxnSpPr>
        <xdr:cNvPr id="62" name="直線コネクタ 61"/>
        <xdr:cNvCxnSpPr/>
      </xdr:nvCxnSpPr>
      <xdr:spPr>
        <a:xfrm>
          <a:off x="4864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131445</xdr:rowOff>
    </xdr:from>
    <xdr:to>
      <xdr:col>7</xdr:col>
      <xdr:colOff>152400</xdr:colOff>
      <xdr:row>43</xdr:row>
      <xdr:rowOff>137478</xdr:rowOff>
    </xdr:to>
    <xdr:cxnSp macro="">
      <xdr:nvCxnSpPr>
        <xdr:cNvPr id="63" name="直線コネクタ 62"/>
        <xdr:cNvCxnSpPr/>
      </xdr:nvCxnSpPr>
      <xdr:spPr>
        <a:xfrm flipV="1">
          <a:off x="4114800" y="7503795"/>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73042</xdr:rowOff>
    </xdr:from>
    <xdr:ext cx="762000" cy="259045"/>
    <xdr:sp macro="" textlink="">
      <xdr:nvSpPr>
        <xdr:cNvPr id="64" name="財政力平均値テキスト"/>
        <xdr:cNvSpPr txBox="1"/>
      </xdr:nvSpPr>
      <xdr:spPr>
        <a:xfrm>
          <a:off x="5041900" y="72739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56515</xdr:rowOff>
    </xdr:from>
    <xdr:to>
      <xdr:col>7</xdr:col>
      <xdr:colOff>203200</xdr:colOff>
      <xdr:row>43</xdr:row>
      <xdr:rowOff>158115</xdr:rowOff>
    </xdr:to>
    <xdr:sp macro="" textlink="">
      <xdr:nvSpPr>
        <xdr:cNvPr id="65" name="フローチャート : 判断 64"/>
        <xdr:cNvSpPr/>
      </xdr:nvSpPr>
      <xdr:spPr>
        <a:xfrm>
          <a:off x="49022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137478</xdr:rowOff>
    </xdr:from>
    <xdr:to>
      <xdr:col>6</xdr:col>
      <xdr:colOff>0</xdr:colOff>
      <xdr:row>43</xdr:row>
      <xdr:rowOff>137478</xdr:rowOff>
    </xdr:to>
    <xdr:cxnSp macro="">
      <xdr:nvCxnSpPr>
        <xdr:cNvPr id="66" name="直線コネクタ 65"/>
        <xdr:cNvCxnSpPr/>
      </xdr:nvCxnSpPr>
      <xdr:spPr>
        <a:xfrm>
          <a:off x="3225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32385</xdr:rowOff>
    </xdr:from>
    <xdr:to>
      <xdr:col>6</xdr:col>
      <xdr:colOff>50800</xdr:colOff>
      <xdr:row>43</xdr:row>
      <xdr:rowOff>133985</xdr:rowOff>
    </xdr:to>
    <xdr:sp macro="" textlink="">
      <xdr:nvSpPr>
        <xdr:cNvPr id="67" name="フローチャート : 判断 66"/>
        <xdr:cNvSpPr/>
      </xdr:nvSpPr>
      <xdr:spPr>
        <a:xfrm>
          <a:off x="4064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144162</xdr:rowOff>
    </xdr:from>
    <xdr:ext cx="736600" cy="259045"/>
    <xdr:sp macro="" textlink="">
      <xdr:nvSpPr>
        <xdr:cNvPr id="68" name="テキスト ボックス 67"/>
        <xdr:cNvSpPr txBox="1"/>
      </xdr:nvSpPr>
      <xdr:spPr>
        <a:xfrm>
          <a:off x="3733800" y="7173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137478</xdr:rowOff>
    </xdr:from>
    <xdr:to>
      <xdr:col>4</xdr:col>
      <xdr:colOff>482600</xdr:colOff>
      <xdr:row>43</xdr:row>
      <xdr:rowOff>143510</xdr:rowOff>
    </xdr:to>
    <xdr:cxnSp macro="">
      <xdr:nvCxnSpPr>
        <xdr:cNvPr id="69" name="直線コネクタ 68"/>
        <xdr:cNvCxnSpPr/>
      </xdr:nvCxnSpPr>
      <xdr:spPr>
        <a:xfrm flipV="1">
          <a:off x="2336800" y="750982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20320</xdr:rowOff>
    </xdr:from>
    <xdr:to>
      <xdr:col>4</xdr:col>
      <xdr:colOff>533400</xdr:colOff>
      <xdr:row>43</xdr:row>
      <xdr:rowOff>121920</xdr:rowOff>
    </xdr:to>
    <xdr:sp macro="" textlink="">
      <xdr:nvSpPr>
        <xdr:cNvPr id="70" name="フローチャート : 判断 69"/>
        <xdr:cNvSpPr/>
      </xdr:nvSpPr>
      <xdr:spPr>
        <a:xfrm>
          <a:off x="3175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132097</xdr:rowOff>
    </xdr:from>
    <xdr:ext cx="762000" cy="259045"/>
    <xdr:sp macro="" textlink="">
      <xdr:nvSpPr>
        <xdr:cNvPr id="71" name="テキスト ボックス 70"/>
        <xdr:cNvSpPr txBox="1"/>
      </xdr:nvSpPr>
      <xdr:spPr>
        <a:xfrm>
          <a:off x="2844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143510</xdr:rowOff>
    </xdr:from>
    <xdr:to>
      <xdr:col>3</xdr:col>
      <xdr:colOff>279400</xdr:colOff>
      <xdr:row>43</xdr:row>
      <xdr:rowOff>143510</xdr:rowOff>
    </xdr:to>
    <xdr:cxnSp macro="">
      <xdr:nvCxnSpPr>
        <xdr:cNvPr id="72" name="直線コネクタ 71"/>
        <xdr:cNvCxnSpPr/>
      </xdr:nvCxnSpPr>
      <xdr:spPr>
        <a:xfrm>
          <a:off x="1447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8255</xdr:rowOff>
    </xdr:from>
    <xdr:to>
      <xdr:col>3</xdr:col>
      <xdr:colOff>330200</xdr:colOff>
      <xdr:row>43</xdr:row>
      <xdr:rowOff>109855</xdr:rowOff>
    </xdr:to>
    <xdr:sp macro="" textlink="">
      <xdr:nvSpPr>
        <xdr:cNvPr id="73" name="フローチャート : 判断 72"/>
        <xdr:cNvSpPr/>
      </xdr:nvSpPr>
      <xdr:spPr>
        <a:xfrm>
          <a:off x="2286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120032</xdr:rowOff>
    </xdr:from>
    <xdr:ext cx="762000" cy="259045"/>
    <xdr:sp macro="" textlink="">
      <xdr:nvSpPr>
        <xdr:cNvPr id="74" name="テキスト ボックス 73"/>
        <xdr:cNvSpPr txBox="1"/>
      </xdr:nvSpPr>
      <xdr:spPr>
        <a:xfrm>
          <a:off x="1955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14288</xdr:rowOff>
    </xdr:from>
    <xdr:to>
      <xdr:col>2</xdr:col>
      <xdr:colOff>127000</xdr:colOff>
      <xdr:row>43</xdr:row>
      <xdr:rowOff>115888</xdr:rowOff>
    </xdr:to>
    <xdr:sp macro="" textlink="">
      <xdr:nvSpPr>
        <xdr:cNvPr id="75" name="フローチャート : 判断 74"/>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126065</xdr:rowOff>
    </xdr:from>
    <xdr:ext cx="762000" cy="259045"/>
    <xdr:sp macro="" textlink="">
      <xdr:nvSpPr>
        <xdr:cNvPr id="76" name="テキスト ボックス 75"/>
        <xdr:cNvSpPr txBox="1"/>
      </xdr:nvSpPr>
      <xdr:spPr>
        <a:xfrm>
          <a:off x="1066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80645</xdr:rowOff>
    </xdr:from>
    <xdr:to>
      <xdr:col>7</xdr:col>
      <xdr:colOff>203200</xdr:colOff>
      <xdr:row>44</xdr:row>
      <xdr:rowOff>10795</xdr:rowOff>
    </xdr:to>
    <xdr:sp macro="" textlink="">
      <xdr:nvSpPr>
        <xdr:cNvPr id="82" name="円/楕円 81"/>
        <xdr:cNvSpPr/>
      </xdr:nvSpPr>
      <xdr:spPr>
        <a:xfrm>
          <a:off x="49022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15892</xdr:rowOff>
    </xdr:from>
    <xdr:ext cx="762000" cy="259045"/>
    <xdr:sp macro="" textlink="">
      <xdr:nvSpPr>
        <xdr:cNvPr id="83" name="財政力該当値テキスト"/>
        <xdr:cNvSpPr txBox="1"/>
      </xdr:nvSpPr>
      <xdr:spPr>
        <a:xfrm>
          <a:off x="5041900" y="738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86678</xdr:rowOff>
    </xdr:from>
    <xdr:to>
      <xdr:col>6</xdr:col>
      <xdr:colOff>50800</xdr:colOff>
      <xdr:row>44</xdr:row>
      <xdr:rowOff>16828</xdr:rowOff>
    </xdr:to>
    <xdr:sp macro="" textlink="">
      <xdr:nvSpPr>
        <xdr:cNvPr id="84" name="円/楕円 83"/>
        <xdr:cNvSpPr/>
      </xdr:nvSpPr>
      <xdr:spPr>
        <a:xfrm>
          <a:off x="4064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1605</xdr:rowOff>
    </xdr:from>
    <xdr:ext cx="736600" cy="259045"/>
    <xdr:sp macro="" textlink="">
      <xdr:nvSpPr>
        <xdr:cNvPr id="85" name="テキスト ボックス 84"/>
        <xdr:cNvSpPr txBox="1"/>
      </xdr:nvSpPr>
      <xdr:spPr>
        <a:xfrm>
          <a:off x="3733800" y="75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86678</xdr:rowOff>
    </xdr:from>
    <xdr:to>
      <xdr:col>4</xdr:col>
      <xdr:colOff>533400</xdr:colOff>
      <xdr:row>44</xdr:row>
      <xdr:rowOff>16828</xdr:rowOff>
    </xdr:to>
    <xdr:sp macro="" textlink="">
      <xdr:nvSpPr>
        <xdr:cNvPr id="86" name="円/楕円 85"/>
        <xdr:cNvSpPr/>
      </xdr:nvSpPr>
      <xdr:spPr>
        <a:xfrm>
          <a:off x="3175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1605</xdr:rowOff>
    </xdr:from>
    <xdr:ext cx="762000" cy="259045"/>
    <xdr:sp macro="" textlink="">
      <xdr:nvSpPr>
        <xdr:cNvPr id="87" name="テキスト ボックス 86"/>
        <xdr:cNvSpPr txBox="1"/>
      </xdr:nvSpPr>
      <xdr:spPr>
        <a:xfrm>
          <a:off x="2844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92710</xdr:rowOff>
    </xdr:from>
    <xdr:to>
      <xdr:col>3</xdr:col>
      <xdr:colOff>330200</xdr:colOff>
      <xdr:row>44</xdr:row>
      <xdr:rowOff>22860</xdr:rowOff>
    </xdr:to>
    <xdr:sp macro="" textlink="">
      <xdr:nvSpPr>
        <xdr:cNvPr id="88" name="円/楕円 87"/>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7637</xdr:rowOff>
    </xdr:from>
    <xdr:ext cx="762000" cy="259045"/>
    <xdr:sp macro="" textlink="">
      <xdr:nvSpPr>
        <xdr:cNvPr id="89" name="テキスト ボックス 88"/>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92710</xdr:rowOff>
    </xdr:from>
    <xdr:to>
      <xdr:col>2</xdr:col>
      <xdr:colOff>127000</xdr:colOff>
      <xdr:row>44</xdr:row>
      <xdr:rowOff>22860</xdr:rowOff>
    </xdr:to>
    <xdr:sp macro="" textlink="">
      <xdr:nvSpPr>
        <xdr:cNvPr id="90" name="円/楕円 89"/>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7637</xdr:rowOff>
    </xdr:from>
    <xdr:ext cx="762000" cy="259045"/>
    <xdr:sp macro="" textlink="">
      <xdr:nvSpPr>
        <xdr:cNvPr id="91" name="テキスト ボックス 90"/>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3" name="テキスト ボックス 9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4" name="テキスト ボックス 9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16</a:t>
          </a:r>
          <a:r>
            <a:rPr kumimoji="1" lang="ja-JP" altLang="en-US" sz="1300">
              <a:latin typeface="ＭＳ Ｐゴシック"/>
            </a:rPr>
            <a:t>年度から実施した職員の給与手当等カットや退職不補充による職員数の減に伴う人件費の削減及び繰り上げ償還による公債費の削減により、義務的経費の抑制に伴い、</a:t>
          </a:r>
          <a:r>
            <a:rPr kumimoji="1" lang="en-US" altLang="ja-JP" sz="1300">
              <a:latin typeface="ＭＳ Ｐゴシック"/>
            </a:rPr>
            <a:t>H22</a:t>
          </a:r>
          <a:r>
            <a:rPr kumimoji="1" lang="ja-JP" altLang="en-US" sz="1300">
              <a:latin typeface="ＭＳ Ｐゴシック"/>
            </a:rPr>
            <a:t>年度までに改善してきている。町有施設等の維持管理等経常的経費の増加に伴い悪化している状況にあるため、今後とも事務事業の見直しを進め経常経費の削減を図る。</a:t>
          </a: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08" name="直線コネクタ 10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09" name="テキスト ボックス 10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0" name="直線コネクタ 10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1" name="テキスト ボックス 11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2" name="直線コネクタ 11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3" name="テキスト ボックス 11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4" name="直線コネクタ 11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5" name="テキスト ボックス 11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6" name="直線コネクタ 11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7" name="テキスト ボックス 11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164592</xdr:rowOff>
    </xdr:to>
    <xdr:cxnSp macro="">
      <xdr:nvCxnSpPr>
        <xdr:cNvPr id="119" name="直線コネクタ 118"/>
        <xdr:cNvCxnSpPr/>
      </xdr:nvCxnSpPr>
      <xdr:spPr>
        <a:xfrm flipV="1">
          <a:off x="4953000" y="9950450"/>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136669</xdr:rowOff>
    </xdr:from>
    <xdr:ext cx="762000" cy="259045"/>
    <xdr:sp macro="" textlink="">
      <xdr:nvSpPr>
        <xdr:cNvPr id="120" name="財政構造の弾力性最小値テキスト"/>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99.2</a:t>
          </a:r>
          <a:endParaRPr kumimoji="1" lang="ja-JP" altLang="en-US" sz="1000" b="1">
            <a:latin typeface="ＭＳ Ｐゴシック"/>
          </a:endParaRPr>
        </a:p>
      </xdr:txBody>
    </xdr:sp>
    <xdr:clientData/>
  </xdr:oneCellAnchor>
  <xdr:twoCellAnchor>
    <xdr:from>
      <xdr:col>7</xdr:col>
      <xdr:colOff>63500</xdr:colOff>
      <xdr:row>66</xdr:row>
      <xdr:rowOff>164592</xdr:rowOff>
    </xdr:from>
    <xdr:to>
      <xdr:col>7</xdr:col>
      <xdr:colOff>241300</xdr:colOff>
      <xdr:row>66</xdr:row>
      <xdr:rowOff>164592</xdr:rowOff>
    </xdr:to>
    <xdr:cxnSp macro="">
      <xdr:nvCxnSpPr>
        <xdr:cNvPr id="121" name="直線コネクタ 120"/>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2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23" name="直線コネクタ 12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58928</xdr:rowOff>
    </xdr:from>
    <xdr:to>
      <xdr:col>7</xdr:col>
      <xdr:colOff>152400</xdr:colOff>
      <xdr:row>62</xdr:row>
      <xdr:rowOff>73406</xdr:rowOff>
    </xdr:to>
    <xdr:cxnSp macro="">
      <xdr:nvCxnSpPr>
        <xdr:cNvPr id="124" name="直線コネクタ 123"/>
        <xdr:cNvCxnSpPr/>
      </xdr:nvCxnSpPr>
      <xdr:spPr>
        <a:xfrm>
          <a:off x="4114800" y="1068882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123715</xdr:rowOff>
    </xdr:from>
    <xdr:ext cx="762000" cy="259045"/>
    <xdr:sp macro="" textlink="">
      <xdr:nvSpPr>
        <xdr:cNvPr id="125" name="財政構造の弾力性平均値テキスト"/>
        <xdr:cNvSpPr txBox="1"/>
      </xdr:nvSpPr>
      <xdr:spPr>
        <a:xfrm>
          <a:off x="5041900" y="10410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107188</xdr:rowOff>
    </xdr:from>
    <xdr:to>
      <xdr:col>7</xdr:col>
      <xdr:colOff>203200</xdr:colOff>
      <xdr:row>62</xdr:row>
      <xdr:rowOff>37338</xdr:rowOff>
    </xdr:to>
    <xdr:sp macro="" textlink="">
      <xdr:nvSpPr>
        <xdr:cNvPr id="126" name="フローチャート : 判断 125"/>
        <xdr:cNvSpPr/>
      </xdr:nvSpPr>
      <xdr:spPr>
        <a:xfrm>
          <a:off x="49022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58928</xdr:rowOff>
    </xdr:from>
    <xdr:to>
      <xdr:col>6</xdr:col>
      <xdr:colOff>0</xdr:colOff>
      <xdr:row>64</xdr:row>
      <xdr:rowOff>92456</xdr:rowOff>
    </xdr:to>
    <xdr:cxnSp macro="">
      <xdr:nvCxnSpPr>
        <xdr:cNvPr id="127" name="直線コネクタ 126"/>
        <xdr:cNvCxnSpPr/>
      </xdr:nvCxnSpPr>
      <xdr:spPr>
        <a:xfrm flipV="1">
          <a:off x="3225800" y="10688828"/>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49276</xdr:rowOff>
    </xdr:from>
    <xdr:to>
      <xdr:col>6</xdr:col>
      <xdr:colOff>50800</xdr:colOff>
      <xdr:row>61</xdr:row>
      <xdr:rowOff>150876</xdr:rowOff>
    </xdr:to>
    <xdr:sp macro="" textlink="">
      <xdr:nvSpPr>
        <xdr:cNvPr id="128" name="フローチャート : 判断 127"/>
        <xdr:cNvSpPr/>
      </xdr:nvSpPr>
      <xdr:spPr>
        <a:xfrm>
          <a:off x="4064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161053</xdr:rowOff>
    </xdr:from>
    <xdr:ext cx="736600" cy="259045"/>
    <xdr:sp macro="" textlink="">
      <xdr:nvSpPr>
        <xdr:cNvPr id="129" name="テキスト ボックス 128"/>
        <xdr:cNvSpPr txBox="1"/>
      </xdr:nvSpPr>
      <xdr:spPr>
        <a:xfrm>
          <a:off x="3733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15240</xdr:rowOff>
    </xdr:from>
    <xdr:to>
      <xdr:col>4</xdr:col>
      <xdr:colOff>482600</xdr:colOff>
      <xdr:row>64</xdr:row>
      <xdr:rowOff>92456</xdr:rowOff>
    </xdr:to>
    <xdr:cxnSp macro="">
      <xdr:nvCxnSpPr>
        <xdr:cNvPr id="130" name="直線コネクタ 129"/>
        <xdr:cNvCxnSpPr/>
      </xdr:nvCxnSpPr>
      <xdr:spPr>
        <a:xfrm>
          <a:off x="2336800" y="1098804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66040</xdr:rowOff>
    </xdr:from>
    <xdr:to>
      <xdr:col>4</xdr:col>
      <xdr:colOff>533400</xdr:colOff>
      <xdr:row>62</xdr:row>
      <xdr:rowOff>167640</xdr:rowOff>
    </xdr:to>
    <xdr:sp macro="" textlink="">
      <xdr:nvSpPr>
        <xdr:cNvPr id="131" name="フローチャート : 判断 130"/>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6367</xdr:rowOff>
    </xdr:from>
    <xdr:ext cx="762000" cy="259045"/>
    <xdr:sp macro="" textlink="">
      <xdr:nvSpPr>
        <xdr:cNvPr id="132" name="テキスト ボックス 131"/>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70866</xdr:rowOff>
    </xdr:from>
    <xdr:to>
      <xdr:col>3</xdr:col>
      <xdr:colOff>279400</xdr:colOff>
      <xdr:row>64</xdr:row>
      <xdr:rowOff>15240</xdr:rowOff>
    </xdr:to>
    <xdr:cxnSp macro="">
      <xdr:nvCxnSpPr>
        <xdr:cNvPr id="133" name="直線コネクタ 132"/>
        <xdr:cNvCxnSpPr/>
      </xdr:nvCxnSpPr>
      <xdr:spPr>
        <a:xfrm>
          <a:off x="1447800" y="1087221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58928</xdr:rowOff>
    </xdr:from>
    <xdr:to>
      <xdr:col>3</xdr:col>
      <xdr:colOff>330200</xdr:colOff>
      <xdr:row>61</xdr:row>
      <xdr:rowOff>160528</xdr:rowOff>
    </xdr:to>
    <xdr:sp macro="" textlink="">
      <xdr:nvSpPr>
        <xdr:cNvPr id="134" name="フローチャート : 判断 133"/>
        <xdr:cNvSpPr/>
      </xdr:nvSpPr>
      <xdr:spPr>
        <a:xfrm>
          <a:off x="2286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170705</xdr:rowOff>
    </xdr:from>
    <xdr:ext cx="762000" cy="259045"/>
    <xdr:sp macro="" textlink="">
      <xdr:nvSpPr>
        <xdr:cNvPr id="135" name="テキスト ボックス 134"/>
        <xdr:cNvSpPr txBox="1"/>
      </xdr:nvSpPr>
      <xdr:spPr>
        <a:xfrm>
          <a:off x="1955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78232</xdr:rowOff>
    </xdr:from>
    <xdr:to>
      <xdr:col>2</xdr:col>
      <xdr:colOff>127000</xdr:colOff>
      <xdr:row>62</xdr:row>
      <xdr:rowOff>8382</xdr:rowOff>
    </xdr:to>
    <xdr:sp macro="" textlink="">
      <xdr:nvSpPr>
        <xdr:cNvPr id="136" name="フローチャート : 判断 135"/>
        <xdr:cNvSpPr/>
      </xdr:nvSpPr>
      <xdr:spPr>
        <a:xfrm>
          <a:off x="1397000" y="105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18559</xdr:rowOff>
    </xdr:from>
    <xdr:ext cx="762000" cy="259045"/>
    <xdr:sp macro="" textlink="">
      <xdr:nvSpPr>
        <xdr:cNvPr id="137" name="テキスト ボックス 136"/>
        <xdr:cNvSpPr txBox="1"/>
      </xdr:nvSpPr>
      <xdr:spPr>
        <a:xfrm>
          <a:off x="1066800" y="1030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8" name="テキスト ボックス 13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39" name="テキスト ボックス 13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0" name="テキスト ボックス 13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1" name="テキスト ボックス 14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2" name="テキスト ボックス 14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22606</xdr:rowOff>
    </xdr:from>
    <xdr:to>
      <xdr:col>7</xdr:col>
      <xdr:colOff>203200</xdr:colOff>
      <xdr:row>62</xdr:row>
      <xdr:rowOff>124206</xdr:rowOff>
    </xdr:to>
    <xdr:sp macro="" textlink="">
      <xdr:nvSpPr>
        <xdr:cNvPr id="143" name="円/楕円 142"/>
        <xdr:cNvSpPr/>
      </xdr:nvSpPr>
      <xdr:spPr>
        <a:xfrm>
          <a:off x="49022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166133</xdr:rowOff>
    </xdr:from>
    <xdr:ext cx="762000" cy="259045"/>
    <xdr:sp macro="" textlink="">
      <xdr:nvSpPr>
        <xdr:cNvPr id="144" name="財政構造の弾力性該当値テキスト"/>
        <xdr:cNvSpPr txBox="1"/>
      </xdr:nvSpPr>
      <xdr:spPr>
        <a:xfrm>
          <a:off x="5041900" y="1062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8128</xdr:rowOff>
    </xdr:from>
    <xdr:to>
      <xdr:col>6</xdr:col>
      <xdr:colOff>50800</xdr:colOff>
      <xdr:row>62</xdr:row>
      <xdr:rowOff>109728</xdr:rowOff>
    </xdr:to>
    <xdr:sp macro="" textlink="">
      <xdr:nvSpPr>
        <xdr:cNvPr id="145" name="円/楕円 144"/>
        <xdr:cNvSpPr/>
      </xdr:nvSpPr>
      <xdr:spPr>
        <a:xfrm>
          <a:off x="4064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94505</xdr:rowOff>
    </xdr:from>
    <xdr:ext cx="736600" cy="259045"/>
    <xdr:sp macro="" textlink="">
      <xdr:nvSpPr>
        <xdr:cNvPr id="146" name="テキスト ボックス 145"/>
        <xdr:cNvSpPr txBox="1"/>
      </xdr:nvSpPr>
      <xdr:spPr>
        <a:xfrm>
          <a:off x="3733800" y="1072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41656</xdr:rowOff>
    </xdr:from>
    <xdr:to>
      <xdr:col>4</xdr:col>
      <xdr:colOff>533400</xdr:colOff>
      <xdr:row>64</xdr:row>
      <xdr:rowOff>143256</xdr:rowOff>
    </xdr:to>
    <xdr:sp macro="" textlink="">
      <xdr:nvSpPr>
        <xdr:cNvPr id="147" name="円/楕円 146"/>
        <xdr:cNvSpPr/>
      </xdr:nvSpPr>
      <xdr:spPr>
        <a:xfrm>
          <a:off x="3175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128033</xdr:rowOff>
    </xdr:from>
    <xdr:ext cx="762000" cy="259045"/>
    <xdr:sp macro="" textlink="">
      <xdr:nvSpPr>
        <xdr:cNvPr id="148" name="テキスト ボックス 147"/>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135890</xdr:rowOff>
    </xdr:from>
    <xdr:to>
      <xdr:col>3</xdr:col>
      <xdr:colOff>330200</xdr:colOff>
      <xdr:row>64</xdr:row>
      <xdr:rowOff>66040</xdr:rowOff>
    </xdr:to>
    <xdr:sp macro="" textlink="">
      <xdr:nvSpPr>
        <xdr:cNvPr id="149" name="円/楕円 148"/>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50817</xdr:rowOff>
    </xdr:from>
    <xdr:ext cx="762000" cy="259045"/>
    <xdr:sp macro="" textlink="">
      <xdr:nvSpPr>
        <xdr:cNvPr id="150" name="テキスト ボックス 149"/>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20066</xdr:rowOff>
    </xdr:from>
    <xdr:to>
      <xdr:col>2</xdr:col>
      <xdr:colOff>127000</xdr:colOff>
      <xdr:row>63</xdr:row>
      <xdr:rowOff>121666</xdr:rowOff>
    </xdr:to>
    <xdr:sp macro="" textlink="">
      <xdr:nvSpPr>
        <xdr:cNvPr id="151" name="円/楕円 150"/>
        <xdr:cNvSpPr/>
      </xdr:nvSpPr>
      <xdr:spPr>
        <a:xfrm>
          <a:off x="1397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106443</xdr:rowOff>
    </xdr:from>
    <xdr:ext cx="762000" cy="259045"/>
    <xdr:sp macro="" textlink="">
      <xdr:nvSpPr>
        <xdr:cNvPr id="152" name="テキスト ボックス 151"/>
        <xdr:cNvSpPr txBox="1"/>
      </xdr:nvSpPr>
      <xdr:spPr>
        <a:xfrm>
          <a:off x="1066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3" name="正方形/長方形 15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4" name="テキスト ボックス 15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5" name="テキスト ボックス 15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[478,112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6" name="正方形/長方形 15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7" name="正方形/長方形 15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8" name="正方形/長方形 15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59" name="正方形/長方形 15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0" name="正方形/長方形 15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1" name="正方形/長方形 16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及び維持補修費の合計額の１人当たりの金額が類似団体平均を上回っているのは、主に人件費が要因となっている。これは、保育所・生活工芸館等の施設運営を直営で行っているため、今後は民間でも実施可能な部分について、指定管理者制度の導入等により委託化を進め、コストの低減を図っていく方針である。</a:t>
          </a:r>
        </a:p>
      </xdr:txBody>
    </xdr:sp>
    <xdr:clientData/>
  </xdr:twoCellAnchor>
  <xdr:oneCellAnchor>
    <xdr:from>
      <xdr:col>1</xdr:col>
      <xdr:colOff>38100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69" name="直線コネクタ 16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0" name="テキスト ボックス 16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1" name="直線コネクタ 17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2" name="テキスト ボックス 17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3" name="直線コネクタ 17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4" name="テキスト ボックス 17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5" name="直線コネクタ 17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6" name="テキスト ボックス 17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7" name="直線コネクタ 17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8" name="テキスト ボックス 17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79" name="直線コネクタ 17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0" name="テキスト ボックス 17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62260</xdr:rowOff>
    </xdr:from>
    <xdr:to>
      <xdr:col>7</xdr:col>
      <xdr:colOff>152400</xdr:colOff>
      <xdr:row>89</xdr:row>
      <xdr:rowOff>128383</xdr:rowOff>
    </xdr:to>
    <xdr:cxnSp macro="">
      <xdr:nvCxnSpPr>
        <xdr:cNvPr id="183" name="直線コネクタ 182"/>
        <xdr:cNvCxnSpPr/>
      </xdr:nvCxnSpPr>
      <xdr:spPr>
        <a:xfrm flipV="1">
          <a:off x="4953000" y="13949710"/>
          <a:ext cx="0" cy="1437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100460</xdr:rowOff>
    </xdr:from>
    <xdr:ext cx="762000" cy="259045"/>
    <xdr:sp macro="" textlink="">
      <xdr:nvSpPr>
        <xdr:cNvPr id="184" name="人件費・物件費等の状況最小値テキスト"/>
        <xdr:cNvSpPr txBox="1"/>
      </xdr:nvSpPr>
      <xdr:spPr>
        <a:xfrm>
          <a:off x="5041900" y="1535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1,430,941</a:t>
          </a:r>
          <a:endParaRPr kumimoji="1" lang="ja-JP" altLang="en-US" sz="1000" b="1">
            <a:latin typeface="ＭＳ Ｐゴシック"/>
          </a:endParaRPr>
        </a:p>
      </xdr:txBody>
    </xdr:sp>
    <xdr:clientData/>
  </xdr:oneCellAnchor>
  <xdr:twoCellAnchor>
    <xdr:from>
      <xdr:col>7</xdr:col>
      <xdr:colOff>63500</xdr:colOff>
      <xdr:row>89</xdr:row>
      <xdr:rowOff>128383</xdr:rowOff>
    </xdr:from>
    <xdr:to>
      <xdr:col>7</xdr:col>
      <xdr:colOff>241300</xdr:colOff>
      <xdr:row>89</xdr:row>
      <xdr:rowOff>128383</xdr:rowOff>
    </xdr:to>
    <xdr:cxnSp macro="">
      <xdr:nvCxnSpPr>
        <xdr:cNvPr id="185" name="直線コネクタ 184"/>
        <xdr:cNvCxnSpPr/>
      </xdr:nvCxnSpPr>
      <xdr:spPr>
        <a:xfrm>
          <a:off x="4864100" y="1538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148637</xdr:rowOff>
    </xdr:from>
    <xdr:ext cx="762000" cy="259045"/>
    <xdr:sp macro="" textlink="">
      <xdr:nvSpPr>
        <xdr:cNvPr id="186" name="人件費・物件費等の状況最大値テキスト"/>
        <xdr:cNvSpPr txBox="1"/>
      </xdr:nvSpPr>
      <xdr:spPr>
        <a:xfrm>
          <a:off x="5041900" y="13693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179,710</a:t>
          </a:r>
          <a:endParaRPr kumimoji="1" lang="ja-JP" altLang="en-US" sz="1000" b="1">
            <a:latin typeface="ＭＳ Ｐゴシック"/>
          </a:endParaRPr>
        </a:p>
      </xdr:txBody>
    </xdr:sp>
    <xdr:clientData/>
  </xdr:oneCellAnchor>
  <xdr:twoCellAnchor>
    <xdr:from>
      <xdr:col>7</xdr:col>
      <xdr:colOff>63500</xdr:colOff>
      <xdr:row>81</xdr:row>
      <xdr:rowOff>62260</xdr:rowOff>
    </xdr:from>
    <xdr:to>
      <xdr:col>7</xdr:col>
      <xdr:colOff>241300</xdr:colOff>
      <xdr:row>81</xdr:row>
      <xdr:rowOff>62260</xdr:rowOff>
    </xdr:to>
    <xdr:cxnSp macro="">
      <xdr:nvCxnSpPr>
        <xdr:cNvPr id="187" name="直線コネクタ 186"/>
        <xdr:cNvCxnSpPr/>
      </xdr:nvCxnSpPr>
      <xdr:spPr>
        <a:xfrm>
          <a:off x="4864100" y="1394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58186</xdr:rowOff>
    </xdr:from>
    <xdr:to>
      <xdr:col>7</xdr:col>
      <xdr:colOff>152400</xdr:colOff>
      <xdr:row>83</xdr:row>
      <xdr:rowOff>62238</xdr:rowOff>
    </xdr:to>
    <xdr:cxnSp macro="">
      <xdr:nvCxnSpPr>
        <xdr:cNvPr id="188" name="直線コネクタ 187"/>
        <xdr:cNvCxnSpPr/>
      </xdr:nvCxnSpPr>
      <xdr:spPr>
        <a:xfrm>
          <a:off x="4114800" y="14288536"/>
          <a:ext cx="838200" cy="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39533</xdr:rowOff>
    </xdr:from>
    <xdr:ext cx="762000" cy="259045"/>
    <xdr:sp macro="" textlink="">
      <xdr:nvSpPr>
        <xdr:cNvPr id="189" name="人件費・物件費等の状況平均値テキスト"/>
        <xdr:cNvSpPr txBox="1"/>
      </xdr:nvSpPr>
      <xdr:spPr>
        <a:xfrm>
          <a:off x="5041900" y="13926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338,969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23006</xdr:rowOff>
    </xdr:from>
    <xdr:to>
      <xdr:col>7</xdr:col>
      <xdr:colOff>203200</xdr:colOff>
      <xdr:row>82</xdr:row>
      <xdr:rowOff>124606</xdr:rowOff>
    </xdr:to>
    <xdr:sp macro="" textlink="">
      <xdr:nvSpPr>
        <xdr:cNvPr id="190" name="フローチャート : 判断 189"/>
        <xdr:cNvSpPr/>
      </xdr:nvSpPr>
      <xdr:spPr>
        <a:xfrm>
          <a:off x="49022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27060</xdr:rowOff>
    </xdr:from>
    <xdr:to>
      <xdr:col>6</xdr:col>
      <xdr:colOff>0</xdr:colOff>
      <xdr:row>83</xdr:row>
      <xdr:rowOff>58186</xdr:rowOff>
    </xdr:to>
    <xdr:cxnSp macro="">
      <xdr:nvCxnSpPr>
        <xdr:cNvPr id="191" name="直線コネクタ 190"/>
        <xdr:cNvCxnSpPr/>
      </xdr:nvCxnSpPr>
      <xdr:spPr>
        <a:xfrm>
          <a:off x="3225800" y="14257410"/>
          <a:ext cx="889000" cy="3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169833</xdr:rowOff>
    </xdr:from>
    <xdr:to>
      <xdr:col>6</xdr:col>
      <xdr:colOff>50800</xdr:colOff>
      <xdr:row>82</xdr:row>
      <xdr:rowOff>99983</xdr:rowOff>
    </xdr:to>
    <xdr:sp macro="" textlink="">
      <xdr:nvSpPr>
        <xdr:cNvPr id="192" name="フローチャート : 判断 191"/>
        <xdr:cNvSpPr/>
      </xdr:nvSpPr>
      <xdr:spPr>
        <a:xfrm>
          <a:off x="4064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110160</xdr:rowOff>
    </xdr:from>
    <xdr:ext cx="736600" cy="259045"/>
    <xdr:sp macro="" textlink="">
      <xdr:nvSpPr>
        <xdr:cNvPr id="193" name="テキスト ボックス 192"/>
        <xdr:cNvSpPr txBox="1"/>
      </xdr:nvSpPr>
      <xdr:spPr>
        <a:xfrm>
          <a:off x="3733800" y="13826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8506</xdr:rowOff>
    </xdr:from>
    <xdr:to>
      <xdr:col>4</xdr:col>
      <xdr:colOff>482600</xdr:colOff>
      <xdr:row>83</xdr:row>
      <xdr:rowOff>27060</xdr:rowOff>
    </xdr:to>
    <xdr:cxnSp macro="">
      <xdr:nvCxnSpPr>
        <xdr:cNvPr id="194" name="直線コネクタ 193"/>
        <xdr:cNvCxnSpPr/>
      </xdr:nvCxnSpPr>
      <xdr:spPr>
        <a:xfrm>
          <a:off x="2336800" y="14238856"/>
          <a:ext cx="889000" cy="1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92411</xdr:rowOff>
    </xdr:from>
    <xdr:to>
      <xdr:col>4</xdr:col>
      <xdr:colOff>533400</xdr:colOff>
      <xdr:row>83</xdr:row>
      <xdr:rowOff>22561</xdr:rowOff>
    </xdr:to>
    <xdr:sp macro="" textlink="">
      <xdr:nvSpPr>
        <xdr:cNvPr id="195" name="フローチャート : 判断 194"/>
        <xdr:cNvSpPr/>
      </xdr:nvSpPr>
      <xdr:spPr>
        <a:xfrm>
          <a:off x="3175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32738</xdr:rowOff>
    </xdr:from>
    <xdr:ext cx="762000" cy="259045"/>
    <xdr:sp macro="" textlink="">
      <xdr:nvSpPr>
        <xdr:cNvPr id="196" name="テキスト ボックス 195"/>
        <xdr:cNvSpPr txBox="1"/>
      </xdr:nvSpPr>
      <xdr:spPr>
        <a:xfrm>
          <a:off x="2844800" y="1392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145821</xdr:rowOff>
    </xdr:from>
    <xdr:to>
      <xdr:col>3</xdr:col>
      <xdr:colOff>279400</xdr:colOff>
      <xdr:row>83</xdr:row>
      <xdr:rowOff>8506</xdr:rowOff>
    </xdr:to>
    <xdr:cxnSp macro="">
      <xdr:nvCxnSpPr>
        <xdr:cNvPr id="197" name="直線コネクタ 196"/>
        <xdr:cNvCxnSpPr/>
      </xdr:nvCxnSpPr>
      <xdr:spPr>
        <a:xfrm>
          <a:off x="1447800" y="14204721"/>
          <a:ext cx="889000" cy="3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68743</xdr:rowOff>
    </xdr:from>
    <xdr:to>
      <xdr:col>3</xdr:col>
      <xdr:colOff>330200</xdr:colOff>
      <xdr:row>82</xdr:row>
      <xdr:rowOff>170343</xdr:rowOff>
    </xdr:to>
    <xdr:sp macro="" textlink="">
      <xdr:nvSpPr>
        <xdr:cNvPr id="198" name="フローチャート : 判断 197"/>
        <xdr:cNvSpPr/>
      </xdr:nvSpPr>
      <xdr:spPr>
        <a:xfrm>
          <a:off x="2286000" y="1412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9070</xdr:rowOff>
    </xdr:from>
    <xdr:ext cx="762000" cy="259045"/>
    <xdr:sp macro="" textlink="">
      <xdr:nvSpPr>
        <xdr:cNvPr id="199" name="テキスト ボックス 198"/>
        <xdr:cNvSpPr txBox="1"/>
      </xdr:nvSpPr>
      <xdr:spPr>
        <a:xfrm>
          <a:off x="1955800" y="138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52032</xdr:rowOff>
    </xdr:from>
    <xdr:to>
      <xdr:col>2</xdr:col>
      <xdr:colOff>127000</xdr:colOff>
      <xdr:row>82</xdr:row>
      <xdr:rowOff>153632</xdr:rowOff>
    </xdr:to>
    <xdr:sp macro="" textlink="">
      <xdr:nvSpPr>
        <xdr:cNvPr id="200" name="フローチャート : 判断 199"/>
        <xdr:cNvSpPr/>
      </xdr:nvSpPr>
      <xdr:spPr>
        <a:xfrm>
          <a:off x="1397000" y="1411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163809</xdr:rowOff>
    </xdr:from>
    <xdr:ext cx="762000" cy="259045"/>
    <xdr:sp macro="" textlink="">
      <xdr:nvSpPr>
        <xdr:cNvPr id="201" name="テキスト ボックス 200"/>
        <xdr:cNvSpPr txBox="1"/>
      </xdr:nvSpPr>
      <xdr:spPr>
        <a:xfrm>
          <a:off x="1066800" y="1387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11438</xdr:rowOff>
    </xdr:from>
    <xdr:to>
      <xdr:col>7</xdr:col>
      <xdr:colOff>203200</xdr:colOff>
      <xdr:row>83</xdr:row>
      <xdr:rowOff>113038</xdr:rowOff>
    </xdr:to>
    <xdr:sp macro="" textlink="">
      <xdr:nvSpPr>
        <xdr:cNvPr id="207" name="円/楕円 206"/>
        <xdr:cNvSpPr/>
      </xdr:nvSpPr>
      <xdr:spPr>
        <a:xfrm>
          <a:off x="4902200" y="1424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154965</xdr:rowOff>
    </xdr:from>
    <xdr:ext cx="762000" cy="259045"/>
    <xdr:sp macro="" textlink="">
      <xdr:nvSpPr>
        <xdr:cNvPr id="208" name="人件費・物件費等の状況該当値テキスト"/>
        <xdr:cNvSpPr txBox="1"/>
      </xdr:nvSpPr>
      <xdr:spPr>
        <a:xfrm>
          <a:off x="5041900" y="1421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478,112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7386</xdr:rowOff>
    </xdr:from>
    <xdr:to>
      <xdr:col>6</xdr:col>
      <xdr:colOff>50800</xdr:colOff>
      <xdr:row>83</xdr:row>
      <xdr:rowOff>108986</xdr:rowOff>
    </xdr:to>
    <xdr:sp macro="" textlink="">
      <xdr:nvSpPr>
        <xdr:cNvPr id="209" name="円/楕円 208"/>
        <xdr:cNvSpPr/>
      </xdr:nvSpPr>
      <xdr:spPr>
        <a:xfrm>
          <a:off x="4064000" y="1423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93763</xdr:rowOff>
    </xdr:from>
    <xdr:ext cx="736600" cy="259045"/>
    <xdr:sp macro="" textlink="">
      <xdr:nvSpPr>
        <xdr:cNvPr id="210" name="テキスト ボックス 209"/>
        <xdr:cNvSpPr txBox="1"/>
      </xdr:nvSpPr>
      <xdr:spPr>
        <a:xfrm>
          <a:off x="3733800" y="14324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474,585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147710</xdr:rowOff>
    </xdr:from>
    <xdr:to>
      <xdr:col>4</xdr:col>
      <xdr:colOff>533400</xdr:colOff>
      <xdr:row>83</xdr:row>
      <xdr:rowOff>77860</xdr:rowOff>
    </xdr:to>
    <xdr:sp macro="" textlink="">
      <xdr:nvSpPr>
        <xdr:cNvPr id="211" name="円/楕円 210"/>
        <xdr:cNvSpPr/>
      </xdr:nvSpPr>
      <xdr:spPr>
        <a:xfrm>
          <a:off x="3175000" y="142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62637</xdr:rowOff>
    </xdr:from>
    <xdr:ext cx="762000" cy="259045"/>
    <xdr:sp macro="" textlink="">
      <xdr:nvSpPr>
        <xdr:cNvPr id="212" name="テキスト ボックス 211"/>
        <xdr:cNvSpPr txBox="1"/>
      </xdr:nvSpPr>
      <xdr:spPr>
        <a:xfrm>
          <a:off x="2844800" y="1429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447,498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129156</xdr:rowOff>
    </xdr:from>
    <xdr:to>
      <xdr:col>3</xdr:col>
      <xdr:colOff>330200</xdr:colOff>
      <xdr:row>83</xdr:row>
      <xdr:rowOff>59306</xdr:rowOff>
    </xdr:to>
    <xdr:sp macro="" textlink="">
      <xdr:nvSpPr>
        <xdr:cNvPr id="213" name="円/楕円 212"/>
        <xdr:cNvSpPr/>
      </xdr:nvSpPr>
      <xdr:spPr>
        <a:xfrm>
          <a:off x="2286000" y="141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44083</xdr:rowOff>
    </xdr:from>
    <xdr:ext cx="762000" cy="259045"/>
    <xdr:sp macro="" textlink="">
      <xdr:nvSpPr>
        <xdr:cNvPr id="214" name="テキスト ボックス 213"/>
        <xdr:cNvSpPr txBox="1"/>
      </xdr:nvSpPr>
      <xdr:spPr>
        <a:xfrm>
          <a:off x="1955800" y="1427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431,351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95021</xdr:rowOff>
    </xdr:from>
    <xdr:to>
      <xdr:col>2</xdr:col>
      <xdr:colOff>127000</xdr:colOff>
      <xdr:row>83</xdr:row>
      <xdr:rowOff>25171</xdr:rowOff>
    </xdr:to>
    <xdr:sp macro="" textlink="">
      <xdr:nvSpPr>
        <xdr:cNvPr id="215" name="円/楕円 214"/>
        <xdr:cNvSpPr/>
      </xdr:nvSpPr>
      <xdr:spPr>
        <a:xfrm>
          <a:off x="1397000" y="1415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9948</xdr:rowOff>
    </xdr:from>
    <xdr:ext cx="762000" cy="259045"/>
    <xdr:sp macro="" textlink="">
      <xdr:nvSpPr>
        <xdr:cNvPr id="216" name="テキスト ボックス 215"/>
        <xdr:cNvSpPr txBox="1"/>
      </xdr:nvSpPr>
      <xdr:spPr>
        <a:xfrm>
          <a:off x="1066800" y="1424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401,643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16</a:t>
          </a:r>
          <a:r>
            <a:rPr kumimoji="1" lang="ja-JP" altLang="en-US" sz="1300">
              <a:latin typeface="ＭＳ Ｐゴシック"/>
            </a:rPr>
            <a:t>年度からの行財政改革推進計画に基づき職員の給与手当等カットを実施した。類似団体と比較しても、大幅な変動はないため、今後も継続して、給与の適正化に努める。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2" name="直線コネクタ 23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3" name="テキスト ボックス 23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4" name="直線コネクタ 23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5" name="テキスト ボックス 23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6" name="直線コネクタ 23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7" name="テキスト ボックス 23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8" name="直線コネクタ 23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9" name="テキスト ボックス 23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44196</xdr:rowOff>
    </xdr:from>
    <xdr:to>
      <xdr:col>24</xdr:col>
      <xdr:colOff>558800</xdr:colOff>
      <xdr:row>86</xdr:row>
      <xdr:rowOff>72644</xdr:rowOff>
    </xdr:to>
    <xdr:cxnSp macro="">
      <xdr:nvCxnSpPr>
        <xdr:cNvPr id="243" name="直線コネクタ 242"/>
        <xdr:cNvCxnSpPr/>
      </xdr:nvCxnSpPr>
      <xdr:spPr>
        <a:xfrm flipV="1">
          <a:off x="17018000" y="14103096"/>
          <a:ext cx="0" cy="714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44721</xdr:rowOff>
    </xdr:from>
    <xdr:ext cx="762000" cy="259045"/>
    <xdr:sp macro="" textlink="">
      <xdr:nvSpPr>
        <xdr:cNvPr id="244" name="給与水準   （国との比較）最小値テキスト"/>
        <xdr:cNvSpPr txBox="1"/>
      </xdr:nvSpPr>
      <xdr:spPr>
        <a:xfrm>
          <a:off x="17106900" y="1478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86</xdr:row>
      <xdr:rowOff>72644</xdr:rowOff>
    </xdr:from>
    <xdr:to>
      <xdr:col>24</xdr:col>
      <xdr:colOff>647700</xdr:colOff>
      <xdr:row>86</xdr:row>
      <xdr:rowOff>72644</xdr:rowOff>
    </xdr:to>
    <xdr:cxnSp macro="">
      <xdr:nvCxnSpPr>
        <xdr:cNvPr id="245" name="直線コネクタ 244"/>
        <xdr:cNvCxnSpPr/>
      </xdr:nvCxnSpPr>
      <xdr:spPr>
        <a:xfrm>
          <a:off x="16929100" y="1481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130573</xdr:rowOff>
    </xdr:from>
    <xdr:ext cx="762000" cy="259045"/>
    <xdr:sp macro="" textlink="">
      <xdr:nvSpPr>
        <xdr:cNvPr id="246" name="給与水準   （国との比較）最大値テキスト"/>
        <xdr:cNvSpPr txBox="1"/>
      </xdr:nvSpPr>
      <xdr:spPr>
        <a:xfrm>
          <a:off x="171069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24</xdr:col>
      <xdr:colOff>469900</xdr:colOff>
      <xdr:row>82</xdr:row>
      <xdr:rowOff>44196</xdr:rowOff>
    </xdr:from>
    <xdr:to>
      <xdr:col>24</xdr:col>
      <xdr:colOff>647700</xdr:colOff>
      <xdr:row>82</xdr:row>
      <xdr:rowOff>44196</xdr:rowOff>
    </xdr:to>
    <xdr:cxnSp macro="">
      <xdr:nvCxnSpPr>
        <xdr:cNvPr id="247" name="直線コネクタ 246"/>
        <xdr:cNvCxnSpPr/>
      </xdr:nvCxnSpPr>
      <xdr:spPr>
        <a:xfrm>
          <a:off x="16929100" y="1410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123444</xdr:rowOff>
    </xdr:from>
    <xdr:to>
      <xdr:col>24</xdr:col>
      <xdr:colOff>558800</xdr:colOff>
      <xdr:row>86</xdr:row>
      <xdr:rowOff>254</xdr:rowOff>
    </xdr:to>
    <xdr:cxnSp macro="">
      <xdr:nvCxnSpPr>
        <xdr:cNvPr id="248" name="直線コネクタ 247"/>
        <xdr:cNvCxnSpPr/>
      </xdr:nvCxnSpPr>
      <xdr:spPr>
        <a:xfrm flipV="1">
          <a:off x="16179800" y="1469669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154449</xdr:rowOff>
    </xdr:from>
    <xdr:ext cx="762000" cy="259045"/>
    <xdr:sp macro="" textlink="">
      <xdr:nvSpPr>
        <xdr:cNvPr id="249" name="給与水準   （国との比較）平均値テキスト"/>
        <xdr:cNvSpPr txBox="1"/>
      </xdr:nvSpPr>
      <xdr:spPr>
        <a:xfrm>
          <a:off x="17106900" y="14384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137922</xdr:rowOff>
    </xdr:from>
    <xdr:to>
      <xdr:col>24</xdr:col>
      <xdr:colOff>609600</xdr:colOff>
      <xdr:row>85</xdr:row>
      <xdr:rowOff>68072</xdr:rowOff>
    </xdr:to>
    <xdr:sp macro="" textlink="">
      <xdr:nvSpPr>
        <xdr:cNvPr id="250" name="フローチャート : 判断 249"/>
        <xdr:cNvSpPr/>
      </xdr:nvSpPr>
      <xdr:spPr>
        <a:xfrm>
          <a:off x="16967200" y="1453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254</xdr:rowOff>
    </xdr:from>
    <xdr:to>
      <xdr:col>23</xdr:col>
      <xdr:colOff>406400</xdr:colOff>
      <xdr:row>86</xdr:row>
      <xdr:rowOff>5080</xdr:rowOff>
    </xdr:to>
    <xdr:cxnSp macro="">
      <xdr:nvCxnSpPr>
        <xdr:cNvPr id="251" name="直線コネクタ 250"/>
        <xdr:cNvCxnSpPr/>
      </xdr:nvCxnSpPr>
      <xdr:spPr>
        <a:xfrm flipV="1">
          <a:off x="15290800" y="1474495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147574</xdr:rowOff>
    </xdr:from>
    <xdr:to>
      <xdr:col>23</xdr:col>
      <xdr:colOff>457200</xdr:colOff>
      <xdr:row>85</xdr:row>
      <xdr:rowOff>77724</xdr:rowOff>
    </xdr:to>
    <xdr:sp macro="" textlink="">
      <xdr:nvSpPr>
        <xdr:cNvPr id="252" name="フローチャート : 判断 251"/>
        <xdr:cNvSpPr/>
      </xdr:nvSpPr>
      <xdr:spPr>
        <a:xfrm>
          <a:off x="16129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87901</xdr:rowOff>
    </xdr:from>
    <xdr:ext cx="736600" cy="259045"/>
    <xdr:sp macro="" textlink="">
      <xdr:nvSpPr>
        <xdr:cNvPr id="253" name="テキスト ボックス 252"/>
        <xdr:cNvSpPr txBox="1"/>
      </xdr:nvSpPr>
      <xdr:spPr>
        <a:xfrm>
          <a:off x="15798800" y="1431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152400</xdr:rowOff>
    </xdr:from>
    <xdr:to>
      <xdr:col>22</xdr:col>
      <xdr:colOff>203200</xdr:colOff>
      <xdr:row>86</xdr:row>
      <xdr:rowOff>5080</xdr:rowOff>
    </xdr:to>
    <xdr:cxnSp macro="">
      <xdr:nvCxnSpPr>
        <xdr:cNvPr id="254" name="直線コネクタ 253"/>
        <xdr:cNvCxnSpPr/>
      </xdr:nvCxnSpPr>
      <xdr:spPr>
        <a:xfrm>
          <a:off x="14401800" y="147256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80011</xdr:rowOff>
    </xdr:from>
    <xdr:to>
      <xdr:col>22</xdr:col>
      <xdr:colOff>254000</xdr:colOff>
      <xdr:row>85</xdr:row>
      <xdr:rowOff>10161</xdr:rowOff>
    </xdr:to>
    <xdr:sp macro="" textlink="">
      <xdr:nvSpPr>
        <xdr:cNvPr id="255" name="フローチャート : 判断 254"/>
        <xdr:cNvSpPr/>
      </xdr:nvSpPr>
      <xdr:spPr>
        <a:xfrm>
          <a:off x="15240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20338</xdr:rowOff>
    </xdr:from>
    <xdr:ext cx="762000" cy="259045"/>
    <xdr:sp macro="" textlink="">
      <xdr:nvSpPr>
        <xdr:cNvPr id="256" name="テキスト ボックス 255"/>
        <xdr:cNvSpPr txBox="1"/>
      </xdr:nvSpPr>
      <xdr:spPr>
        <a:xfrm>
          <a:off x="14909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152400</xdr:rowOff>
    </xdr:from>
    <xdr:to>
      <xdr:col>21</xdr:col>
      <xdr:colOff>0</xdr:colOff>
      <xdr:row>87</xdr:row>
      <xdr:rowOff>156972</xdr:rowOff>
    </xdr:to>
    <xdr:cxnSp macro="">
      <xdr:nvCxnSpPr>
        <xdr:cNvPr id="257" name="直線コネクタ 256"/>
        <xdr:cNvCxnSpPr/>
      </xdr:nvCxnSpPr>
      <xdr:spPr>
        <a:xfrm flipV="1">
          <a:off x="13512800" y="14725650"/>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75185</xdr:rowOff>
    </xdr:from>
    <xdr:to>
      <xdr:col>21</xdr:col>
      <xdr:colOff>50800</xdr:colOff>
      <xdr:row>85</xdr:row>
      <xdr:rowOff>5335</xdr:rowOff>
    </xdr:to>
    <xdr:sp macro="" textlink="">
      <xdr:nvSpPr>
        <xdr:cNvPr id="258" name="フローチャート : 判断 257"/>
        <xdr:cNvSpPr/>
      </xdr:nvSpPr>
      <xdr:spPr>
        <a:xfrm>
          <a:off x="14351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15512</xdr:rowOff>
    </xdr:from>
    <xdr:ext cx="762000" cy="259045"/>
    <xdr:sp macro="" textlink="">
      <xdr:nvSpPr>
        <xdr:cNvPr id="259" name="テキスト ボックス 258"/>
        <xdr:cNvSpPr txBox="1"/>
      </xdr:nvSpPr>
      <xdr:spPr>
        <a:xfrm>
          <a:off x="14020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94235</xdr:rowOff>
    </xdr:from>
    <xdr:to>
      <xdr:col>19</xdr:col>
      <xdr:colOff>533400</xdr:colOff>
      <xdr:row>87</xdr:row>
      <xdr:rowOff>24385</xdr:rowOff>
    </xdr:to>
    <xdr:sp macro="" textlink="">
      <xdr:nvSpPr>
        <xdr:cNvPr id="260" name="フローチャート : 判断 259"/>
        <xdr:cNvSpPr/>
      </xdr:nvSpPr>
      <xdr:spPr>
        <a:xfrm>
          <a:off x="13462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34562</xdr:rowOff>
    </xdr:from>
    <xdr:ext cx="762000" cy="259045"/>
    <xdr:sp macro="" textlink="">
      <xdr:nvSpPr>
        <xdr:cNvPr id="261" name="テキスト ボックス 260"/>
        <xdr:cNvSpPr txBox="1"/>
      </xdr:nvSpPr>
      <xdr:spPr>
        <a:xfrm>
          <a:off x="13131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72644</xdr:rowOff>
    </xdr:from>
    <xdr:to>
      <xdr:col>24</xdr:col>
      <xdr:colOff>609600</xdr:colOff>
      <xdr:row>86</xdr:row>
      <xdr:rowOff>2794</xdr:rowOff>
    </xdr:to>
    <xdr:sp macro="" textlink="">
      <xdr:nvSpPr>
        <xdr:cNvPr id="267" name="円/楕円 266"/>
        <xdr:cNvSpPr/>
      </xdr:nvSpPr>
      <xdr:spPr>
        <a:xfrm>
          <a:off x="16967200" y="1464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139971</xdr:rowOff>
    </xdr:from>
    <xdr:ext cx="762000" cy="259045"/>
    <xdr:sp macro="" textlink="">
      <xdr:nvSpPr>
        <xdr:cNvPr id="268" name="給与水準   （国との比較）該当値テキスト"/>
        <xdr:cNvSpPr txBox="1"/>
      </xdr:nvSpPr>
      <xdr:spPr>
        <a:xfrm>
          <a:off x="17106900" y="145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120904</xdr:rowOff>
    </xdr:from>
    <xdr:to>
      <xdr:col>23</xdr:col>
      <xdr:colOff>457200</xdr:colOff>
      <xdr:row>86</xdr:row>
      <xdr:rowOff>51054</xdr:rowOff>
    </xdr:to>
    <xdr:sp macro="" textlink="">
      <xdr:nvSpPr>
        <xdr:cNvPr id="269" name="円/楕円 268"/>
        <xdr:cNvSpPr/>
      </xdr:nvSpPr>
      <xdr:spPr>
        <a:xfrm>
          <a:off x="16129000" y="146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35831</xdr:rowOff>
    </xdr:from>
    <xdr:ext cx="736600" cy="259045"/>
    <xdr:sp macro="" textlink="">
      <xdr:nvSpPr>
        <xdr:cNvPr id="270" name="テキスト ボックス 269"/>
        <xdr:cNvSpPr txBox="1"/>
      </xdr:nvSpPr>
      <xdr:spPr>
        <a:xfrm>
          <a:off x="15798800" y="1478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125730</xdr:rowOff>
    </xdr:from>
    <xdr:to>
      <xdr:col>22</xdr:col>
      <xdr:colOff>254000</xdr:colOff>
      <xdr:row>86</xdr:row>
      <xdr:rowOff>55880</xdr:rowOff>
    </xdr:to>
    <xdr:sp macro="" textlink="">
      <xdr:nvSpPr>
        <xdr:cNvPr id="271" name="円/楕円 270"/>
        <xdr:cNvSpPr/>
      </xdr:nvSpPr>
      <xdr:spPr>
        <a:xfrm>
          <a:off x="15240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40657</xdr:rowOff>
    </xdr:from>
    <xdr:ext cx="762000" cy="259045"/>
    <xdr:sp macro="" textlink="">
      <xdr:nvSpPr>
        <xdr:cNvPr id="272" name="テキスト ボックス 271"/>
        <xdr:cNvSpPr txBox="1"/>
      </xdr:nvSpPr>
      <xdr:spPr>
        <a:xfrm>
          <a:off x="14909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101600</xdr:rowOff>
    </xdr:from>
    <xdr:to>
      <xdr:col>21</xdr:col>
      <xdr:colOff>50800</xdr:colOff>
      <xdr:row>86</xdr:row>
      <xdr:rowOff>31750</xdr:rowOff>
    </xdr:to>
    <xdr:sp macro="" textlink="">
      <xdr:nvSpPr>
        <xdr:cNvPr id="273" name="円/楕円 272"/>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16527</xdr:rowOff>
    </xdr:from>
    <xdr:ext cx="762000" cy="259045"/>
    <xdr:sp macro="" textlink="">
      <xdr:nvSpPr>
        <xdr:cNvPr id="274" name="テキスト ボックス 273"/>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75" name="円/楕円 274"/>
        <xdr:cNvSpPr/>
      </xdr:nvSpPr>
      <xdr:spPr>
        <a:xfrm>
          <a:off x="13462000" y="1502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21099</xdr:rowOff>
    </xdr:from>
    <xdr:ext cx="762000" cy="259045"/>
    <xdr:sp macro="" textlink="">
      <xdr:nvSpPr>
        <xdr:cNvPr id="276" name="テキスト ボックス 275"/>
        <xdr:cNvSpPr txBox="1"/>
      </xdr:nvSpPr>
      <xdr:spPr>
        <a:xfrm>
          <a:off x="13131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8" name="テキスト ボックス 27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9" name="テキスト ボックス 27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[24.42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4" name="正方形/長方形 28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5" name="正方形/長方形 28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16</a:t>
          </a:r>
          <a:r>
            <a:rPr kumimoji="1" lang="ja-JP" altLang="en-US" sz="1300">
              <a:latin typeface="ＭＳ Ｐゴシック"/>
            </a:rPr>
            <a:t>年から実施してきた退職不補充や事務事業の民間委託等により、大幅に職員数は減少し、現在では類似団体平均を上回っている。今後も引き続き、自治体規模に見合った適正な人員配置に努める。</a:t>
          </a: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3" name="直線コネクタ 29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4" name="テキスト ボックス 29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5" name="直線コネクタ 29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6" name="テキスト ボックス 29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7" name="直線コネクタ 29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8" name="テキスト ボックス 29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9" name="直線コネクタ 29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0" name="テキスト ボックス 29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1" name="直線コネクタ 30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2" name="テキスト ボックス 30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3" name="直線コネクタ 30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4" name="テキスト ボックス 30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6" name="テキスト ボックス 30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156083</xdr:rowOff>
    </xdr:from>
    <xdr:to>
      <xdr:col>24</xdr:col>
      <xdr:colOff>558800</xdr:colOff>
      <xdr:row>67</xdr:row>
      <xdr:rowOff>160673</xdr:rowOff>
    </xdr:to>
    <xdr:cxnSp macro="">
      <xdr:nvCxnSpPr>
        <xdr:cNvPr id="308" name="直線コネクタ 307"/>
        <xdr:cNvCxnSpPr/>
      </xdr:nvCxnSpPr>
      <xdr:spPr>
        <a:xfrm flipV="1">
          <a:off x="17018000" y="9928733"/>
          <a:ext cx="0" cy="1719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132750</xdr:rowOff>
    </xdr:from>
    <xdr:ext cx="762000" cy="259045"/>
    <xdr:sp macro="" textlink="">
      <xdr:nvSpPr>
        <xdr:cNvPr id="309" name="定員管理の状況最小値テキスト"/>
        <xdr:cNvSpPr txBox="1"/>
      </xdr:nvSpPr>
      <xdr:spPr>
        <a:xfrm>
          <a:off x="17106900" y="1161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59.74</a:t>
          </a:r>
          <a:endParaRPr kumimoji="1" lang="ja-JP" altLang="en-US" sz="1000" b="1">
            <a:latin typeface="ＭＳ Ｐゴシック"/>
          </a:endParaRPr>
        </a:p>
      </xdr:txBody>
    </xdr:sp>
    <xdr:clientData/>
  </xdr:oneCellAnchor>
  <xdr:twoCellAnchor>
    <xdr:from>
      <xdr:col>24</xdr:col>
      <xdr:colOff>469900</xdr:colOff>
      <xdr:row>67</xdr:row>
      <xdr:rowOff>160673</xdr:rowOff>
    </xdr:from>
    <xdr:to>
      <xdr:col>24</xdr:col>
      <xdr:colOff>647700</xdr:colOff>
      <xdr:row>67</xdr:row>
      <xdr:rowOff>160673</xdr:rowOff>
    </xdr:to>
    <xdr:cxnSp macro="">
      <xdr:nvCxnSpPr>
        <xdr:cNvPr id="310" name="直線コネクタ 309"/>
        <xdr:cNvCxnSpPr/>
      </xdr:nvCxnSpPr>
      <xdr:spPr>
        <a:xfrm>
          <a:off x="16929100" y="1164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71010</xdr:rowOff>
    </xdr:from>
    <xdr:ext cx="762000" cy="259045"/>
    <xdr:sp macro="" textlink="">
      <xdr:nvSpPr>
        <xdr:cNvPr id="311" name="定員管理の状況最大値テキスト"/>
        <xdr:cNvSpPr txBox="1"/>
      </xdr:nvSpPr>
      <xdr:spPr>
        <a:xfrm>
          <a:off x="17106900" y="967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24</xdr:col>
      <xdr:colOff>469900</xdr:colOff>
      <xdr:row>57</xdr:row>
      <xdr:rowOff>156083</xdr:rowOff>
    </xdr:from>
    <xdr:to>
      <xdr:col>24</xdr:col>
      <xdr:colOff>647700</xdr:colOff>
      <xdr:row>57</xdr:row>
      <xdr:rowOff>156083</xdr:rowOff>
    </xdr:to>
    <xdr:cxnSp macro="">
      <xdr:nvCxnSpPr>
        <xdr:cNvPr id="312" name="直線コネクタ 311"/>
        <xdr:cNvCxnSpPr/>
      </xdr:nvCxnSpPr>
      <xdr:spPr>
        <a:xfrm>
          <a:off x="16929100" y="99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82623</xdr:rowOff>
    </xdr:from>
    <xdr:to>
      <xdr:col>24</xdr:col>
      <xdr:colOff>558800</xdr:colOff>
      <xdr:row>60</xdr:row>
      <xdr:rowOff>143292</xdr:rowOff>
    </xdr:to>
    <xdr:cxnSp macro="">
      <xdr:nvCxnSpPr>
        <xdr:cNvPr id="313" name="直線コネクタ 312"/>
        <xdr:cNvCxnSpPr/>
      </xdr:nvCxnSpPr>
      <xdr:spPr>
        <a:xfrm>
          <a:off x="16179800" y="10369623"/>
          <a:ext cx="838200" cy="6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75020</xdr:rowOff>
    </xdr:from>
    <xdr:ext cx="762000" cy="259045"/>
    <xdr:sp macro="" textlink="">
      <xdr:nvSpPr>
        <xdr:cNvPr id="314" name="定員管理の状況平均値テキスト"/>
        <xdr:cNvSpPr txBox="1"/>
      </xdr:nvSpPr>
      <xdr:spPr>
        <a:xfrm>
          <a:off x="17106900" y="10019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58493</xdr:rowOff>
    </xdr:from>
    <xdr:to>
      <xdr:col>24</xdr:col>
      <xdr:colOff>609600</xdr:colOff>
      <xdr:row>59</xdr:row>
      <xdr:rowOff>160093</xdr:rowOff>
    </xdr:to>
    <xdr:sp macro="" textlink="">
      <xdr:nvSpPr>
        <xdr:cNvPr id="315" name="フローチャート : 判断 314"/>
        <xdr:cNvSpPr/>
      </xdr:nvSpPr>
      <xdr:spPr>
        <a:xfrm>
          <a:off x="16967200" y="1017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59182</xdr:rowOff>
    </xdr:from>
    <xdr:to>
      <xdr:col>23</xdr:col>
      <xdr:colOff>406400</xdr:colOff>
      <xdr:row>60</xdr:row>
      <xdr:rowOff>82623</xdr:rowOff>
    </xdr:to>
    <xdr:cxnSp macro="">
      <xdr:nvCxnSpPr>
        <xdr:cNvPr id="316" name="直線コネクタ 315"/>
        <xdr:cNvCxnSpPr/>
      </xdr:nvCxnSpPr>
      <xdr:spPr>
        <a:xfrm>
          <a:off x="15290800" y="10346182"/>
          <a:ext cx="889000" cy="2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58</xdr:row>
      <xdr:rowOff>171341</xdr:rowOff>
    </xdr:from>
    <xdr:to>
      <xdr:col>23</xdr:col>
      <xdr:colOff>457200</xdr:colOff>
      <xdr:row>59</xdr:row>
      <xdr:rowOff>101491</xdr:rowOff>
    </xdr:to>
    <xdr:sp macro="" textlink="">
      <xdr:nvSpPr>
        <xdr:cNvPr id="317" name="フローチャート : 判断 316"/>
        <xdr:cNvSpPr/>
      </xdr:nvSpPr>
      <xdr:spPr>
        <a:xfrm>
          <a:off x="16129000" y="1011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111668</xdr:rowOff>
    </xdr:from>
    <xdr:ext cx="736600" cy="259045"/>
    <xdr:sp macro="" textlink="">
      <xdr:nvSpPr>
        <xdr:cNvPr id="318" name="テキスト ボックス 317"/>
        <xdr:cNvSpPr txBox="1"/>
      </xdr:nvSpPr>
      <xdr:spPr>
        <a:xfrm>
          <a:off x="15798800" y="9884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39533</xdr:rowOff>
    </xdr:from>
    <xdr:to>
      <xdr:col>22</xdr:col>
      <xdr:colOff>203200</xdr:colOff>
      <xdr:row>60</xdr:row>
      <xdr:rowOff>59182</xdr:rowOff>
    </xdr:to>
    <xdr:cxnSp macro="">
      <xdr:nvCxnSpPr>
        <xdr:cNvPr id="319" name="直線コネクタ 318"/>
        <xdr:cNvCxnSpPr/>
      </xdr:nvCxnSpPr>
      <xdr:spPr>
        <a:xfrm>
          <a:off x="14401800" y="10326533"/>
          <a:ext cx="889000" cy="1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11485</xdr:rowOff>
    </xdr:from>
    <xdr:to>
      <xdr:col>22</xdr:col>
      <xdr:colOff>254000</xdr:colOff>
      <xdr:row>60</xdr:row>
      <xdr:rowOff>113085</xdr:rowOff>
    </xdr:to>
    <xdr:sp macro="" textlink="">
      <xdr:nvSpPr>
        <xdr:cNvPr id="320" name="フローチャート : 判断 319"/>
        <xdr:cNvSpPr/>
      </xdr:nvSpPr>
      <xdr:spPr>
        <a:xfrm>
          <a:off x="15240000" y="1029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97862</xdr:rowOff>
    </xdr:from>
    <xdr:ext cx="762000" cy="259045"/>
    <xdr:sp macro="" textlink="">
      <xdr:nvSpPr>
        <xdr:cNvPr id="321" name="テキスト ボックス 320"/>
        <xdr:cNvSpPr txBox="1"/>
      </xdr:nvSpPr>
      <xdr:spPr>
        <a:xfrm>
          <a:off x="14909800" y="1038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13335</xdr:rowOff>
    </xdr:from>
    <xdr:to>
      <xdr:col>21</xdr:col>
      <xdr:colOff>0</xdr:colOff>
      <xdr:row>60</xdr:row>
      <xdr:rowOff>39533</xdr:rowOff>
    </xdr:to>
    <xdr:cxnSp macro="">
      <xdr:nvCxnSpPr>
        <xdr:cNvPr id="322" name="直線コネクタ 321"/>
        <xdr:cNvCxnSpPr/>
      </xdr:nvCxnSpPr>
      <xdr:spPr>
        <a:xfrm>
          <a:off x="13512800" y="10300335"/>
          <a:ext cx="889000" cy="2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160528</xdr:rowOff>
    </xdr:from>
    <xdr:to>
      <xdr:col>21</xdr:col>
      <xdr:colOff>50800</xdr:colOff>
      <xdr:row>60</xdr:row>
      <xdr:rowOff>90678</xdr:rowOff>
    </xdr:to>
    <xdr:sp macro="" textlink="">
      <xdr:nvSpPr>
        <xdr:cNvPr id="323" name="フローチャート : 判断 322"/>
        <xdr:cNvSpPr/>
      </xdr:nvSpPr>
      <xdr:spPr>
        <a:xfrm>
          <a:off x="14351000" y="1027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75455</xdr:rowOff>
    </xdr:from>
    <xdr:ext cx="762000" cy="259045"/>
    <xdr:sp macro="" textlink="">
      <xdr:nvSpPr>
        <xdr:cNvPr id="324" name="テキスト ボックス 323"/>
        <xdr:cNvSpPr txBox="1"/>
      </xdr:nvSpPr>
      <xdr:spPr>
        <a:xfrm>
          <a:off x="14020800" y="1036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168801</xdr:rowOff>
    </xdr:from>
    <xdr:to>
      <xdr:col>19</xdr:col>
      <xdr:colOff>533400</xdr:colOff>
      <xdr:row>60</xdr:row>
      <xdr:rowOff>98951</xdr:rowOff>
    </xdr:to>
    <xdr:sp macro="" textlink="">
      <xdr:nvSpPr>
        <xdr:cNvPr id="325" name="フローチャート : 判断 324"/>
        <xdr:cNvSpPr/>
      </xdr:nvSpPr>
      <xdr:spPr>
        <a:xfrm>
          <a:off x="13462000" y="1028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83728</xdr:rowOff>
    </xdr:from>
    <xdr:ext cx="762000" cy="259045"/>
    <xdr:sp macro="" textlink="">
      <xdr:nvSpPr>
        <xdr:cNvPr id="326" name="テキスト ボックス 325"/>
        <xdr:cNvSpPr txBox="1"/>
      </xdr:nvSpPr>
      <xdr:spPr>
        <a:xfrm>
          <a:off x="13131800" y="1037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92492</xdr:rowOff>
    </xdr:from>
    <xdr:to>
      <xdr:col>24</xdr:col>
      <xdr:colOff>609600</xdr:colOff>
      <xdr:row>61</xdr:row>
      <xdr:rowOff>22642</xdr:rowOff>
    </xdr:to>
    <xdr:sp macro="" textlink="">
      <xdr:nvSpPr>
        <xdr:cNvPr id="332" name="円/楕円 331"/>
        <xdr:cNvSpPr/>
      </xdr:nvSpPr>
      <xdr:spPr>
        <a:xfrm>
          <a:off x="16967200" y="1037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64569</xdr:rowOff>
    </xdr:from>
    <xdr:ext cx="762000" cy="259045"/>
    <xdr:sp macro="" textlink="">
      <xdr:nvSpPr>
        <xdr:cNvPr id="333" name="定員管理の状況該当値テキスト"/>
        <xdr:cNvSpPr txBox="1"/>
      </xdr:nvSpPr>
      <xdr:spPr>
        <a:xfrm>
          <a:off x="17106900" y="1035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31823</xdr:rowOff>
    </xdr:from>
    <xdr:to>
      <xdr:col>23</xdr:col>
      <xdr:colOff>457200</xdr:colOff>
      <xdr:row>60</xdr:row>
      <xdr:rowOff>133423</xdr:rowOff>
    </xdr:to>
    <xdr:sp macro="" textlink="">
      <xdr:nvSpPr>
        <xdr:cNvPr id="334" name="円/楕円 333"/>
        <xdr:cNvSpPr/>
      </xdr:nvSpPr>
      <xdr:spPr>
        <a:xfrm>
          <a:off x="16129000" y="1031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118200</xdr:rowOff>
    </xdr:from>
    <xdr:ext cx="736600" cy="259045"/>
    <xdr:sp macro="" textlink="">
      <xdr:nvSpPr>
        <xdr:cNvPr id="335" name="テキスト ボックス 334"/>
        <xdr:cNvSpPr txBox="1"/>
      </xdr:nvSpPr>
      <xdr:spPr>
        <a:xfrm>
          <a:off x="15798800" y="10405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8382</xdr:rowOff>
    </xdr:from>
    <xdr:to>
      <xdr:col>22</xdr:col>
      <xdr:colOff>254000</xdr:colOff>
      <xdr:row>60</xdr:row>
      <xdr:rowOff>109982</xdr:rowOff>
    </xdr:to>
    <xdr:sp macro="" textlink="">
      <xdr:nvSpPr>
        <xdr:cNvPr id="336" name="円/楕円 335"/>
        <xdr:cNvSpPr/>
      </xdr:nvSpPr>
      <xdr:spPr>
        <a:xfrm>
          <a:off x="15240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120159</xdr:rowOff>
    </xdr:from>
    <xdr:ext cx="762000" cy="259045"/>
    <xdr:sp macro="" textlink="">
      <xdr:nvSpPr>
        <xdr:cNvPr id="337" name="テキスト ボックス 336"/>
        <xdr:cNvSpPr txBox="1"/>
      </xdr:nvSpPr>
      <xdr:spPr>
        <a:xfrm>
          <a:off x="14909800" y="1006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160183</xdr:rowOff>
    </xdr:from>
    <xdr:to>
      <xdr:col>21</xdr:col>
      <xdr:colOff>50800</xdr:colOff>
      <xdr:row>60</xdr:row>
      <xdr:rowOff>90333</xdr:rowOff>
    </xdr:to>
    <xdr:sp macro="" textlink="">
      <xdr:nvSpPr>
        <xdr:cNvPr id="338" name="円/楕円 337"/>
        <xdr:cNvSpPr/>
      </xdr:nvSpPr>
      <xdr:spPr>
        <a:xfrm>
          <a:off x="14351000" y="1027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100510</xdr:rowOff>
    </xdr:from>
    <xdr:ext cx="762000" cy="259045"/>
    <xdr:sp macro="" textlink="">
      <xdr:nvSpPr>
        <xdr:cNvPr id="339" name="テキスト ボックス 338"/>
        <xdr:cNvSpPr txBox="1"/>
      </xdr:nvSpPr>
      <xdr:spPr>
        <a:xfrm>
          <a:off x="14020800" y="1004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133985</xdr:rowOff>
    </xdr:from>
    <xdr:to>
      <xdr:col>19</xdr:col>
      <xdr:colOff>533400</xdr:colOff>
      <xdr:row>60</xdr:row>
      <xdr:rowOff>64135</xdr:rowOff>
    </xdr:to>
    <xdr:sp macro="" textlink="">
      <xdr:nvSpPr>
        <xdr:cNvPr id="340" name="円/楕円 339"/>
        <xdr:cNvSpPr/>
      </xdr:nvSpPr>
      <xdr:spPr>
        <a:xfrm>
          <a:off x="13462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74312</xdr:rowOff>
    </xdr:from>
    <xdr:ext cx="762000" cy="259045"/>
    <xdr:sp macro="" textlink="">
      <xdr:nvSpPr>
        <xdr:cNvPr id="341" name="テキスト ボックス 340"/>
        <xdr:cNvSpPr txBox="1"/>
      </xdr:nvSpPr>
      <xdr:spPr>
        <a:xfrm>
          <a:off x="13131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普通建設事業費に係る起債の償還等に伴い上昇し類似団体を上回っていたが、平成</a:t>
          </a:r>
          <a:r>
            <a:rPr kumimoji="1" lang="en-US" altLang="ja-JP" sz="1300">
              <a:latin typeface="ＭＳ Ｐゴシック"/>
            </a:rPr>
            <a:t>19</a:t>
          </a:r>
          <a:r>
            <a:rPr kumimoji="1" lang="ja-JP" altLang="en-US" sz="1300">
              <a:latin typeface="ＭＳ Ｐゴシック"/>
            </a:rPr>
            <a:t>年度に策定した公債費負担適正化計画にのっとり、投資的事業を大幅に抑制してきたことから、元利償還金の増加は抑えられ、その後比率が改善し、類似団体並みとなった。今後も引き続き、大型投資的事業の取捨選択により、年間の起債の新規発行額を抑制し健全化に努める。 </a:t>
          </a: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8" name="直線コネクタ 35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9" name="テキスト ボックス 35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0" name="直線コネクタ 35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1" name="テキスト ボックス 36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2" name="直線コネクタ 36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3" name="テキスト ボックス 36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4" name="直線コネクタ 36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5" name="テキスト ボックス 36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6" name="直線コネクタ 36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7" name="テキスト ボックス 36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8" name="直線コネクタ 36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45</xdr:row>
      <xdr:rowOff>74083</xdr:rowOff>
    </xdr:to>
    <xdr:cxnSp macro="">
      <xdr:nvCxnSpPr>
        <xdr:cNvPr id="371" name="直線コネクタ 370"/>
        <xdr:cNvCxnSpPr/>
      </xdr:nvCxnSpPr>
      <xdr:spPr>
        <a:xfrm flipV="1">
          <a:off x="17018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2"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3" name="直線コネクタ 372"/>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74"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75" name="直線コネクタ 374"/>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137583</xdr:rowOff>
    </xdr:from>
    <xdr:to>
      <xdr:col>24</xdr:col>
      <xdr:colOff>558800</xdr:colOff>
      <xdr:row>40</xdr:row>
      <xdr:rowOff>92528</xdr:rowOff>
    </xdr:to>
    <xdr:cxnSp macro="">
      <xdr:nvCxnSpPr>
        <xdr:cNvPr id="376" name="直線コネクタ 375"/>
        <xdr:cNvCxnSpPr/>
      </xdr:nvCxnSpPr>
      <xdr:spPr>
        <a:xfrm flipV="1">
          <a:off x="16179800" y="6824133"/>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49184</xdr:rowOff>
    </xdr:from>
    <xdr:ext cx="762000" cy="259045"/>
    <xdr:sp macro="" textlink="">
      <xdr:nvSpPr>
        <xdr:cNvPr id="377" name="公債費負担の状況平均値テキスト"/>
        <xdr:cNvSpPr txBox="1"/>
      </xdr:nvSpPr>
      <xdr:spPr>
        <a:xfrm>
          <a:off x="17106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77107</xdr:rowOff>
    </xdr:from>
    <xdr:to>
      <xdr:col>24</xdr:col>
      <xdr:colOff>609600</xdr:colOff>
      <xdr:row>42</xdr:row>
      <xdr:rowOff>7257</xdr:rowOff>
    </xdr:to>
    <xdr:sp macro="" textlink="">
      <xdr:nvSpPr>
        <xdr:cNvPr id="378" name="フローチャート : 判断 377"/>
        <xdr:cNvSpPr/>
      </xdr:nvSpPr>
      <xdr:spPr>
        <a:xfrm>
          <a:off x="16967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92528</xdr:rowOff>
    </xdr:from>
    <xdr:to>
      <xdr:col>23</xdr:col>
      <xdr:colOff>406400</xdr:colOff>
      <xdr:row>41</xdr:row>
      <xdr:rowOff>139398</xdr:rowOff>
    </xdr:to>
    <xdr:cxnSp macro="">
      <xdr:nvCxnSpPr>
        <xdr:cNvPr id="379" name="直線コネクタ 378"/>
        <xdr:cNvCxnSpPr/>
      </xdr:nvCxnSpPr>
      <xdr:spPr>
        <a:xfrm flipV="1">
          <a:off x="15290800" y="6950528"/>
          <a:ext cx="889000" cy="2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43543</xdr:rowOff>
    </xdr:from>
    <xdr:to>
      <xdr:col>23</xdr:col>
      <xdr:colOff>457200</xdr:colOff>
      <xdr:row>42</xdr:row>
      <xdr:rowOff>145143</xdr:rowOff>
    </xdr:to>
    <xdr:sp macro="" textlink="">
      <xdr:nvSpPr>
        <xdr:cNvPr id="380" name="フローチャート : 判断 379"/>
        <xdr:cNvSpPr/>
      </xdr:nvSpPr>
      <xdr:spPr>
        <a:xfrm>
          <a:off x="16129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129920</xdr:rowOff>
    </xdr:from>
    <xdr:ext cx="736600" cy="259045"/>
    <xdr:sp macro="" textlink="">
      <xdr:nvSpPr>
        <xdr:cNvPr id="381" name="テキスト ボックス 380"/>
        <xdr:cNvSpPr txBox="1"/>
      </xdr:nvSpPr>
      <xdr:spPr>
        <a:xfrm>
          <a:off x="15798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139398</xdr:rowOff>
    </xdr:from>
    <xdr:to>
      <xdr:col>22</xdr:col>
      <xdr:colOff>203200</xdr:colOff>
      <xdr:row>43</xdr:row>
      <xdr:rowOff>3326</xdr:rowOff>
    </xdr:to>
    <xdr:cxnSp macro="">
      <xdr:nvCxnSpPr>
        <xdr:cNvPr id="382" name="直線コネクタ 381"/>
        <xdr:cNvCxnSpPr/>
      </xdr:nvCxnSpPr>
      <xdr:spPr>
        <a:xfrm flipV="1">
          <a:off x="14401800" y="7168848"/>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100995</xdr:rowOff>
    </xdr:from>
    <xdr:to>
      <xdr:col>22</xdr:col>
      <xdr:colOff>254000</xdr:colOff>
      <xdr:row>43</xdr:row>
      <xdr:rowOff>31145</xdr:rowOff>
    </xdr:to>
    <xdr:sp macro="" textlink="">
      <xdr:nvSpPr>
        <xdr:cNvPr id="383" name="フローチャート : 判断 382"/>
        <xdr:cNvSpPr/>
      </xdr:nvSpPr>
      <xdr:spPr>
        <a:xfrm>
          <a:off x="15240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15922</xdr:rowOff>
    </xdr:from>
    <xdr:ext cx="762000" cy="259045"/>
    <xdr:sp macro="" textlink="">
      <xdr:nvSpPr>
        <xdr:cNvPr id="384" name="テキスト ボックス 383"/>
        <xdr:cNvSpPr txBox="1"/>
      </xdr:nvSpPr>
      <xdr:spPr>
        <a:xfrm>
          <a:off x="14909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3326</xdr:rowOff>
    </xdr:from>
    <xdr:to>
      <xdr:col>21</xdr:col>
      <xdr:colOff>0</xdr:colOff>
      <xdr:row>44</xdr:row>
      <xdr:rowOff>27215</xdr:rowOff>
    </xdr:to>
    <xdr:cxnSp macro="">
      <xdr:nvCxnSpPr>
        <xdr:cNvPr id="385" name="直線コネクタ 384"/>
        <xdr:cNvCxnSpPr/>
      </xdr:nvCxnSpPr>
      <xdr:spPr>
        <a:xfrm flipV="1">
          <a:off x="13512800" y="7375676"/>
          <a:ext cx="889000" cy="1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32959</xdr:rowOff>
    </xdr:from>
    <xdr:to>
      <xdr:col>21</xdr:col>
      <xdr:colOff>50800</xdr:colOff>
      <xdr:row>43</xdr:row>
      <xdr:rowOff>134559</xdr:rowOff>
    </xdr:to>
    <xdr:sp macro="" textlink="">
      <xdr:nvSpPr>
        <xdr:cNvPr id="386" name="フローチャート : 判断 385"/>
        <xdr:cNvSpPr/>
      </xdr:nvSpPr>
      <xdr:spPr>
        <a:xfrm>
          <a:off x="14351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119336</xdr:rowOff>
    </xdr:from>
    <xdr:ext cx="762000" cy="259045"/>
    <xdr:sp macro="" textlink="">
      <xdr:nvSpPr>
        <xdr:cNvPr id="387" name="テキスト ボックス 386"/>
        <xdr:cNvSpPr txBox="1"/>
      </xdr:nvSpPr>
      <xdr:spPr>
        <a:xfrm>
          <a:off x="14020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159355</xdr:rowOff>
    </xdr:from>
    <xdr:to>
      <xdr:col>19</xdr:col>
      <xdr:colOff>533400</xdr:colOff>
      <xdr:row>44</xdr:row>
      <xdr:rowOff>89505</xdr:rowOff>
    </xdr:to>
    <xdr:sp macro="" textlink="">
      <xdr:nvSpPr>
        <xdr:cNvPr id="388" name="フローチャート : 判断 387"/>
        <xdr:cNvSpPr/>
      </xdr:nvSpPr>
      <xdr:spPr>
        <a:xfrm>
          <a:off x="13462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74282</xdr:rowOff>
    </xdr:from>
    <xdr:ext cx="762000" cy="259045"/>
    <xdr:sp macro="" textlink="">
      <xdr:nvSpPr>
        <xdr:cNvPr id="389" name="テキスト ボックス 388"/>
        <xdr:cNvSpPr txBox="1"/>
      </xdr:nvSpPr>
      <xdr:spPr>
        <a:xfrm>
          <a:off x="13131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86783</xdr:rowOff>
    </xdr:from>
    <xdr:to>
      <xdr:col>24</xdr:col>
      <xdr:colOff>609600</xdr:colOff>
      <xdr:row>40</xdr:row>
      <xdr:rowOff>16933</xdr:rowOff>
    </xdr:to>
    <xdr:sp macro="" textlink="">
      <xdr:nvSpPr>
        <xdr:cNvPr id="395" name="円/楕円 394"/>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103310</xdr:rowOff>
    </xdr:from>
    <xdr:ext cx="762000" cy="259045"/>
    <xdr:sp macro="" textlink="">
      <xdr:nvSpPr>
        <xdr:cNvPr id="396" name="公債費負担の状況該当値テキスト"/>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41728</xdr:rowOff>
    </xdr:from>
    <xdr:to>
      <xdr:col>23</xdr:col>
      <xdr:colOff>457200</xdr:colOff>
      <xdr:row>40</xdr:row>
      <xdr:rowOff>143328</xdr:rowOff>
    </xdr:to>
    <xdr:sp macro="" textlink="">
      <xdr:nvSpPr>
        <xdr:cNvPr id="397" name="円/楕円 396"/>
        <xdr:cNvSpPr/>
      </xdr:nvSpPr>
      <xdr:spPr>
        <a:xfrm>
          <a:off x="16129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153505</xdr:rowOff>
    </xdr:from>
    <xdr:ext cx="736600" cy="259045"/>
    <xdr:sp macro="" textlink="">
      <xdr:nvSpPr>
        <xdr:cNvPr id="398" name="テキスト ボックス 397"/>
        <xdr:cNvSpPr txBox="1"/>
      </xdr:nvSpPr>
      <xdr:spPr>
        <a:xfrm>
          <a:off x="15798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88598</xdr:rowOff>
    </xdr:from>
    <xdr:to>
      <xdr:col>22</xdr:col>
      <xdr:colOff>254000</xdr:colOff>
      <xdr:row>42</xdr:row>
      <xdr:rowOff>18748</xdr:rowOff>
    </xdr:to>
    <xdr:sp macro="" textlink="">
      <xdr:nvSpPr>
        <xdr:cNvPr id="399" name="円/楕円 398"/>
        <xdr:cNvSpPr/>
      </xdr:nvSpPr>
      <xdr:spPr>
        <a:xfrm>
          <a:off x="15240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28925</xdr:rowOff>
    </xdr:from>
    <xdr:ext cx="762000" cy="259045"/>
    <xdr:sp macro="" textlink="">
      <xdr:nvSpPr>
        <xdr:cNvPr id="400" name="テキスト ボックス 399"/>
        <xdr:cNvSpPr txBox="1"/>
      </xdr:nvSpPr>
      <xdr:spPr>
        <a:xfrm>
          <a:off x="14909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123976</xdr:rowOff>
    </xdr:from>
    <xdr:to>
      <xdr:col>21</xdr:col>
      <xdr:colOff>50800</xdr:colOff>
      <xdr:row>43</xdr:row>
      <xdr:rowOff>54126</xdr:rowOff>
    </xdr:to>
    <xdr:sp macro="" textlink="">
      <xdr:nvSpPr>
        <xdr:cNvPr id="401" name="円/楕円 400"/>
        <xdr:cNvSpPr/>
      </xdr:nvSpPr>
      <xdr:spPr>
        <a:xfrm>
          <a:off x="14351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64303</xdr:rowOff>
    </xdr:from>
    <xdr:ext cx="762000" cy="259045"/>
    <xdr:sp macro="" textlink="">
      <xdr:nvSpPr>
        <xdr:cNvPr id="402" name="テキスト ボックス 401"/>
        <xdr:cNvSpPr txBox="1"/>
      </xdr:nvSpPr>
      <xdr:spPr>
        <a:xfrm>
          <a:off x="14020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147865</xdr:rowOff>
    </xdr:from>
    <xdr:to>
      <xdr:col>19</xdr:col>
      <xdr:colOff>533400</xdr:colOff>
      <xdr:row>44</xdr:row>
      <xdr:rowOff>78015</xdr:rowOff>
    </xdr:to>
    <xdr:sp macro="" textlink="">
      <xdr:nvSpPr>
        <xdr:cNvPr id="403" name="円/楕円 402"/>
        <xdr:cNvSpPr/>
      </xdr:nvSpPr>
      <xdr:spPr>
        <a:xfrm>
          <a:off x="13462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88192</xdr:rowOff>
    </xdr:from>
    <xdr:ext cx="762000" cy="259045"/>
    <xdr:sp macro="" textlink="">
      <xdr:nvSpPr>
        <xdr:cNvPr id="404" name="テキスト ボックス 403"/>
        <xdr:cNvSpPr txBox="1"/>
      </xdr:nvSpPr>
      <xdr:spPr>
        <a:xfrm>
          <a:off x="13131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り、繰り上げ償還による地方債現在高の減や普通交付税の増額に伴う標準財政規模の増、財政調整基金積立による充当可能基金の増等により全体としての比率も改善された。今後も、公債費等義務的経費の削減を中心とする行財政改革を進め、財政の健全化に努める。</a:t>
          </a: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143087</xdr:rowOff>
    </xdr:to>
    <xdr:cxnSp macro="">
      <xdr:nvCxnSpPr>
        <xdr:cNvPr id="435" name="直線コネクタ 434"/>
        <xdr:cNvCxnSpPr/>
      </xdr:nvCxnSpPr>
      <xdr:spPr>
        <a:xfrm flipV="1">
          <a:off x="17018000" y="2313214"/>
          <a:ext cx="0" cy="1601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115164</xdr:rowOff>
    </xdr:from>
    <xdr:ext cx="762000" cy="259045"/>
    <xdr:sp macro="" textlink="">
      <xdr:nvSpPr>
        <xdr:cNvPr id="436" name="将来負担の状況最小値テキスト"/>
        <xdr:cNvSpPr txBox="1"/>
      </xdr:nvSpPr>
      <xdr:spPr>
        <a:xfrm>
          <a:off x="17106900" y="388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a:t>
          </a:r>
          <a:endParaRPr kumimoji="1" lang="ja-JP" altLang="en-US" sz="1000" b="1">
            <a:latin typeface="ＭＳ Ｐゴシック"/>
          </a:endParaRPr>
        </a:p>
      </xdr:txBody>
    </xdr:sp>
    <xdr:clientData/>
  </xdr:oneCellAnchor>
  <xdr:twoCellAnchor>
    <xdr:from>
      <xdr:col>24</xdr:col>
      <xdr:colOff>469900</xdr:colOff>
      <xdr:row>22</xdr:row>
      <xdr:rowOff>143087</xdr:rowOff>
    </xdr:from>
    <xdr:to>
      <xdr:col>24</xdr:col>
      <xdr:colOff>647700</xdr:colOff>
      <xdr:row>22</xdr:row>
      <xdr:rowOff>143087</xdr:rowOff>
    </xdr:to>
    <xdr:cxnSp macro="">
      <xdr:nvCxnSpPr>
        <xdr:cNvPr id="437" name="直線コネクタ 436"/>
        <xdr:cNvCxnSpPr/>
      </xdr:nvCxnSpPr>
      <xdr:spPr>
        <a:xfrm>
          <a:off x="16929100" y="391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40"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1" name="フローチャート :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2" name="フローチャート :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4" name="フローチャート :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6" name="フローチャート : 判断 44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7" name="テキスト ボックス 44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8" name="フローチャート : 判断 447"/>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9" name="テキスト ボックス 44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福島県三島町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1,720
1,714
90.81
2,776,364
2,557,076
209,315
1,300,862
2,358,672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人件費に係る経常収支比率はやや高い状況となっており、県内平均と比較しても高い比率を示している。近年の推移をみると、退職不補充に取り組んできた数年前は類似団体等と同水準まで改善されていたが、近年の職員の増員等により増加傾向となっている。今後も継続して人件費の削減に努めるとともに、職員の適正な人員配置について見直しを実施す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69850</xdr:rowOff>
    </xdr:from>
    <xdr:to>
      <xdr:col>7</xdr:col>
      <xdr:colOff>15875</xdr:colOff>
      <xdr:row>40</xdr:row>
      <xdr:rowOff>39370</xdr:rowOff>
    </xdr:to>
    <xdr:cxnSp macro="">
      <xdr:nvCxnSpPr>
        <xdr:cNvPr id="61" name="直線コネクタ 60"/>
        <xdr:cNvCxnSpPr/>
      </xdr:nvCxnSpPr>
      <xdr:spPr>
        <a:xfrm flipV="1">
          <a:off x="4826000" y="5899150"/>
          <a:ext cx="0"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42.7</a:t>
          </a:r>
          <a:endParaRPr kumimoji="1" lang="ja-JP" altLang="en-US" sz="1000" b="1">
            <a:latin typeface="ＭＳ Ｐゴシック"/>
          </a:endParaRPr>
        </a:p>
      </xdr:txBody>
    </xdr:sp>
    <xdr:clientData/>
  </xdr:oneCellAnchor>
  <xdr:twoCellAnchor>
    <xdr:from>
      <xdr:col>6</xdr:col>
      <xdr:colOff>612775</xdr:colOff>
      <xdr:row>40</xdr:row>
      <xdr:rowOff>39370</xdr:rowOff>
    </xdr:from>
    <xdr:to>
      <xdr:col>7</xdr:col>
      <xdr:colOff>104775</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156227</xdr:rowOff>
    </xdr:from>
    <xdr:ext cx="762000" cy="259045"/>
    <xdr:sp macro="" textlink="">
      <xdr:nvSpPr>
        <xdr:cNvPr id="64" name="人件費最大値テキスト"/>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34</xdr:row>
      <xdr:rowOff>69850</xdr:rowOff>
    </xdr:from>
    <xdr:to>
      <xdr:col>7</xdr:col>
      <xdr:colOff>104775</xdr:colOff>
      <xdr:row>34</xdr:row>
      <xdr:rowOff>69850</xdr:rowOff>
    </xdr:to>
    <xdr:cxnSp macro="">
      <xdr:nvCxnSpPr>
        <xdr:cNvPr id="65" name="直線コネクタ 64"/>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104140</xdr:rowOff>
    </xdr:from>
    <xdr:to>
      <xdr:col>7</xdr:col>
      <xdr:colOff>15875</xdr:colOff>
      <xdr:row>36</xdr:row>
      <xdr:rowOff>130810</xdr:rowOff>
    </xdr:to>
    <xdr:cxnSp macro="">
      <xdr:nvCxnSpPr>
        <xdr:cNvPr id="66" name="直線コネクタ 65"/>
        <xdr:cNvCxnSpPr/>
      </xdr:nvCxnSpPr>
      <xdr:spPr>
        <a:xfrm>
          <a:off x="3987800" y="627634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127017</xdr:rowOff>
    </xdr:from>
    <xdr:ext cx="762000" cy="259045"/>
    <xdr:sp macro="" textlink="">
      <xdr:nvSpPr>
        <xdr:cNvPr id="67" name="人件費平均値テキスト"/>
        <xdr:cNvSpPr txBox="1"/>
      </xdr:nvSpPr>
      <xdr:spPr>
        <a:xfrm>
          <a:off x="4914900" y="5956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68" name="フローチャート : 判断 67"/>
        <xdr:cNvSpPr/>
      </xdr:nvSpPr>
      <xdr:spPr>
        <a:xfrm>
          <a:off x="4775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104140</xdr:rowOff>
    </xdr:from>
    <xdr:to>
      <xdr:col>5</xdr:col>
      <xdr:colOff>549275</xdr:colOff>
      <xdr:row>36</xdr:row>
      <xdr:rowOff>165100</xdr:rowOff>
    </xdr:to>
    <xdr:cxnSp macro="">
      <xdr:nvCxnSpPr>
        <xdr:cNvPr id="69" name="直線コネクタ 68"/>
        <xdr:cNvCxnSpPr/>
      </xdr:nvCxnSpPr>
      <xdr:spPr>
        <a:xfrm flipV="1">
          <a:off x="3098800" y="62763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64770</xdr:rowOff>
    </xdr:from>
    <xdr:to>
      <xdr:col>5</xdr:col>
      <xdr:colOff>600075</xdr:colOff>
      <xdr:row>35</xdr:row>
      <xdr:rowOff>166370</xdr:rowOff>
    </xdr:to>
    <xdr:sp macro="" textlink="">
      <xdr:nvSpPr>
        <xdr:cNvPr id="70" name="フローチャート : 判断 69"/>
        <xdr:cNvSpPr/>
      </xdr:nvSpPr>
      <xdr:spPr>
        <a:xfrm>
          <a:off x="3937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5097</xdr:rowOff>
    </xdr:from>
    <xdr:ext cx="736600" cy="259045"/>
    <xdr:sp macro="" textlink="">
      <xdr:nvSpPr>
        <xdr:cNvPr id="71" name="テキスト ボックス 70"/>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165100</xdr:rowOff>
    </xdr:from>
    <xdr:to>
      <xdr:col>4</xdr:col>
      <xdr:colOff>346075</xdr:colOff>
      <xdr:row>37</xdr:row>
      <xdr:rowOff>1270</xdr:rowOff>
    </xdr:to>
    <xdr:cxnSp macro="">
      <xdr:nvCxnSpPr>
        <xdr:cNvPr id="72" name="直線コネクタ 71"/>
        <xdr:cNvCxnSpPr/>
      </xdr:nvCxnSpPr>
      <xdr:spPr>
        <a:xfrm flipV="1">
          <a:off x="2209800" y="6337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3" name="フローチャート :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134637</xdr:rowOff>
    </xdr:from>
    <xdr:ext cx="762000" cy="259045"/>
    <xdr:sp macro="" textlink="">
      <xdr:nvSpPr>
        <xdr:cNvPr id="74" name="テキスト ボックス 73"/>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104140</xdr:rowOff>
    </xdr:from>
    <xdr:to>
      <xdr:col>3</xdr:col>
      <xdr:colOff>142875</xdr:colOff>
      <xdr:row>37</xdr:row>
      <xdr:rowOff>1270</xdr:rowOff>
    </xdr:to>
    <xdr:cxnSp macro="">
      <xdr:nvCxnSpPr>
        <xdr:cNvPr id="75" name="直線コネクタ 74"/>
        <xdr:cNvCxnSpPr/>
      </xdr:nvCxnSpPr>
      <xdr:spPr>
        <a:xfrm>
          <a:off x="1320800" y="6276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144780</xdr:rowOff>
    </xdr:from>
    <xdr:to>
      <xdr:col>3</xdr:col>
      <xdr:colOff>193675</xdr:colOff>
      <xdr:row>36</xdr:row>
      <xdr:rowOff>74930</xdr:rowOff>
    </xdr:to>
    <xdr:sp macro="" textlink="">
      <xdr:nvSpPr>
        <xdr:cNvPr id="76" name="フローチャート : 判断 75"/>
        <xdr:cNvSpPr/>
      </xdr:nvSpPr>
      <xdr:spPr>
        <a:xfrm>
          <a:off x="2159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85107</xdr:rowOff>
    </xdr:from>
    <xdr:ext cx="762000" cy="259045"/>
    <xdr:sp macro="" textlink="">
      <xdr:nvSpPr>
        <xdr:cNvPr id="77" name="テキスト ボックス 76"/>
        <xdr:cNvSpPr txBox="1"/>
      </xdr:nvSpPr>
      <xdr:spPr>
        <a:xfrm>
          <a:off x="1828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160020</xdr:rowOff>
    </xdr:from>
    <xdr:to>
      <xdr:col>1</xdr:col>
      <xdr:colOff>676275</xdr:colOff>
      <xdr:row>36</xdr:row>
      <xdr:rowOff>90170</xdr:rowOff>
    </xdr:to>
    <xdr:sp macro="" textlink="">
      <xdr:nvSpPr>
        <xdr:cNvPr id="78" name="フローチャート : 判断 77"/>
        <xdr:cNvSpPr/>
      </xdr:nvSpPr>
      <xdr:spPr>
        <a:xfrm>
          <a:off x="1270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100347</xdr:rowOff>
    </xdr:from>
    <xdr:ext cx="762000" cy="259045"/>
    <xdr:sp macro="" textlink="">
      <xdr:nvSpPr>
        <xdr:cNvPr id="79" name="テキスト ボックス 78"/>
        <xdr:cNvSpPr txBox="1"/>
      </xdr:nvSpPr>
      <xdr:spPr>
        <a:xfrm>
          <a:off x="939800" y="592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80010</xdr:rowOff>
    </xdr:from>
    <xdr:to>
      <xdr:col>7</xdr:col>
      <xdr:colOff>66675</xdr:colOff>
      <xdr:row>37</xdr:row>
      <xdr:rowOff>10160</xdr:rowOff>
    </xdr:to>
    <xdr:sp macro="" textlink="">
      <xdr:nvSpPr>
        <xdr:cNvPr id="85" name="円/楕円 84"/>
        <xdr:cNvSpPr/>
      </xdr:nvSpPr>
      <xdr:spPr>
        <a:xfrm>
          <a:off x="47752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52087</xdr:rowOff>
    </xdr:from>
    <xdr:ext cx="762000" cy="259045"/>
    <xdr:sp macro="" textlink="">
      <xdr:nvSpPr>
        <xdr:cNvPr id="86" name="人件費該当値テキスト"/>
        <xdr:cNvSpPr txBox="1"/>
      </xdr:nvSpPr>
      <xdr:spPr>
        <a:xfrm>
          <a:off x="4914900" y="62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53340</xdr:rowOff>
    </xdr:from>
    <xdr:to>
      <xdr:col>5</xdr:col>
      <xdr:colOff>600075</xdr:colOff>
      <xdr:row>36</xdr:row>
      <xdr:rowOff>154940</xdr:rowOff>
    </xdr:to>
    <xdr:sp macro="" textlink="">
      <xdr:nvSpPr>
        <xdr:cNvPr id="87" name="円/楕円 86"/>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139717</xdr:rowOff>
    </xdr:from>
    <xdr:ext cx="736600" cy="259045"/>
    <xdr:sp macro="" textlink="">
      <xdr:nvSpPr>
        <xdr:cNvPr id="88" name="テキスト ボックス 87"/>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114300</xdr:rowOff>
    </xdr:from>
    <xdr:to>
      <xdr:col>4</xdr:col>
      <xdr:colOff>396875</xdr:colOff>
      <xdr:row>37</xdr:row>
      <xdr:rowOff>44450</xdr:rowOff>
    </xdr:to>
    <xdr:sp macro="" textlink="">
      <xdr:nvSpPr>
        <xdr:cNvPr id="89" name="円/楕円 88"/>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29227</xdr:rowOff>
    </xdr:from>
    <xdr:ext cx="762000" cy="259045"/>
    <xdr:sp macro="" textlink="">
      <xdr:nvSpPr>
        <xdr:cNvPr id="90" name="テキスト ボックス 89"/>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121920</xdr:rowOff>
    </xdr:from>
    <xdr:to>
      <xdr:col>3</xdr:col>
      <xdr:colOff>193675</xdr:colOff>
      <xdr:row>37</xdr:row>
      <xdr:rowOff>52070</xdr:rowOff>
    </xdr:to>
    <xdr:sp macro="" textlink="">
      <xdr:nvSpPr>
        <xdr:cNvPr id="91" name="円/楕円 90"/>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92" name="テキスト ボックス 91"/>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53340</xdr:rowOff>
    </xdr:from>
    <xdr:to>
      <xdr:col>1</xdr:col>
      <xdr:colOff>676275</xdr:colOff>
      <xdr:row>36</xdr:row>
      <xdr:rowOff>154940</xdr:rowOff>
    </xdr:to>
    <xdr:sp macro="" textlink="">
      <xdr:nvSpPr>
        <xdr:cNvPr id="93" name="円/楕円 92"/>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139717</xdr:rowOff>
    </xdr:from>
    <xdr:ext cx="762000" cy="259045"/>
    <xdr:sp macro="" textlink="">
      <xdr:nvSpPr>
        <xdr:cNvPr id="94" name="テキスト ボックス 93"/>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他団体と比べると高い状況となっており、これは各種施設の老朽化等に伴う修繕費等の増加と維持管理に伴う需用費の増によるもので、今後も各種施設の見直しを継続的に図り、コスト削減効果が出るよう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46990</xdr:rowOff>
    </xdr:from>
    <xdr:to>
      <xdr:col>24</xdr:col>
      <xdr:colOff>31750</xdr:colOff>
      <xdr:row>20</xdr:row>
      <xdr:rowOff>107950</xdr:rowOff>
    </xdr:to>
    <xdr:cxnSp macro="">
      <xdr:nvCxnSpPr>
        <xdr:cNvPr id="121" name="直線コネクタ 120"/>
        <xdr:cNvCxnSpPr/>
      </xdr:nvCxnSpPr>
      <xdr:spPr>
        <a:xfrm flipV="1">
          <a:off x="16510000" y="2447290"/>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80027</xdr:rowOff>
    </xdr:from>
    <xdr:ext cx="762000" cy="259045"/>
    <xdr:sp macro="" textlink="">
      <xdr:nvSpPr>
        <xdr:cNvPr id="122" name="物件費最小値テキスト"/>
        <xdr:cNvSpPr txBox="1"/>
      </xdr:nvSpPr>
      <xdr:spPr>
        <a:xfrm>
          <a:off x="165989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23</xdr:col>
      <xdr:colOff>628650</xdr:colOff>
      <xdr:row>20</xdr:row>
      <xdr:rowOff>107950</xdr:rowOff>
    </xdr:from>
    <xdr:to>
      <xdr:col>24</xdr:col>
      <xdr:colOff>120650</xdr:colOff>
      <xdr:row>20</xdr:row>
      <xdr:rowOff>107950</xdr:rowOff>
    </xdr:to>
    <xdr:cxnSp macro="">
      <xdr:nvCxnSpPr>
        <xdr:cNvPr id="123" name="直線コネクタ 122"/>
        <xdr:cNvCxnSpPr/>
      </xdr:nvCxnSpPr>
      <xdr:spPr>
        <a:xfrm>
          <a:off x="16421100" y="353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133367</xdr:rowOff>
    </xdr:from>
    <xdr:ext cx="762000" cy="259045"/>
    <xdr:sp macro="" textlink="">
      <xdr:nvSpPr>
        <xdr:cNvPr id="124" name="物件費最大値テキスト"/>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14</xdr:row>
      <xdr:rowOff>46990</xdr:rowOff>
    </xdr:from>
    <xdr:to>
      <xdr:col>24</xdr:col>
      <xdr:colOff>120650</xdr:colOff>
      <xdr:row>14</xdr:row>
      <xdr:rowOff>46990</xdr:rowOff>
    </xdr:to>
    <xdr:cxnSp macro="">
      <xdr:nvCxnSpPr>
        <xdr:cNvPr id="125" name="直線コネクタ 124"/>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119380</xdr:rowOff>
    </xdr:from>
    <xdr:to>
      <xdr:col>24</xdr:col>
      <xdr:colOff>31750</xdr:colOff>
      <xdr:row>16</xdr:row>
      <xdr:rowOff>134620</xdr:rowOff>
    </xdr:to>
    <xdr:cxnSp macro="">
      <xdr:nvCxnSpPr>
        <xdr:cNvPr id="126" name="直線コネクタ 125"/>
        <xdr:cNvCxnSpPr/>
      </xdr:nvCxnSpPr>
      <xdr:spPr>
        <a:xfrm>
          <a:off x="15671800" y="28625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142257</xdr:rowOff>
    </xdr:from>
    <xdr:ext cx="762000" cy="259045"/>
    <xdr:sp macro="" textlink="">
      <xdr:nvSpPr>
        <xdr:cNvPr id="127" name="物件費平均値テキスト"/>
        <xdr:cNvSpPr txBox="1"/>
      </xdr:nvSpPr>
      <xdr:spPr>
        <a:xfrm>
          <a:off x="16598900" y="2542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125730</xdr:rowOff>
    </xdr:from>
    <xdr:to>
      <xdr:col>24</xdr:col>
      <xdr:colOff>82550</xdr:colOff>
      <xdr:row>16</xdr:row>
      <xdr:rowOff>55880</xdr:rowOff>
    </xdr:to>
    <xdr:sp macro="" textlink="">
      <xdr:nvSpPr>
        <xdr:cNvPr id="128" name="フローチャート : 判断 127"/>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104140</xdr:rowOff>
    </xdr:from>
    <xdr:to>
      <xdr:col>22</xdr:col>
      <xdr:colOff>565150</xdr:colOff>
      <xdr:row>16</xdr:row>
      <xdr:rowOff>119380</xdr:rowOff>
    </xdr:to>
    <xdr:cxnSp macro="">
      <xdr:nvCxnSpPr>
        <xdr:cNvPr id="129" name="直線コネクタ 128"/>
        <xdr:cNvCxnSpPr/>
      </xdr:nvCxnSpPr>
      <xdr:spPr>
        <a:xfrm>
          <a:off x="14782800" y="2847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91440</xdr:rowOff>
    </xdr:from>
    <xdr:to>
      <xdr:col>22</xdr:col>
      <xdr:colOff>615950</xdr:colOff>
      <xdr:row>16</xdr:row>
      <xdr:rowOff>21590</xdr:rowOff>
    </xdr:to>
    <xdr:sp macro="" textlink="">
      <xdr:nvSpPr>
        <xdr:cNvPr id="130" name="フローチャート : 判断 129"/>
        <xdr:cNvSpPr/>
      </xdr:nvSpPr>
      <xdr:spPr>
        <a:xfrm>
          <a:off x="15621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31767</xdr:rowOff>
    </xdr:from>
    <xdr:ext cx="736600" cy="259045"/>
    <xdr:sp macro="" textlink="">
      <xdr:nvSpPr>
        <xdr:cNvPr id="131" name="テキスト ボックス 130"/>
        <xdr:cNvSpPr txBox="1"/>
      </xdr:nvSpPr>
      <xdr:spPr>
        <a:xfrm>
          <a:off x="15290800" y="2432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92710</xdr:rowOff>
    </xdr:from>
    <xdr:to>
      <xdr:col>21</xdr:col>
      <xdr:colOff>361950</xdr:colOff>
      <xdr:row>16</xdr:row>
      <xdr:rowOff>104140</xdr:rowOff>
    </xdr:to>
    <xdr:cxnSp macro="">
      <xdr:nvCxnSpPr>
        <xdr:cNvPr id="132" name="直線コネクタ 131"/>
        <xdr:cNvCxnSpPr/>
      </xdr:nvCxnSpPr>
      <xdr:spPr>
        <a:xfrm>
          <a:off x="13893800" y="28359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125730</xdr:rowOff>
    </xdr:from>
    <xdr:to>
      <xdr:col>21</xdr:col>
      <xdr:colOff>412750</xdr:colOff>
      <xdr:row>16</xdr:row>
      <xdr:rowOff>55880</xdr:rowOff>
    </xdr:to>
    <xdr:sp macro="" textlink="">
      <xdr:nvSpPr>
        <xdr:cNvPr id="133" name="フローチャート : 判断 132"/>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66057</xdr:rowOff>
    </xdr:from>
    <xdr:ext cx="762000" cy="259045"/>
    <xdr:sp macro="" textlink="">
      <xdr:nvSpPr>
        <xdr:cNvPr id="134" name="テキスト ボックス 133"/>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161290</xdr:rowOff>
    </xdr:from>
    <xdr:to>
      <xdr:col>20</xdr:col>
      <xdr:colOff>158750</xdr:colOff>
      <xdr:row>16</xdr:row>
      <xdr:rowOff>92710</xdr:rowOff>
    </xdr:to>
    <xdr:cxnSp macro="">
      <xdr:nvCxnSpPr>
        <xdr:cNvPr id="135" name="直線コネクタ 134"/>
        <xdr:cNvCxnSpPr/>
      </xdr:nvCxnSpPr>
      <xdr:spPr>
        <a:xfrm>
          <a:off x="13004800" y="273304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91440</xdr:rowOff>
    </xdr:from>
    <xdr:to>
      <xdr:col>20</xdr:col>
      <xdr:colOff>209550</xdr:colOff>
      <xdr:row>16</xdr:row>
      <xdr:rowOff>21590</xdr:rowOff>
    </xdr:to>
    <xdr:sp macro="" textlink="">
      <xdr:nvSpPr>
        <xdr:cNvPr id="136" name="フローチャート : 判断 135"/>
        <xdr:cNvSpPr/>
      </xdr:nvSpPr>
      <xdr:spPr>
        <a:xfrm>
          <a:off x="13843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31767</xdr:rowOff>
    </xdr:from>
    <xdr:ext cx="762000" cy="259045"/>
    <xdr:sp macro="" textlink="">
      <xdr:nvSpPr>
        <xdr:cNvPr id="137" name="テキスト ボックス 136"/>
        <xdr:cNvSpPr txBox="1"/>
      </xdr:nvSpPr>
      <xdr:spPr>
        <a:xfrm>
          <a:off x="13512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8" name="フローチャート : 判断 137"/>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39" name="テキスト ボックス 138"/>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45" name="円/楕円 144"/>
        <xdr:cNvSpPr/>
      </xdr:nvSpPr>
      <xdr:spPr>
        <a:xfrm>
          <a:off x="164592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55897</xdr:rowOff>
    </xdr:from>
    <xdr:ext cx="762000" cy="259045"/>
    <xdr:sp macro="" textlink="">
      <xdr:nvSpPr>
        <xdr:cNvPr id="146" name="物件費該当値テキスト"/>
        <xdr:cNvSpPr txBox="1"/>
      </xdr:nvSpPr>
      <xdr:spPr>
        <a:xfrm>
          <a:off x="165989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68580</xdr:rowOff>
    </xdr:from>
    <xdr:to>
      <xdr:col>22</xdr:col>
      <xdr:colOff>615950</xdr:colOff>
      <xdr:row>16</xdr:row>
      <xdr:rowOff>170180</xdr:rowOff>
    </xdr:to>
    <xdr:sp macro="" textlink="">
      <xdr:nvSpPr>
        <xdr:cNvPr id="147" name="円/楕円 146"/>
        <xdr:cNvSpPr/>
      </xdr:nvSpPr>
      <xdr:spPr>
        <a:xfrm>
          <a:off x="15621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154957</xdr:rowOff>
    </xdr:from>
    <xdr:ext cx="736600" cy="259045"/>
    <xdr:sp macro="" textlink="">
      <xdr:nvSpPr>
        <xdr:cNvPr id="148" name="テキスト ボックス 147"/>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53340</xdr:rowOff>
    </xdr:from>
    <xdr:to>
      <xdr:col>21</xdr:col>
      <xdr:colOff>412750</xdr:colOff>
      <xdr:row>16</xdr:row>
      <xdr:rowOff>154940</xdr:rowOff>
    </xdr:to>
    <xdr:sp macro="" textlink="">
      <xdr:nvSpPr>
        <xdr:cNvPr id="149" name="円/楕円 148"/>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50" name="テキスト ボックス 149"/>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41910</xdr:rowOff>
    </xdr:from>
    <xdr:to>
      <xdr:col>20</xdr:col>
      <xdr:colOff>209550</xdr:colOff>
      <xdr:row>16</xdr:row>
      <xdr:rowOff>143510</xdr:rowOff>
    </xdr:to>
    <xdr:sp macro="" textlink="">
      <xdr:nvSpPr>
        <xdr:cNvPr id="151" name="円/楕円 150"/>
        <xdr:cNvSpPr/>
      </xdr:nvSpPr>
      <xdr:spPr>
        <a:xfrm>
          <a:off x="13843000" y="27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128287</xdr:rowOff>
    </xdr:from>
    <xdr:ext cx="762000" cy="259045"/>
    <xdr:sp macro="" textlink="">
      <xdr:nvSpPr>
        <xdr:cNvPr id="152" name="テキスト ボックス 151"/>
        <xdr:cNvSpPr txBox="1"/>
      </xdr:nvSpPr>
      <xdr:spPr>
        <a:xfrm>
          <a:off x="13512800" y="28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110490</xdr:rowOff>
    </xdr:from>
    <xdr:to>
      <xdr:col>19</xdr:col>
      <xdr:colOff>6350</xdr:colOff>
      <xdr:row>16</xdr:row>
      <xdr:rowOff>40640</xdr:rowOff>
    </xdr:to>
    <xdr:sp macro="" textlink="">
      <xdr:nvSpPr>
        <xdr:cNvPr id="153" name="円/楕円 152"/>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25417</xdr:rowOff>
    </xdr:from>
    <xdr:ext cx="762000" cy="259045"/>
    <xdr:sp macro="" textlink="">
      <xdr:nvSpPr>
        <xdr:cNvPr id="154" name="テキスト ボックス 153"/>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扶助費に係る経常収支比率は、他団体と比べ低い水準にあるが、要因としては主に公債費が経常経費に対し大きく占めているためである。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61</xdr:row>
      <xdr:rowOff>69850</xdr:rowOff>
    </xdr:to>
    <xdr:cxnSp macro="">
      <xdr:nvCxnSpPr>
        <xdr:cNvPr id="181" name="直線コネクタ 180"/>
        <xdr:cNvCxnSpPr/>
      </xdr:nvCxnSpPr>
      <xdr:spPr>
        <a:xfrm flipV="1">
          <a:off x="4826000" y="9194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4"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5" name="直線コネクタ 184"/>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69850</xdr:rowOff>
    </xdr:to>
    <xdr:cxnSp macro="">
      <xdr:nvCxnSpPr>
        <xdr:cNvPr id="186" name="直線コネクタ 185"/>
        <xdr:cNvCxnSpPr/>
      </xdr:nvCxnSpPr>
      <xdr:spPr>
        <a:xfrm flipV="1">
          <a:off x="3987800" y="92710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87"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8" name="フローチャート : 判断 187"/>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31750</xdr:rowOff>
    </xdr:from>
    <xdr:to>
      <xdr:col>5</xdr:col>
      <xdr:colOff>549275</xdr:colOff>
      <xdr:row>54</xdr:row>
      <xdr:rowOff>69850</xdr:rowOff>
    </xdr:to>
    <xdr:cxnSp macro="">
      <xdr:nvCxnSpPr>
        <xdr:cNvPr id="189" name="直線コネクタ 188"/>
        <xdr:cNvCxnSpPr/>
      </xdr:nvCxnSpPr>
      <xdr:spPr>
        <a:xfrm>
          <a:off x="3098800" y="9290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0" name="フローチャート : 判断 189"/>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91" name="テキスト ボックス 190"/>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31750</xdr:rowOff>
    </xdr:from>
    <xdr:to>
      <xdr:col>4</xdr:col>
      <xdr:colOff>346075</xdr:colOff>
      <xdr:row>54</xdr:row>
      <xdr:rowOff>69850</xdr:rowOff>
    </xdr:to>
    <xdr:cxnSp macro="">
      <xdr:nvCxnSpPr>
        <xdr:cNvPr id="192" name="直線コネクタ 191"/>
        <xdr:cNvCxnSpPr/>
      </xdr:nvCxnSpPr>
      <xdr:spPr>
        <a:xfrm flipV="1">
          <a:off x="2209800" y="9290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3" name="フローチャート : 判断 192"/>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194" name="テキスト ボックス 193"/>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69850</xdr:rowOff>
    </xdr:to>
    <xdr:cxnSp macro="">
      <xdr:nvCxnSpPr>
        <xdr:cNvPr id="195" name="直線コネクタ 194"/>
        <xdr:cNvCxnSpPr/>
      </xdr:nvCxnSpPr>
      <xdr:spPr>
        <a:xfrm>
          <a:off x="1320800" y="9309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95250</xdr:rowOff>
    </xdr:from>
    <xdr:to>
      <xdr:col>3</xdr:col>
      <xdr:colOff>193675</xdr:colOff>
      <xdr:row>56</xdr:row>
      <xdr:rowOff>25400</xdr:rowOff>
    </xdr:to>
    <xdr:sp macro="" textlink="">
      <xdr:nvSpPr>
        <xdr:cNvPr id="196" name="フローチャート : 判断 195"/>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10177</xdr:rowOff>
    </xdr:from>
    <xdr:ext cx="762000" cy="259045"/>
    <xdr:sp macro="" textlink="">
      <xdr:nvSpPr>
        <xdr:cNvPr id="197" name="テキスト ボックス 196"/>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8" name="フローチャート : 判断 197"/>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199" name="テキスト ボックス 198"/>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05" name="円/楕円 204"/>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41927</xdr:rowOff>
    </xdr:from>
    <xdr:ext cx="762000" cy="259045"/>
    <xdr:sp macro="" textlink="">
      <xdr:nvSpPr>
        <xdr:cNvPr id="206" name="扶助費該当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19050</xdr:rowOff>
    </xdr:from>
    <xdr:to>
      <xdr:col>5</xdr:col>
      <xdr:colOff>600075</xdr:colOff>
      <xdr:row>54</xdr:row>
      <xdr:rowOff>120650</xdr:rowOff>
    </xdr:to>
    <xdr:sp macro="" textlink="">
      <xdr:nvSpPr>
        <xdr:cNvPr id="207" name="円/楕円 206"/>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130827</xdr:rowOff>
    </xdr:from>
    <xdr:ext cx="736600" cy="259045"/>
    <xdr:sp macro="" textlink="">
      <xdr:nvSpPr>
        <xdr:cNvPr id="208" name="テキスト ボックス 207"/>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152400</xdr:rowOff>
    </xdr:from>
    <xdr:to>
      <xdr:col>4</xdr:col>
      <xdr:colOff>396875</xdr:colOff>
      <xdr:row>54</xdr:row>
      <xdr:rowOff>82550</xdr:rowOff>
    </xdr:to>
    <xdr:sp macro="" textlink="">
      <xdr:nvSpPr>
        <xdr:cNvPr id="209" name="円/楕円 208"/>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92727</xdr:rowOff>
    </xdr:from>
    <xdr:ext cx="762000" cy="259045"/>
    <xdr:sp macro="" textlink="">
      <xdr:nvSpPr>
        <xdr:cNvPr id="210" name="テキスト ボックス 209"/>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19050</xdr:rowOff>
    </xdr:from>
    <xdr:to>
      <xdr:col>3</xdr:col>
      <xdr:colOff>193675</xdr:colOff>
      <xdr:row>54</xdr:row>
      <xdr:rowOff>120650</xdr:rowOff>
    </xdr:to>
    <xdr:sp macro="" textlink="">
      <xdr:nvSpPr>
        <xdr:cNvPr id="211" name="円/楕円 210"/>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130827</xdr:rowOff>
    </xdr:from>
    <xdr:ext cx="762000" cy="259045"/>
    <xdr:sp macro="" textlink="">
      <xdr:nvSpPr>
        <xdr:cNvPr id="212" name="テキスト ボックス 211"/>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13" name="円/楕円 212"/>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14" name="テキスト ボックス 213"/>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類似団体平均を上回り、主な要因としては特別会計への繰出金の増加があげられる。特に、高齢化に伴う介護保険事業特別会計等が増加傾向にあり、今後ますます大きな負担となることが危惧されるが、他の特別会計も含め適正な運営を行えるよう保険税の適正化等の取り組みにより財政基盤の強化を図り、繰出金を減らしていくよう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88138</xdr:rowOff>
    </xdr:to>
    <xdr:cxnSp macro="">
      <xdr:nvCxnSpPr>
        <xdr:cNvPr id="239" name="直線コネクタ 238"/>
        <xdr:cNvCxnSpPr/>
      </xdr:nvCxnSpPr>
      <xdr:spPr>
        <a:xfrm flipV="1">
          <a:off x="16510000" y="9243568"/>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60215</xdr:rowOff>
    </xdr:from>
    <xdr:ext cx="762000" cy="259045"/>
    <xdr:sp macro="" textlink="">
      <xdr:nvSpPr>
        <xdr:cNvPr id="240"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59</xdr:row>
      <xdr:rowOff>88138</xdr:rowOff>
    </xdr:from>
    <xdr:to>
      <xdr:col>24</xdr:col>
      <xdr:colOff>120650</xdr:colOff>
      <xdr:row>59</xdr:row>
      <xdr:rowOff>88138</xdr:rowOff>
    </xdr:to>
    <xdr:cxnSp macro="">
      <xdr:nvCxnSpPr>
        <xdr:cNvPr id="241" name="直線コネクタ 240"/>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120142</xdr:rowOff>
    </xdr:from>
    <xdr:to>
      <xdr:col>24</xdr:col>
      <xdr:colOff>31750</xdr:colOff>
      <xdr:row>57</xdr:row>
      <xdr:rowOff>143002</xdr:rowOff>
    </xdr:to>
    <xdr:cxnSp macro="">
      <xdr:nvCxnSpPr>
        <xdr:cNvPr id="244" name="直線コネクタ 243"/>
        <xdr:cNvCxnSpPr/>
      </xdr:nvCxnSpPr>
      <xdr:spPr>
        <a:xfrm>
          <a:off x="15671800" y="98927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101871</xdr:rowOff>
    </xdr:from>
    <xdr:ext cx="762000" cy="259045"/>
    <xdr:sp macro="" textlink="">
      <xdr:nvSpPr>
        <xdr:cNvPr id="245" name="その他平均値テキスト"/>
        <xdr:cNvSpPr txBox="1"/>
      </xdr:nvSpPr>
      <xdr:spPr>
        <a:xfrm>
          <a:off x="16598900" y="9531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85344</xdr:rowOff>
    </xdr:from>
    <xdr:to>
      <xdr:col>24</xdr:col>
      <xdr:colOff>82550</xdr:colOff>
      <xdr:row>57</xdr:row>
      <xdr:rowOff>15494</xdr:rowOff>
    </xdr:to>
    <xdr:sp macro="" textlink="">
      <xdr:nvSpPr>
        <xdr:cNvPr id="246" name="フローチャート : 判断 245"/>
        <xdr:cNvSpPr/>
      </xdr:nvSpPr>
      <xdr:spPr>
        <a:xfrm>
          <a:off x="164592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120142</xdr:rowOff>
    </xdr:from>
    <xdr:to>
      <xdr:col>22</xdr:col>
      <xdr:colOff>565150</xdr:colOff>
      <xdr:row>58</xdr:row>
      <xdr:rowOff>140716</xdr:rowOff>
    </xdr:to>
    <xdr:cxnSp macro="">
      <xdr:nvCxnSpPr>
        <xdr:cNvPr id="247" name="直線コネクタ 246"/>
        <xdr:cNvCxnSpPr/>
      </xdr:nvCxnSpPr>
      <xdr:spPr>
        <a:xfrm flipV="1">
          <a:off x="14782800" y="989279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108204</xdr:rowOff>
    </xdr:from>
    <xdr:to>
      <xdr:col>22</xdr:col>
      <xdr:colOff>615950</xdr:colOff>
      <xdr:row>57</xdr:row>
      <xdr:rowOff>38354</xdr:rowOff>
    </xdr:to>
    <xdr:sp macro="" textlink="">
      <xdr:nvSpPr>
        <xdr:cNvPr id="248" name="フローチャート : 判断 247"/>
        <xdr:cNvSpPr/>
      </xdr:nvSpPr>
      <xdr:spPr>
        <a:xfrm>
          <a:off x="15621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48531</xdr:rowOff>
    </xdr:from>
    <xdr:ext cx="736600" cy="259045"/>
    <xdr:sp macro="" textlink="">
      <xdr:nvSpPr>
        <xdr:cNvPr id="249" name="テキスト ボックス 248"/>
        <xdr:cNvSpPr txBox="1"/>
      </xdr:nvSpPr>
      <xdr:spPr>
        <a:xfrm>
          <a:off x="15290800" y="9478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53848</xdr:rowOff>
    </xdr:from>
    <xdr:to>
      <xdr:col>21</xdr:col>
      <xdr:colOff>361950</xdr:colOff>
      <xdr:row>58</xdr:row>
      <xdr:rowOff>140716</xdr:rowOff>
    </xdr:to>
    <xdr:cxnSp macro="">
      <xdr:nvCxnSpPr>
        <xdr:cNvPr id="250" name="直線コネクタ 249"/>
        <xdr:cNvCxnSpPr/>
      </xdr:nvCxnSpPr>
      <xdr:spPr>
        <a:xfrm>
          <a:off x="13893800" y="99979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21336</xdr:rowOff>
    </xdr:from>
    <xdr:to>
      <xdr:col>21</xdr:col>
      <xdr:colOff>412750</xdr:colOff>
      <xdr:row>56</xdr:row>
      <xdr:rowOff>122936</xdr:rowOff>
    </xdr:to>
    <xdr:sp macro="" textlink="">
      <xdr:nvSpPr>
        <xdr:cNvPr id="251" name="フローチャート : 判断 250"/>
        <xdr:cNvSpPr/>
      </xdr:nvSpPr>
      <xdr:spPr>
        <a:xfrm>
          <a:off x="14732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133113</xdr:rowOff>
    </xdr:from>
    <xdr:ext cx="762000" cy="259045"/>
    <xdr:sp macro="" textlink="">
      <xdr:nvSpPr>
        <xdr:cNvPr id="252" name="テキスト ボックス 251"/>
        <xdr:cNvSpPr txBox="1"/>
      </xdr:nvSpPr>
      <xdr:spPr>
        <a:xfrm>
          <a:off x="14401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124714</xdr:rowOff>
    </xdr:from>
    <xdr:to>
      <xdr:col>20</xdr:col>
      <xdr:colOff>158750</xdr:colOff>
      <xdr:row>58</xdr:row>
      <xdr:rowOff>53848</xdr:rowOff>
    </xdr:to>
    <xdr:cxnSp macro="">
      <xdr:nvCxnSpPr>
        <xdr:cNvPr id="253" name="直線コネクタ 252"/>
        <xdr:cNvCxnSpPr/>
      </xdr:nvCxnSpPr>
      <xdr:spPr>
        <a:xfrm>
          <a:off x="13004800" y="989736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4" name="フローチャート : 判断 253"/>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5" name="テキスト ボックス 254"/>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165354</xdr:rowOff>
    </xdr:from>
    <xdr:to>
      <xdr:col>19</xdr:col>
      <xdr:colOff>6350</xdr:colOff>
      <xdr:row>56</xdr:row>
      <xdr:rowOff>95504</xdr:rowOff>
    </xdr:to>
    <xdr:sp macro="" textlink="">
      <xdr:nvSpPr>
        <xdr:cNvPr id="256" name="フローチャート : 判断 255"/>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105681</xdr:rowOff>
    </xdr:from>
    <xdr:ext cx="762000" cy="259045"/>
    <xdr:sp macro="" textlink="">
      <xdr:nvSpPr>
        <xdr:cNvPr id="257" name="テキスト ボックス 256"/>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92202</xdr:rowOff>
    </xdr:from>
    <xdr:to>
      <xdr:col>24</xdr:col>
      <xdr:colOff>82550</xdr:colOff>
      <xdr:row>58</xdr:row>
      <xdr:rowOff>22352</xdr:rowOff>
    </xdr:to>
    <xdr:sp macro="" textlink="">
      <xdr:nvSpPr>
        <xdr:cNvPr id="263" name="円/楕円 262"/>
        <xdr:cNvSpPr/>
      </xdr:nvSpPr>
      <xdr:spPr>
        <a:xfrm>
          <a:off x="164592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64279</xdr:rowOff>
    </xdr:from>
    <xdr:ext cx="762000" cy="259045"/>
    <xdr:sp macro="" textlink="">
      <xdr:nvSpPr>
        <xdr:cNvPr id="264" name="その他該当値テキスト"/>
        <xdr:cNvSpPr txBox="1"/>
      </xdr:nvSpPr>
      <xdr:spPr>
        <a:xfrm>
          <a:off x="165989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69342</xdr:rowOff>
    </xdr:from>
    <xdr:to>
      <xdr:col>22</xdr:col>
      <xdr:colOff>615950</xdr:colOff>
      <xdr:row>57</xdr:row>
      <xdr:rowOff>170942</xdr:rowOff>
    </xdr:to>
    <xdr:sp macro="" textlink="">
      <xdr:nvSpPr>
        <xdr:cNvPr id="265" name="円/楕円 264"/>
        <xdr:cNvSpPr/>
      </xdr:nvSpPr>
      <xdr:spPr>
        <a:xfrm>
          <a:off x="15621000" y="98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155719</xdr:rowOff>
    </xdr:from>
    <xdr:ext cx="736600" cy="259045"/>
    <xdr:sp macro="" textlink="">
      <xdr:nvSpPr>
        <xdr:cNvPr id="266" name="テキスト ボックス 265"/>
        <xdr:cNvSpPr txBox="1"/>
      </xdr:nvSpPr>
      <xdr:spPr>
        <a:xfrm>
          <a:off x="15290800" y="9928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89916</xdr:rowOff>
    </xdr:from>
    <xdr:to>
      <xdr:col>21</xdr:col>
      <xdr:colOff>412750</xdr:colOff>
      <xdr:row>59</xdr:row>
      <xdr:rowOff>20066</xdr:rowOff>
    </xdr:to>
    <xdr:sp macro="" textlink="">
      <xdr:nvSpPr>
        <xdr:cNvPr id="267" name="円/楕円 266"/>
        <xdr:cNvSpPr/>
      </xdr:nvSpPr>
      <xdr:spPr>
        <a:xfrm>
          <a:off x="14732000" y="1003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4843</xdr:rowOff>
    </xdr:from>
    <xdr:ext cx="762000" cy="259045"/>
    <xdr:sp macro="" textlink="">
      <xdr:nvSpPr>
        <xdr:cNvPr id="268" name="テキスト ボックス 267"/>
        <xdr:cNvSpPr txBox="1"/>
      </xdr:nvSpPr>
      <xdr:spPr>
        <a:xfrm>
          <a:off x="14401800" y="1012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3048</xdr:rowOff>
    </xdr:from>
    <xdr:to>
      <xdr:col>20</xdr:col>
      <xdr:colOff>209550</xdr:colOff>
      <xdr:row>58</xdr:row>
      <xdr:rowOff>104648</xdr:rowOff>
    </xdr:to>
    <xdr:sp macro="" textlink="">
      <xdr:nvSpPr>
        <xdr:cNvPr id="269" name="円/楕円 268"/>
        <xdr:cNvSpPr/>
      </xdr:nvSpPr>
      <xdr:spPr>
        <a:xfrm>
          <a:off x="13843000" y="99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89425</xdr:rowOff>
    </xdr:from>
    <xdr:ext cx="762000" cy="259045"/>
    <xdr:sp macro="" textlink="">
      <xdr:nvSpPr>
        <xdr:cNvPr id="270" name="テキスト ボックス 269"/>
        <xdr:cNvSpPr txBox="1"/>
      </xdr:nvSpPr>
      <xdr:spPr>
        <a:xfrm>
          <a:off x="13512800" y="100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73914</xdr:rowOff>
    </xdr:from>
    <xdr:to>
      <xdr:col>19</xdr:col>
      <xdr:colOff>6350</xdr:colOff>
      <xdr:row>58</xdr:row>
      <xdr:rowOff>4064</xdr:rowOff>
    </xdr:to>
    <xdr:sp macro="" textlink="">
      <xdr:nvSpPr>
        <xdr:cNvPr id="271" name="円/楕円 270"/>
        <xdr:cNvSpPr/>
      </xdr:nvSpPr>
      <xdr:spPr>
        <a:xfrm>
          <a:off x="129540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160291</xdr:rowOff>
    </xdr:from>
    <xdr:ext cx="762000" cy="259045"/>
    <xdr:sp macro="" textlink="">
      <xdr:nvSpPr>
        <xdr:cNvPr id="272" name="テキスト ボックス 271"/>
        <xdr:cNvSpPr txBox="1"/>
      </xdr:nvSpPr>
      <xdr:spPr>
        <a:xfrm>
          <a:off x="12623800" y="99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補助費等に係る経常経費を大きく占めているものは、一部事務組合等への支出であるが、類似団体と比較すると比較的低い割合となっているため、その他の補助金等もあわせて今後も適正な執行に努める。</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140716</xdr:rowOff>
    </xdr:from>
    <xdr:to>
      <xdr:col>24</xdr:col>
      <xdr:colOff>31750</xdr:colOff>
      <xdr:row>41</xdr:row>
      <xdr:rowOff>88138</xdr:rowOff>
    </xdr:to>
    <xdr:cxnSp macro="">
      <xdr:nvCxnSpPr>
        <xdr:cNvPr id="298" name="直線コネクタ 297"/>
        <xdr:cNvCxnSpPr/>
      </xdr:nvCxnSpPr>
      <xdr:spPr>
        <a:xfrm flipV="1">
          <a:off x="16510000" y="562711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60215</xdr:rowOff>
    </xdr:from>
    <xdr:ext cx="762000" cy="259045"/>
    <xdr:sp macro="" textlink="">
      <xdr:nvSpPr>
        <xdr:cNvPr id="299" name="補助費等最小値テキスト"/>
        <xdr:cNvSpPr txBox="1"/>
      </xdr:nvSpPr>
      <xdr:spPr>
        <a:xfrm>
          <a:off x="16598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41</xdr:row>
      <xdr:rowOff>88138</xdr:rowOff>
    </xdr:from>
    <xdr:to>
      <xdr:col>24</xdr:col>
      <xdr:colOff>120650</xdr:colOff>
      <xdr:row>41</xdr:row>
      <xdr:rowOff>88138</xdr:rowOff>
    </xdr:to>
    <xdr:cxnSp macro="">
      <xdr:nvCxnSpPr>
        <xdr:cNvPr id="300" name="直線コネクタ 299"/>
        <xdr:cNvCxnSpPr/>
      </xdr:nvCxnSpPr>
      <xdr:spPr>
        <a:xfrm>
          <a:off x="16421100" y="71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55643</xdr:rowOff>
    </xdr:from>
    <xdr:ext cx="762000" cy="259045"/>
    <xdr:sp macro="" textlink="">
      <xdr:nvSpPr>
        <xdr:cNvPr id="301" name="補助費等最大値テキスト"/>
        <xdr:cNvSpPr txBox="1"/>
      </xdr:nvSpPr>
      <xdr:spPr>
        <a:xfrm>
          <a:off x="16598900" y="537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23</xdr:col>
      <xdr:colOff>628650</xdr:colOff>
      <xdr:row>32</xdr:row>
      <xdr:rowOff>140716</xdr:rowOff>
    </xdr:from>
    <xdr:to>
      <xdr:col>24</xdr:col>
      <xdr:colOff>120650</xdr:colOff>
      <xdr:row>32</xdr:row>
      <xdr:rowOff>140716</xdr:rowOff>
    </xdr:to>
    <xdr:cxnSp macro="">
      <xdr:nvCxnSpPr>
        <xdr:cNvPr id="302" name="直線コネクタ 301"/>
        <xdr:cNvCxnSpPr/>
      </xdr:nvCxnSpPr>
      <xdr:spPr>
        <a:xfrm>
          <a:off x="16421100" y="562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1270</xdr:rowOff>
    </xdr:from>
    <xdr:to>
      <xdr:col>24</xdr:col>
      <xdr:colOff>31750</xdr:colOff>
      <xdr:row>35</xdr:row>
      <xdr:rowOff>10414</xdr:rowOff>
    </xdr:to>
    <xdr:cxnSp macro="">
      <xdr:nvCxnSpPr>
        <xdr:cNvPr id="303" name="直線コネクタ 302"/>
        <xdr:cNvCxnSpPr/>
      </xdr:nvCxnSpPr>
      <xdr:spPr>
        <a:xfrm>
          <a:off x="15671800" y="60020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04"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5" name="フローチャート : 判断 304"/>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127000</xdr:rowOff>
    </xdr:from>
    <xdr:to>
      <xdr:col>22</xdr:col>
      <xdr:colOff>565150</xdr:colOff>
      <xdr:row>35</xdr:row>
      <xdr:rowOff>1270</xdr:rowOff>
    </xdr:to>
    <xdr:cxnSp macro="">
      <xdr:nvCxnSpPr>
        <xdr:cNvPr id="306" name="直線コネクタ 305"/>
        <xdr:cNvCxnSpPr/>
      </xdr:nvCxnSpPr>
      <xdr:spPr>
        <a:xfrm>
          <a:off x="14782800" y="5956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7" name="フローチャート : 判断 306"/>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08" name="テキスト ボックス 307"/>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127000</xdr:rowOff>
    </xdr:from>
    <xdr:to>
      <xdr:col>21</xdr:col>
      <xdr:colOff>361950</xdr:colOff>
      <xdr:row>34</xdr:row>
      <xdr:rowOff>127000</xdr:rowOff>
    </xdr:to>
    <xdr:cxnSp macro="">
      <xdr:nvCxnSpPr>
        <xdr:cNvPr id="309" name="直線コネクタ 308"/>
        <xdr:cNvCxnSpPr/>
      </xdr:nvCxnSpPr>
      <xdr:spPr>
        <a:xfrm>
          <a:off x="13893800" y="595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46482</xdr:rowOff>
    </xdr:from>
    <xdr:to>
      <xdr:col>21</xdr:col>
      <xdr:colOff>412750</xdr:colOff>
      <xdr:row>37</xdr:row>
      <xdr:rowOff>148082</xdr:rowOff>
    </xdr:to>
    <xdr:sp macro="" textlink="">
      <xdr:nvSpPr>
        <xdr:cNvPr id="310" name="フローチャート : 判断 309"/>
        <xdr:cNvSpPr/>
      </xdr:nvSpPr>
      <xdr:spPr>
        <a:xfrm>
          <a:off x="14732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132859</xdr:rowOff>
    </xdr:from>
    <xdr:ext cx="762000" cy="259045"/>
    <xdr:sp macro="" textlink="">
      <xdr:nvSpPr>
        <xdr:cNvPr id="311" name="テキスト ボックス 310"/>
        <xdr:cNvSpPr txBox="1"/>
      </xdr:nvSpPr>
      <xdr:spPr>
        <a:xfrm>
          <a:off x="14401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108712</xdr:rowOff>
    </xdr:from>
    <xdr:to>
      <xdr:col>20</xdr:col>
      <xdr:colOff>158750</xdr:colOff>
      <xdr:row>34</xdr:row>
      <xdr:rowOff>127000</xdr:rowOff>
    </xdr:to>
    <xdr:cxnSp macro="">
      <xdr:nvCxnSpPr>
        <xdr:cNvPr id="312" name="直線コネクタ 311"/>
        <xdr:cNvCxnSpPr/>
      </xdr:nvCxnSpPr>
      <xdr:spPr>
        <a:xfrm>
          <a:off x="13004800" y="59380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153924</xdr:rowOff>
    </xdr:from>
    <xdr:to>
      <xdr:col>20</xdr:col>
      <xdr:colOff>209550</xdr:colOff>
      <xdr:row>37</xdr:row>
      <xdr:rowOff>84074</xdr:rowOff>
    </xdr:to>
    <xdr:sp macro="" textlink="">
      <xdr:nvSpPr>
        <xdr:cNvPr id="313" name="フローチャート : 判断 312"/>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68851</xdr:rowOff>
    </xdr:from>
    <xdr:ext cx="762000" cy="259045"/>
    <xdr:sp macro="" textlink="">
      <xdr:nvSpPr>
        <xdr:cNvPr id="314" name="テキスト ボックス 313"/>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5" name="フローチャート : 判断 314"/>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16" name="テキスト ボックス 315"/>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131064</xdr:rowOff>
    </xdr:from>
    <xdr:to>
      <xdr:col>24</xdr:col>
      <xdr:colOff>82550</xdr:colOff>
      <xdr:row>35</xdr:row>
      <xdr:rowOff>61214</xdr:rowOff>
    </xdr:to>
    <xdr:sp macro="" textlink="">
      <xdr:nvSpPr>
        <xdr:cNvPr id="322" name="円/楕円 321"/>
        <xdr:cNvSpPr/>
      </xdr:nvSpPr>
      <xdr:spPr>
        <a:xfrm>
          <a:off x="164592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147591</xdr:rowOff>
    </xdr:from>
    <xdr:ext cx="762000" cy="259045"/>
    <xdr:sp macro="" textlink="">
      <xdr:nvSpPr>
        <xdr:cNvPr id="323" name="補助費等該当値テキスト"/>
        <xdr:cNvSpPr txBox="1"/>
      </xdr:nvSpPr>
      <xdr:spPr>
        <a:xfrm>
          <a:off x="16598900" y="580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121920</xdr:rowOff>
    </xdr:from>
    <xdr:to>
      <xdr:col>22</xdr:col>
      <xdr:colOff>615950</xdr:colOff>
      <xdr:row>35</xdr:row>
      <xdr:rowOff>52070</xdr:rowOff>
    </xdr:to>
    <xdr:sp macro="" textlink="">
      <xdr:nvSpPr>
        <xdr:cNvPr id="324" name="円/楕円 323"/>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62247</xdr:rowOff>
    </xdr:from>
    <xdr:ext cx="736600" cy="259045"/>
    <xdr:sp macro="" textlink="">
      <xdr:nvSpPr>
        <xdr:cNvPr id="325" name="テキスト ボックス 324"/>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76200</xdr:rowOff>
    </xdr:from>
    <xdr:to>
      <xdr:col>21</xdr:col>
      <xdr:colOff>412750</xdr:colOff>
      <xdr:row>35</xdr:row>
      <xdr:rowOff>6350</xdr:rowOff>
    </xdr:to>
    <xdr:sp macro="" textlink="">
      <xdr:nvSpPr>
        <xdr:cNvPr id="326" name="円/楕円 325"/>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16527</xdr:rowOff>
    </xdr:from>
    <xdr:ext cx="762000" cy="259045"/>
    <xdr:sp macro="" textlink="">
      <xdr:nvSpPr>
        <xdr:cNvPr id="327" name="テキスト ボックス 326"/>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76200</xdr:rowOff>
    </xdr:from>
    <xdr:to>
      <xdr:col>20</xdr:col>
      <xdr:colOff>209550</xdr:colOff>
      <xdr:row>35</xdr:row>
      <xdr:rowOff>6350</xdr:rowOff>
    </xdr:to>
    <xdr:sp macro="" textlink="">
      <xdr:nvSpPr>
        <xdr:cNvPr id="328" name="円/楕円 327"/>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16527</xdr:rowOff>
    </xdr:from>
    <xdr:ext cx="762000" cy="259045"/>
    <xdr:sp macro="" textlink="">
      <xdr:nvSpPr>
        <xdr:cNvPr id="329" name="テキスト ボックス 328"/>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57912</xdr:rowOff>
    </xdr:from>
    <xdr:to>
      <xdr:col>19</xdr:col>
      <xdr:colOff>6350</xdr:colOff>
      <xdr:row>34</xdr:row>
      <xdr:rowOff>159512</xdr:rowOff>
    </xdr:to>
    <xdr:sp macro="" textlink="">
      <xdr:nvSpPr>
        <xdr:cNvPr id="330" name="円/楕円 329"/>
        <xdr:cNvSpPr/>
      </xdr:nvSpPr>
      <xdr:spPr>
        <a:xfrm>
          <a:off x="12954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169689</xdr:rowOff>
    </xdr:from>
    <xdr:ext cx="762000" cy="259045"/>
    <xdr:sp macro="" textlink="">
      <xdr:nvSpPr>
        <xdr:cNvPr id="331" name="テキスト ボックス 330"/>
        <xdr:cNvSpPr txBox="1"/>
      </xdr:nvSpPr>
      <xdr:spPr>
        <a:xfrm>
          <a:off x="12623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起債発行の抑制を図ることにより、近年公債費に係る経常収支比率は大幅に減少し改善され、類似団体と比較すると低い比率となっている。今後も、普通建設事業費の必要性や優先性等を見極めながら、新規の起債発行については慎重に行うよう努め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60706</xdr:rowOff>
    </xdr:to>
    <xdr:cxnSp macro="">
      <xdr:nvCxnSpPr>
        <xdr:cNvPr id="356" name="直線コネクタ 355"/>
        <xdr:cNvCxnSpPr/>
      </xdr:nvCxnSpPr>
      <xdr:spPr>
        <a:xfrm flipV="1">
          <a:off x="4826000" y="125857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32783</xdr:rowOff>
    </xdr:from>
    <xdr:ext cx="762000" cy="259045"/>
    <xdr:sp macro="" textlink="">
      <xdr:nvSpPr>
        <xdr:cNvPr id="357" name="公債費最小値テキスト"/>
        <xdr:cNvSpPr txBox="1"/>
      </xdr:nvSpPr>
      <xdr:spPr>
        <a:xfrm>
          <a:off x="4914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81</xdr:row>
      <xdr:rowOff>60706</xdr:rowOff>
    </xdr:from>
    <xdr:to>
      <xdr:col>7</xdr:col>
      <xdr:colOff>104775</xdr:colOff>
      <xdr:row>81</xdr:row>
      <xdr:rowOff>60706</xdr:rowOff>
    </xdr:to>
    <xdr:cxnSp macro="">
      <xdr:nvCxnSpPr>
        <xdr:cNvPr id="358" name="直線コネクタ 357"/>
        <xdr:cNvCxnSpPr/>
      </xdr:nvCxnSpPr>
      <xdr:spPr>
        <a:xfrm>
          <a:off x="4737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60" name="直線コネクタ 35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154432</xdr:rowOff>
    </xdr:from>
    <xdr:to>
      <xdr:col>7</xdr:col>
      <xdr:colOff>15875</xdr:colOff>
      <xdr:row>77</xdr:row>
      <xdr:rowOff>33274</xdr:rowOff>
    </xdr:to>
    <xdr:cxnSp macro="">
      <xdr:nvCxnSpPr>
        <xdr:cNvPr id="361" name="直線コネクタ 360"/>
        <xdr:cNvCxnSpPr/>
      </xdr:nvCxnSpPr>
      <xdr:spPr>
        <a:xfrm flipV="1">
          <a:off x="3987800" y="131846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41419</xdr:rowOff>
    </xdr:from>
    <xdr:ext cx="762000" cy="259045"/>
    <xdr:sp macro="" textlink="">
      <xdr:nvSpPr>
        <xdr:cNvPr id="362"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69342</xdr:rowOff>
    </xdr:from>
    <xdr:to>
      <xdr:col>7</xdr:col>
      <xdr:colOff>66675</xdr:colOff>
      <xdr:row>77</xdr:row>
      <xdr:rowOff>170942</xdr:rowOff>
    </xdr:to>
    <xdr:sp macro="" textlink="">
      <xdr:nvSpPr>
        <xdr:cNvPr id="363" name="フローチャート : 判断 362"/>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33274</xdr:rowOff>
    </xdr:from>
    <xdr:to>
      <xdr:col>5</xdr:col>
      <xdr:colOff>549275</xdr:colOff>
      <xdr:row>78</xdr:row>
      <xdr:rowOff>3556</xdr:rowOff>
    </xdr:to>
    <xdr:cxnSp macro="">
      <xdr:nvCxnSpPr>
        <xdr:cNvPr id="364" name="直線コネクタ 363"/>
        <xdr:cNvCxnSpPr/>
      </xdr:nvCxnSpPr>
      <xdr:spPr>
        <a:xfrm flipV="1">
          <a:off x="3098800" y="1323492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87630</xdr:rowOff>
    </xdr:from>
    <xdr:to>
      <xdr:col>5</xdr:col>
      <xdr:colOff>600075</xdr:colOff>
      <xdr:row>78</xdr:row>
      <xdr:rowOff>17780</xdr:rowOff>
    </xdr:to>
    <xdr:sp macro="" textlink="">
      <xdr:nvSpPr>
        <xdr:cNvPr id="365" name="フローチャート : 判断 364"/>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2557</xdr:rowOff>
    </xdr:from>
    <xdr:ext cx="736600" cy="259045"/>
    <xdr:sp macro="" textlink="">
      <xdr:nvSpPr>
        <xdr:cNvPr id="366" name="テキスト ボックス 365"/>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3556</xdr:rowOff>
    </xdr:from>
    <xdr:to>
      <xdr:col>4</xdr:col>
      <xdr:colOff>346075</xdr:colOff>
      <xdr:row>78</xdr:row>
      <xdr:rowOff>12700</xdr:rowOff>
    </xdr:to>
    <xdr:cxnSp macro="">
      <xdr:nvCxnSpPr>
        <xdr:cNvPr id="367" name="直線コネクタ 366"/>
        <xdr:cNvCxnSpPr/>
      </xdr:nvCxnSpPr>
      <xdr:spPr>
        <a:xfrm flipV="1">
          <a:off x="2209800" y="133766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142494</xdr:rowOff>
    </xdr:from>
    <xdr:to>
      <xdr:col>4</xdr:col>
      <xdr:colOff>396875</xdr:colOff>
      <xdr:row>78</xdr:row>
      <xdr:rowOff>72644</xdr:rowOff>
    </xdr:to>
    <xdr:sp macro="" textlink="">
      <xdr:nvSpPr>
        <xdr:cNvPr id="368" name="フローチャート : 判断 367"/>
        <xdr:cNvSpPr/>
      </xdr:nvSpPr>
      <xdr:spPr>
        <a:xfrm>
          <a:off x="3048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57421</xdr:rowOff>
    </xdr:from>
    <xdr:ext cx="762000" cy="259045"/>
    <xdr:sp macro="" textlink="">
      <xdr:nvSpPr>
        <xdr:cNvPr id="369" name="テキスト ボックス 368"/>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12700</xdr:rowOff>
    </xdr:from>
    <xdr:to>
      <xdr:col>3</xdr:col>
      <xdr:colOff>142875</xdr:colOff>
      <xdr:row>79</xdr:row>
      <xdr:rowOff>51563</xdr:rowOff>
    </xdr:to>
    <xdr:cxnSp macro="">
      <xdr:nvCxnSpPr>
        <xdr:cNvPr id="370" name="直線コネクタ 369"/>
        <xdr:cNvCxnSpPr/>
      </xdr:nvCxnSpPr>
      <xdr:spPr>
        <a:xfrm flipV="1">
          <a:off x="1320800" y="13385800"/>
          <a:ext cx="889000" cy="2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142494</xdr:rowOff>
    </xdr:from>
    <xdr:to>
      <xdr:col>3</xdr:col>
      <xdr:colOff>193675</xdr:colOff>
      <xdr:row>78</xdr:row>
      <xdr:rowOff>72644</xdr:rowOff>
    </xdr:to>
    <xdr:sp macro="" textlink="">
      <xdr:nvSpPr>
        <xdr:cNvPr id="371" name="フローチャート : 判断 370"/>
        <xdr:cNvSpPr/>
      </xdr:nvSpPr>
      <xdr:spPr>
        <a:xfrm>
          <a:off x="2159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57421</xdr:rowOff>
    </xdr:from>
    <xdr:ext cx="762000" cy="259045"/>
    <xdr:sp macro="" textlink="">
      <xdr:nvSpPr>
        <xdr:cNvPr id="372" name="テキスト ボックス 371"/>
        <xdr:cNvSpPr txBox="1"/>
      </xdr:nvSpPr>
      <xdr:spPr>
        <a:xfrm>
          <a:off x="1828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3048</xdr:rowOff>
    </xdr:from>
    <xdr:to>
      <xdr:col>1</xdr:col>
      <xdr:colOff>676275</xdr:colOff>
      <xdr:row>78</xdr:row>
      <xdr:rowOff>104648</xdr:rowOff>
    </xdr:to>
    <xdr:sp macro="" textlink="">
      <xdr:nvSpPr>
        <xdr:cNvPr id="373" name="フローチャート : 判断 372"/>
        <xdr:cNvSpPr/>
      </xdr:nvSpPr>
      <xdr:spPr>
        <a:xfrm>
          <a:off x="1270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114825</xdr:rowOff>
    </xdr:from>
    <xdr:ext cx="762000" cy="259045"/>
    <xdr:sp macro="" textlink="">
      <xdr:nvSpPr>
        <xdr:cNvPr id="374" name="テキスト ボックス 373"/>
        <xdr:cNvSpPr txBox="1"/>
      </xdr:nvSpPr>
      <xdr:spPr>
        <a:xfrm>
          <a:off x="939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103632</xdr:rowOff>
    </xdr:from>
    <xdr:to>
      <xdr:col>7</xdr:col>
      <xdr:colOff>66675</xdr:colOff>
      <xdr:row>77</xdr:row>
      <xdr:rowOff>33782</xdr:rowOff>
    </xdr:to>
    <xdr:sp macro="" textlink="">
      <xdr:nvSpPr>
        <xdr:cNvPr id="380" name="円/楕円 379"/>
        <xdr:cNvSpPr/>
      </xdr:nvSpPr>
      <xdr:spPr>
        <a:xfrm>
          <a:off x="4775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120159</xdr:rowOff>
    </xdr:from>
    <xdr:ext cx="762000" cy="259045"/>
    <xdr:sp macro="" textlink="">
      <xdr:nvSpPr>
        <xdr:cNvPr id="381" name="公債費該当値テキスト"/>
        <xdr:cNvSpPr txBox="1"/>
      </xdr:nvSpPr>
      <xdr:spPr>
        <a:xfrm>
          <a:off x="4914900" y="1297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153924</xdr:rowOff>
    </xdr:from>
    <xdr:to>
      <xdr:col>5</xdr:col>
      <xdr:colOff>600075</xdr:colOff>
      <xdr:row>77</xdr:row>
      <xdr:rowOff>84074</xdr:rowOff>
    </xdr:to>
    <xdr:sp macro="" textlink="">
      <xdr:nvSpPr>
        <xdr:cNvPr id="382" name="円/楕円 381"/>
        <xdr:cNvSpPr/>
      </xdr:nvSpPr>
      <xdr:spPr>
        <a:xfrm>
          <a:off x="3937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94251</xdr:rowOff>
    </xdr:from>
    <xdr:ext cx="736600" cy="259045"/>
    <xdr:sp macro="" textlink="">
      <xdr:nvSpPr>
        <xdr:cNvPr id="383" name="テキスト ボックス 382"/>
        <xdr:cNvSpPr txBox="1"/>
      </xdr:nvSpPr>
      <xdr:spPr>
        <a:xfrm>
          <a:off x="3606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124206</xdr:rowOff>
    </xdr:from>
    <xdr:to>
      <xdr:col>4</xdr:col>
      <xdr:colOff>396875</xdr:colOff>
      <xdr:row>78</xdr:row>
      <xdr:rowOff>54356</xdr:rowOff>
    </xdr:to>
    <xdr:sp macro="" textlink="">
      <xdr:nvSpPr>
        <xdr:cNvPr id="384" name="円/楕円 383"/>
        <xdr:cNvSpPr/>
      </xdr:nvSpPr>
      <xdr:spPr>
        <a:xfrm>
          <a:off x="3048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64533</xdr:rowOff>
    </xdr:from>
    <xdr:ext cx="762000" cy="259045"/>
    <xdr:sp macro="" textlink="">
      <xdr:nvSpPr>
        <xdr:cNvPr id="385" name="テキスト ボックス 384"/>
        <xdr:cNvSpPr txBox="1"/>
      </xdr:nvSpPr>
      <xdr:spPr>
        <a:xfrm>
          <a:off x="2717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133350</xdr:rowOff>
    </xdr:from>
    <xdr:to>
      <xdr:col>3</xdr:col>
      <xdr:colOff>193675</xdr:colOff>
      <xdr:row>78</xdr:row>
      <xdr:rowOff>63500</xdr:rowOff>
    </xdr:to>
    <xdr:sp macro="" textlink="">
      <xdr:nvSpPr>
        <xdr:cNvPr id="386" name="円/楕円 385"/>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73677</xdr:rowOff>
    </xdr:from>
    <xdr:ext cx="762000" cy="259045"/>
    <xdr:sp macro="" textlink="">
      <xdr:nvSpPr>
        <xdr:cNvPr id="387" name="テキスト ボックス 386"/>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763</xdr:rowOff>
    </xdr:from>
    <xdr:to>
      <xdr:col>1</xdr:col>
      <xdr:colOff>676275</xdr:colOff>
      <xdr:row>79</xdr:row>
      <xdr:rowOff>102363</xdr:rowOff>
    </xdr:to>
    <xdr:sp macro="" textlink="">
      <xdr:nvSpPr>
        <xdr:cNvPr id="388" name="円/楕円 387"/>
        <xdr:cNvSpPr/>
      </xdr:nvSpPr>
      <xdr:spPr>
        <a:xfrm>
          <a:off x="1270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87140</xdr:rowOff>
    </xdr:from>
    <xdr:ext cx="762000" cy="259045"/>
    <xdr:sp macro="" textlink="">
      <xdr:nvSpPr>
        <xdr:cNvPr id="389" name="テキスト ボックス 388"/>
        <xdr:cNvSpPr txBox="1"/>
      </xdr:nvSpPr>
      <xdr:spPr>
        <a:xfrm>
          <a:off x="939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公債費以外に係る経常収支比率は、類似団体と比較すると近年増加傾向にあるため、今後も行財政改革を継続的に遂行し、人件費をはじめとした各費目の歳出削減に努め、健全財政を目指す。</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69850</xdr:rowOff>
    </xdr:from>
    <xdr:to>
      <xdr:col>24</xdr:col>
      <xdr:colOff>31750</xdr:colOff>
      <xdr:row>81</xdr:row>
      <xdr:rowOff>92711</xdr:rowOff>
    </xdr:to>
    <xdr:cxnSp macro="">
      <xdr:nvCxnSpPr>
        <xdr:cNvPr id="417" name="直線コネクタ 416"/>
        <xdr:cNvCxnSpPr/>
      </xdr:nvCxnSpPr>
      <xdr:spPr>
        <a:xfrm flipV="1">
          <a:off x="16510000" y="1275715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18"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19" name="直線コネクタ 418"/>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156227</xdr:rowOff>
    </xdr:from>
    <xdr:ext cx="762000" cy="259045"/>
    <xdr:sp macro="" textlink="">
      <xdr:nvSpPr>
        <xdr:cNvPr id="420" name="公債費以外最大値テキスト"/>
        <xdr:cNvSpPr txBox="1"/>
      </xdr:nvSpPr>
      <xdr:spPr>
        <a:xfrm>
          <a:off x="16598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23</xdr:col>
      <xdr:colOff>628650</xdr:colOff>
      <xdr:row>74</xdr:row>
      <xdr:rowOff>69850</xdr:rowOff>
    </xdr:from>
    <xdr:to>
      <xdr:col>24</xdr:col>
      <xdr:colOff>120650</xdr:colOff>
      <xdr:row>74</xdr:row>
      <xdr:rowOff>69850</xdr:rowOff>
    </xdr:to>
    <xdr:cxnSp macro="">
      <xdr:nvCxnSpPr>
        <xdr:cNvPr id="421" name="直線コネクタ 420"/>
        <xdr:cNvCxnSpPr/>
      </xdr:nvCxnSpPr>
      <xdr:spPr>
        <a:xfrm>
          <a:off x="16421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54611</xdr:rowOff>
    </xdr:from>
    <xdr:to>
      <xdr:col>24</xdr:col>
      <xdr:colOff>31750</xdr:colOff>
      <xdr:row>79</xdr:row>
      <xdr:rowOff>107950</xdr:rowOff>
    </xdr:to>
    <xdr:cxnSp macro="">
      <xdr:nvCxnSpPr>
        <xdr:cNvPr id="422" name="直線コネクタ 421"/>
        <xdr:cNvCxnSpPr/>
      </xdr:nvCxnSpPr>
      <xdr:spPr>
        <a:xfrm>
          <a:off x="15671800" y="1359916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62247</xdr:rowOff>
    </xdr:from>
    <xdr:ext cx="762000" cy="259045"/>
    <xdr:sp macro="" textlink="">
      <xdr:nvSpPr>
        <xdr:cNvPr id="423" name="公債費以外平均値テキスト"/>
        <xdr:cNvSpPr txBox="1"/>
      </xdr:nvSpPr>
      <xdr:spPr>
        <a:xfrm>
          <a:off x="16598900" y="1326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45720</xdr:rowOff>
    </xdr:from>
    <xdr:to>
      <xdr:col>24</xdr:col>
      <xdr:colOff>82550</xdr:colOff>
      <xdr:row>78</xdr:row>
      <xdr:rowOff>147320</xdr:rowOff>
    </xdr:to>
    <xdr:sp macro="" textlink="">
      <xdr:nvSpPr>
        <xdr:cNvPr id="424" name="フローチャート : 判断 423"/>
        <xdr:cNvSpPr/>
      </xdr:nvSpPr>
      <xdr:spPr>
        <a:xfrm>
          <a:off x="164592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54611</xdr:rowOff>
    </xdr:from>
    <xdr:to>
      <xdr:col>22</xdr:col>
      <xdr:colOff>565150</xdr:colOff>
      <xdr:row>80</xdr:row>
      <xdr:rowOff>62230</xdr:rowOff>
    </xdr:to>
    <xdr:cxnSp macro="">
      <xdr:nvCxnSpPr>
        <xdr:cNvPr id="425" name="直線コネクタ 424"/>
        <xdr:cNvCxnSpPr/>
      </xdr:nvCxnSpPr>
      <xdr:spPr>
        <a:xfrm flipV="1">
          <a:off x="14782800" y="13599161"/>
          <a:ext cx="8890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156211</xdr:rowOff>
    </xdr:from>
    <xdr:to>
      <xdr:col>22</xdr:col>
      <xdr:colOff>615950</xdr:colOff>
      <xdr:row>78</xdr:row>
      <xdr:rowOff>86361</xdr:rowOff>
    </xdr:to>
    <xdr:sp macro="" textlink="">
      <xdr:nvSpPr>
        <xdr:cNvPr id="426" name="フローチャート :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96538</xdr:rowOff>
    </xdr:from>
    <xdr:ext cx="736600" cy="259045"/>
    <xdr:sp macro="" textlink="">
      <xdr:nvSpPr>
        <xdr:cNvPr id="427" name="テキスト ボックス 426"/>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165100</xdr:rowOff>
    </xdr:from>
    <xdr:to>
      <xdr:col>21</xdr:col>
      <xdr:colOff>361950</xdr:colOff>
      <xdr:row>80</xdr:row>
      <xdr:rowOff>62230</xdr:rowOff>
    </xdr:to>
    <xdr:cxnSp macro="">
      <xdr:nvCxnSpPr>
        <xdr:cNvPr id="428" name="直線コネクタ 427"/>
        <xdr:cNvCxnSpPr/>
      </xdr:nvCxnSpPr>
      <xdr:spPr>
        <a:xfrm>
          <a:off x="13893800" y="137096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87630</xdr:rowOff>
    </xdr:from>
    <xdr:to>
      <xdr:col>21</xdr:col>
      <xdr:colOff>412750</xdr:colOff>
      <xdr:row>79</xdr:row>
      <xdr:rowOff>17780</xdr:rowOff>
    </xdr:to>
    <xdr:sp macro="" textlink="">
      <xdr:nvSpPr>
        <xdr:cNvPr id="429" name="フローチャート : 判断 428"/>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27957</xdr:rowOff>
    </xdr:from>
    <xdr:ext cx="762000" cy="259045"/>
    <xdr:sp macro="" textlink="">
      <xdr:nvSpPr>
        <xdr:cNvPr id="430" name="テキスト ボックス 429"/>
        <xdr:cNvSpPr txBox="1"/>
      </xdr:nvSpPr>
      <xdr:spPr>
        <a:xfrm>
          <a:off x="14401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69850</xdr:rowOff>
    </xdr:from>
    <xdr:to>
      <xdr:col>20</xdr:col>
      <xdr:colOff>158750</xdr:colOff>
      <xdr:row>79</xdr:row>
      <xdr:rowOff>165100</xdr:rowOff>
    </xdr:to>
    <xdr:cxnSp macro="">
      <xdr:nvCxnSpPr>
        <xdr:cNvPr id="431" name="直線コネクタ 430"/>
        <xdr:cNvCxnSpPr/>
      </xdr:nvCxnSpPr>
      <xdr:spPr>
        <a:xfrm>
          <a:off x="13004800" y="134429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118111</xdr:rowOff>
    </xdr:from>
    <xdr:to>
      <xdr:col>20</xdr:col>
      <xdr:colOff>209550</xdr:colOff>
      <xdr:row>78</xdr:row>
      <xdr:rowOff>48261</xdr:rowOff>
    </xdr:to>
    <xdr:sp macro="" textlink="">
      <xdr:nvSpPr>
        <xdr:cNvPr id="432" name="フローチャート : 判断 431"/>
        <xdr:cNvSpPr/>
      </xdr:nvSpPr>
      <xdr:spPr>
        <a:xfrm>
          <a:off x="13843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58438</xdr:rowOff>
    </xdr:from>
    <xdr:ext cx="762000" cy="259045"/>
    <xdr:sp macro="" textlink="">
      <xdr:nvSpPr>
        <xdr:cNvPr id="433" name="テキスト ボックス 432"/>
        <xdr:cNvSpPr txBox="1"/>
      </xdr:nvSpPr>
      <xdr:spPr>
        <a:xfrm>
          <a:off x="13512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4" name="フローチャート : 判断 433"/>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47007</xdr:rowOff>
    </xdr:from>
    <xdr:ext cx="762000" cy="259045"/>
    <xdr:sp macro="" textlink="">
      <xdr:nvSpPr>
        <xdr:cNvPr id="435" name="テキスト ボックス 434"/>
        <xdr:cNvSpPr txBox="1"/>
      </xdr:nvSpPr>
      <xdr:spPr>
        <a:xfrm>
          <a:off x="12623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57150</xdr:rowOff>
    </xdr:from>
    <xdr:to>
      <xdr:col>24</xdr:col>
      <xdr:colOff>82550</xdr:colOff>
      <xdr:row>79</xdr:row>
      <xdr:rowOff>158750</xdr:rowOff>
    </xdr:to>
    <xdr:sp macro="" textlink="">
      <xdr:nvSpPr>
        <xdr:cNvPr id="441" name="円/楕円 440"/>
        <xdr:cNvSpPr/>
      </xdr:nvSpPr>
      <xdr:spPr>
        <a:xfrm>
          <a:off x="164592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29227</xdr:rowOff>
    </xdr:from>
    <xdr:ext cx="762000" cy="259045"/>
    <xdr:sp macro="" textlink="">
      <xdr:nvSpPr>
        <xdr:cNvPr id="442" name="公債費以外該当値テキスト"/>
        <xdr:cNvSpPr txBox="1"/>
      </xdr:nvSpPr>
      <xdr:spPr>
        <a:xfrm>
          <a:off x="165989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3811</xdr:rowOff>
    </xdr:from>
    <xdr:to>
      <xdr:col>22</xdr:col>
      <xdr:colOff>615950</xdr:colOff>
      <xdr:row>79</xdr:row>
      <xdr:rowOff>105411</xdr:rowOff>
    </xdr:to>
    <xdr:sp macro="" textlink="">
      <xdr:nvSpPr>
        <xdr:cNvPr id="443" name="円/楕円 442"/>
        <xdr:cNvSpPr/>
      </xdr:nvSpPr>
      <xdr:spPr>
        <a:xfrm>
          <a:off x="15621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90188</xdr:rowOff>
    </xdr:from>
    <xdr:ext cx="736600" cy="259045"/>
    <xdr:sp macro="" textlink="">
      <xdr:nvSpPr>
        <xdr:cNvPr id="444" name="テキスト ボックス 443"/>
        <xdr:cNvSpPr txBox="1"/>
      </xdr:nvSpPr>
      <xdr:spPr>
        <a:xfrm>
          <a:off x="15290800" y="13634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11430</xdr:rowOff>
    </xdr:from>
    <xdr:to>
      <xdr:col>21</xdr:col>
      <xdr:colOff>412750</xdr:colOff>
      <xdr:row>80</xdr:row>
      <xdr:rowOff>113030</xdr:rowOff>
    </xdr:to>
    <xdr:sp macro="" textlink="">
      <xdr:nvSpPr>
        <xdr:cNvPr id="445" name="円/楕円 444"/>
        <xdr:cNvSpPr/>
      </xdr:nvSpPr>
      <xdr:spPr>
        <a:xfrm>
          <a:off x="14732000" y="1372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97807</xdr:rowOff>
    </xdr:from>
    <xdr:ext cx="762000" cy="259045"/>
    <xdr:sp macro="" textlink="">
      <xdr:nvSpPr>
        <xdr:cNvPr id="446" name="テキスト ボックス 445"/>
        <xdr:cNvSpPr txBox="1"/>
      </xdr:nvSpPr>
      <xdr:spPr>
        <a:xfrm>
          <a:off x="14401800" y="1381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114300</xdr:rowOff>
    </xdr:from>
    <xdr:to>
      <xdr:col>20</xdr:col>
      <xdr:colOff>209550</xdr:colOff>
      <xdr:row>80</xdr:row>
      <xdr:rowOff>44450</xdr:rowOff>
    </xdr:to>
    <xdr:sp macro="" textlink="">
      <xdr:nvSpPr>
        <xdr:cNvPr id="447" name="円/楕円 446"/>
        <xdr:cNvSpPr/>
      </xdr:nvSpPr>
      <xdr:spPr>
        <a:xfrm>
          <a:off x="138430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29227</xdr:rowOff>
    </xdr:from>
    <xdr:ext cx="762000" cy="259045"/>
    <xdr:sp macro="" textlink="">
      <xdr:nvSpPr>
        <xdr:cNvPr id="448" name="テキスト ボックス 447"/>
        <xdr:cNvSpPr txBox="1"/>
      </xdr:nvSpPr>
      <xdr:spPr>
        <a:xfrm>
          <a:off x="135128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19050</xdr:rowOff>
    </xdr:from>
    <xdr:to>
      <xdr:col>19</xdr:col>
      <xdr:colOff>6350</xdr:colOff>
      <xdr:row>78</xdr:row>
      <xdr:rowOff>120650</xdr:rowOff>
    </xdr:to>
    <xdr:sp macro="" textlink="">
      <xdr:nvSpPr>
        <xdr:cNvPr id="449" name="円/楕円 448"/>
        <xdr:cNvSpPr/>
      </xdr:nvSpPr>
      <xdr:spPr>
        <a:xfrm>
          <a:off x="12954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105427</xdr:rowOff>
    </xdr:from>
    <xdr:ext cx="762000" cy="259045"/>
    <xdr:sp macro="" textlink="">
      <xdr:nvSpPr>
        <xdr:cNvPr id="450" name="テキスト ボックス 449"/>
        <xdr:cNvSpPr txBox="1"/>
      </xdr:nvSpPr>
      <xdr:spPr>
        <a:xfrm>
          <a:off x="12623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福島県三島町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108075</xdr:rowOff>
    </xdr:from>
    <xdr:to>
      <xdr:col>4</xdr:col>
      <xdr:colOff>1117600</xdr:colOff>
      <xdr:row>18</xdr:row>
      <xdr:rowOff>90011</xdr:rowOff>
    </xdr:to>
    <xdr:cxnSp macro="">
      <xdr:nvCxnSpPr>
        <xdr:cNvPr id="42" name="直線コネクタ 41"/>
        <xdr:cNvCxnSpPr/>
      </xdr:nvCxnSpPr>
      <xdr:spPr bwMode="auto">
        <a:xfrm flipV="1">
          <a:off x="5651500" y="2041650"/>
          <a:ext cx="0" cy="1182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62088</xdr:rowOff>
    </xdr:from>
    <xdr:ext cx="762000" cy="259045"/>
    <xdr:sp macro="" textlink="">
      <xdr:nvSpPr>
        <xdr:cNvPr id="43" name="人口1人当たり決算額の推移最小値テキスト130"/>
        <xdr:cNvSpPr txBox="1"/>
      </xdr:nvSpPr>
      <xdr:spPr>
        <a:xfrm>
          <a:off x="5740400" y="319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112,014</a:t>
          </a:r>
          <a:endParaRPr kumimoji="1" lang="ja-JP" altLang="en-US" sz="1000" b="1">
            <a:latin typeface="ＭＳ Ｐゴシック"/>
          </a:endParaRPr>
        </a:p>
      </xdr:txBody>
    </xdr:sp>
    <xdr:clientData/>
  </xdr:oneCellAnchor>
  <xdr:twoCellAnchor>
    <xdr:from>
      <xdr:col>4</xdr:col>
      <xdr:colOff>1028700</xdr:colOff>
      <xdr:row>18</xdr:row>
      <xdr:rowOff>90011</xdr:rowOff>
    </xdr:from>
    <xdr:to>
      <xdr:col>5</xdr:col>
      <xdr:colOff>73025</xdr:colOff>
      <xdr:row>18</xdr:row>
      <xdr:rowOff>90011</xdr:rowOff>
    </xdr:to>
    <xdr:cxnSp macro="">
      <xdr:nvCxnSpPr>
        <xdr:cNvPr id="44" name="直線コネクタ 43"/>
        <xdr:cNvCxnSpPr/>
      </xdr:nvCxnSpPr>
      <xdr:spPr bwMode="auto">
        <a:xfrm>
          <a:off x="5562600" y="3223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23002</xdr:rowOff>
    </xdr:from>
    <xdr:ext cx="762000" cy="259045"/>
    <xdr:sp macro="" textlink="">
      <xdr:nvSpPr>
        <xdr:cNvPr id="45" name="人口1人当たり決算額の推移最大値テキスト130"/>
        <xdr:cNvSpPr txBox="1"/>
      </xdr:nvSpPr>
      <xdr:spPr>
        <a:xfrm>
          <a:off x="5740400" y="17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629,112</a:t>
          </a:r>
          <a:endParaRPr kumimoji="1" lang="ja-JP" altLang="en-US" sz="1000" b="1">
            <a:latin typeface="ＭＳ Ｐゴシック"/>
          </a:endParaRPr>
        </a:p>
      </xdr:txBody>
    </xdr:sp>
    <xdr:clientData/>
  </xdr:oneCellAnchor>
  <xdr:twoCellAnchor>
    <xdr:from>
      <xdr:col>4</xdr:col>
      <xdr:colOff>1028700</xdr:colOff>
      <xdr:row>11</xdr:row>
      <xdr:rowOff>108075</xdr:rowOff>
    </xdr:from>
    <xdr:to>
      <xdr:col>5</xdr:col>
      <xdr:colOff>73025</xdr:colOff>
      <xdr:row>11</xdr:row>
      <xdr:rowOff>108075</xdr:rowOff>
    </xdr:to>
    <xdr:cxnSp macro="">
      <xdr:nvCxnSpPr>
        <xdr:cNvPr id="46" name="直線コネクタ 45"/>
        <xdr:cNvCxnSpPr/>
      </xdr:nvCxnSpPr>
      <xdr:spPr bwMode="auto">
        <a:xfrm>
          <a:off x="5562600" y="204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115328</xdr:rowOff>
    </xdr:from>
    <xdr:to>
      <xdr:col>4</xdr:col>
      <xdr:colOff>1117600</xdr:colOff>
      <xdr:row>16</xdr:row>
      <xdr:rowOff>154668</xdr:rowOff>
    </xdr:to>
    <xdr:cxnSp macro="">
      <xdr:nvCxnSpPr>
        <xdr:cNvPr id="47" name="直線コネクタ 46"/>
        <xdr:cNvCxnSpPr/>
      </xdr:nvCxnSpPr>
      <xdr:spPr bwMode="auto">
        <a:xfrm flipV="1">
          <a:off x="5003800" y="2906153"/>
          <a:ext cx="647700" cy="39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148267</xdr:rowOff>
    </xdr:from>
    <xdr:ext cx="762000" cy="259045"/>
    <xdr:sp macro="" textlink="">
      <xdr:nvSpPr>
        <xdr:cNvPr id="48" name="人口1人当たり決算額の推移平均値テキスト130"/>
        <xdr:cNvSpPr txBox="1"/>
      </xdr:nvSpPr>
      <xdr:spPr>
        <a:xfrm>
          <a:off x="5740400" y="2939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202,093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4740</xdr:rowOff>
    </xdr:from>
    <xdr:to>
      <xdr:col>5</xdr:col>
      <xdr:colOff>34925</xdr:colOff>
      <xdr:row>17</xdr:row>
      <xdr:rowOff>106340</xdr:rowOff>
    </xdr:to>
    <xdr:sp macro="" textlink="">
      <xdr:nvSpPr>
        <xdr:cNvPr id="49" name="フローチャート : 判断 48"/>
        <xdr:cNvSpPr/>
      </xdr:nvSpPr>
      <xdr:spPr bwMode="auto">
        <a:xfrm>
          <a:off x="56007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154668</xdr:rowOff>
    </xdr:from>
    <xdr:to>
      <xdr:col>4</xdr:col>
      <xdr:colOff>469900</xdr:colOff>
      <xdr:row>16</xdr:row>
      <xdr:rowOff>165664</xdr:rowOff>
    </xdr:to>
    <xdr:cxnSp macro="">
      <xdr:nvCxnSpPr>
        <xdr:cNvPr id="50" name="直線コネクタ 49"/>
        <xdr:cNvCxnSpPr/>
      </xdr:nvCxnSpPr>
      <xdr:spPr bwMode="auto">
        <a:xfrm flipV="1">
          <a:off x="4305300" y="2945493"/>
          <a:ext cx="698500" cy="10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33551</xdr:rowOff>
    </xdr:from>
    <xdr:to>
      <xdr:col>4</xdr:col>
      <xdr:colOff>520700</xdr:colOff>
      <xdr:row>17</xdr:row>
      <xdr:rowOff>135151</xdr:rowOff>
    </xdr:to>
    <xdr:sp macro="" textlink="">
      <xdr:nvSpPr>
        <xdr:cNvPr id="51" name="フローチャート : 判断 50"/>
        <xdr:cNvSpPr/>
      </xdr:nvSpPr>
      <xdr:spPr bwMode="auto">
        <a:xfrm>
          <a:off x="4953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119928</xdr:rowOff>
    </xdr:from>
    <xdr:ext cx="736600" cy="259045"/>
    <xdr:sp macro="" textlink="">
      <xdr:nvSpPr>
        <xdr:cNvPr id="52" name="テキスト ボックス 51"/>
        <xdr:cNvSpPr txBox="1"/>
      </xdr:nvSpPr>
      <xdr:spPr>
        <a:xfrm>
          <a:off x="4622800" y="3082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165664</xdr:rowOff>
    </xdr:from>
    <xdr:to>
      <xdr:col>3</xdr:col>
      <xdr:colOff>904875</xdr:colOff>
      <xdr:row>17</xdr:row>
      <xdr:rowOff>15990</xdr:rowOff>
    </xdr:to>
    <xdr:cxnSp macro="">
      <xdr:nvCxnSpPr>
        <xdr:cNvPr id="53" name="直線コネクタ 52"/>
        <xdr:cNvCxnSpPr/>
      </xdr:nvCxnSpPr>
      <xdr:spPr bwMode="auto">
        <a:xfrm flipV="1">
          <a:off x="3606800" y="2956489"/>
          <a:ext cx="698500" cy="21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84138</xdr:rowOff>
    </xdr:from>
    <xdr:to>
      <xdr:col>3</xdr:col>
      <xdr:colOff>955675</xdr:colOff>
      <xdr:row>17</xdr:row>
      <xdr:rowOff>14288</xdr:rowOff>
    </xdr:to>
    <xdr:sp macro="" textlink="">
      <xdr:nvSpPr>
        <xdr:cNvPr id="54" name="フローチャート : 判断 53"/>
        <xdr:cNvSpPr/>
      </xdr:nvSpPr>
      <xdr:spPr bwMode="auto">
        <a:xfrm>
          <a:off x="4254500" y="2874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24465</xdr:rowOff>
    </xdr:from>
    <xdr:ext cx="762000" cy="259045"/>
    <xdr:sp macro="" textlink="">
      <xdr:nvSpPr>
        <xdr:cNvPr id="55" name="テキスト ボックス 54"/>
        <xdr:cNvSpPr txBox="1"/>
      </xdr:nvSpPr>
      <xdr:spPr>
        <a:xfrm>
          <a:off x="3924300" y="264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15990</xdr:rowOff>
    </xdr:from>
    <xdr:to>
      <xdr:col>3</xdr:col>
      <xdr:colOff>206375</xdr:colOff>
      <xdr:row>17</xdr:row>
      <xdr:rowOff>36114</xdr:rowOff>
    </xdr:to>
    <xdr:cxnSp macro="">
      <xdr:nvCxnSpPr>
        <xdr:cNvPr id="56" name="直線コネクタ 55"/>
        <xdr:cNvCxnSpPr/>
      </xdr:nvCxnSpPr>
      <xdr:spPr bwMode="auto">
        <a:xfrm flipV="1">
          <a:off x="2908300" y="2978265"/>
          <a:ext cx="698500" cy="20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105830</xdr:rowOff>
    </xdr:from>
    <xdr:to>
      <xdr:col>3</xdr:col>
      <xdr:colOff>257175</xdr:colOff>
      <xdr:row>17</xdr:row>
      <xdr:rowOff>35980</xdr:rowOff>
    </xdr:to>
    <xdr:sp macro="" textlink="">
      <xdr:nvSpPr>
        <xdr:cNvPr id="57" name="フローチャート : 判断 56"/>
        <xdr:cNvSpPr/>
      </xdr:nvSpPr>
      <xdr:spPr bwMode="auto">
        <a:xfrm>
          <a:off x="3556000" y="2896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46157</xdr:rowOff>
    </xdr:from>
    <xdr:ext cx="762000" cy="259045"/>
    <xdr:sp macro="" textlink="">
      <xdr:nvSpPr>
        <xdr:cNvPr id="58" name="テキスト ボックス 57"/>
        <xdr:cNvSpPr txBox="1"/>
      </xdr:nvSpPr>
      <xdr:spPr>
        <a:xfrm>
          <a:off x="3225800" y="2665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109359</xdr:rowOff>
    </xdr:from>
    <xdr:to>
      <xdr:col>2</xdr:col>
      <xdr:colOff>692150</xdr:colOff>
      <xdr:row>17</xdr:row>
      <xdr:rowOff>39509</xdr:rowOff>
    </xdr:to>
    <xdr:sp macro="" textlink="">
      <xdr:nvSpPr>
        <xdr:cNvPr id="59" name="フローチャート : 判断 58"/>
        <xdr:cNvSpPr/>
      </xdr:nvSpPr>
      <xdr:spPr bwMode="auto">
        <a:xfrm>
          <a:off x="2857500" y="2900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49686</xdr:rowOff>
    </xdr:from>
    <xdr:ext cx="762000" cy="259045"/>
    <xdr:sp macro="" textlink="">
      <xdr:nvSpPr>
        <xdr:cNvPr id="60" name="テキスト ボックス 59"/>
        <xdr:cNvSpPr txBox="1"/>
      </xdr:nvSpPr>
      <xdr:spPr>
        <a:xfrm>
          <a:off x="2527300" y="26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64528</xdr:rowOff>
    </xdr:from>
    <xdr:to>
      <xdr:col>5</xdr:col>
      <xdr:colOff>34925</xdr:colOff>
      <xdr:row>16</xdr:row>
      <xdr:rowOff>166128</xdr:rowOff>
    </xdr:to>
    <xdr:sp macro="" textlink="">
      <xdr:nvSpPr>
        <xdr:cNvPr id="66" name="円/楕円 65"/>
        <xdr:cNvSpPr/>
      </xdr:nvSpPr>
      <xdr:spPr bwMode="auto">
        <a:xfrm>
          <a:off x="5600700" y="2855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81055</xdr:rowOff>
    </xdr:from>
    <xdr:ext cx="762000" cy="259045"/>
    <xdr:sp macro="" textlink="">
      <xdr:nvSpPr>
        <xdr:cNvPr id="67" name="人口1人当たり決算額の推移該当値テキスト130"/>
        <xdr:cNvSpPr txBox="1"/>
      </xdr:nvSpPr>
      <xdr:spPr>
        <a:xfrm>
          <a:off x="5740400" y="270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250,939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103868</xdr:rowOff>
    </xdr:from>
    <xdr:to>
      <xdr:col>4</xdr:col>
      <xdr:colOff>520700</xdr:colOff>
      <xdr:row>17</xdr:row>
      <xdr:rowOff>34018</xdr:rowOff>
    </xdr:to>
    <xdr:sp macro="" textlink="">
      <xdr:nvSpPr>
        <xdr:cNvPr id="68" name="円/楕円 67"/>
        <xdr:cNvSpPr/>
      </xdr:nvSpPr>
      <xdr:spPr bwMode="auto">
        <a:xfrm>
          <a:off x="4953000" y="2894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44195</xdr:rowOff>
    </xdr:from>
    <xdr:ext cx="736600" cy="259045"/>
    <xdr:sp macro="" textlink="">
      <xdr:nvSpPr>
        <xdr:cNvPr id="69" name="テキスト ボックス 68"/>
        <xdr:cNvSpPr txBox="1"/>
      </xdr:nvSpPr>
      <xdr:spPr>
        <a:xfrm>
          <a:off x="4622800" y="266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233,730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114864</xdr:rowOff>
    </xdr:from>
    <xdr:to>
      <xdr:col>3</xdr:col>
      <xdr:colOff>955675</xdr:colOff>
      <xdr:row>17</xdr:row>
      <xdr:rowOff>45014</xdr:rowOff>
    </xdr:to>
    <xdr:sp macro="" textlink="">
      <xdr:nvSpPr>
        <xdr:cNvPr id="70" name="円/楕円 69"/>
        <xdr:cNvSpPr/>
      </xdr:nvSpPr>
      <xdr:spPr bwMode="auto">
        <a:xfrm>
          <a:off x="4254500" y="2905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29791</xdr:rowOff>
    </xdr:from>
    <xdr:ext cx="762000" cy="259045"/>
    <xdr:sp macro="" textlink="">
      <xdr:nvSpPr>
        <xdr:cNvPr id="71" name="テキスト ボックス 70"/>
        <xdr:cNvSpPr txBox="1"/>
      </xdr:nvSpPr>
      <xdr:spPr>
        <a:xfrm>
          <a:off x="3924300" y="299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228,920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136640</xdr:rowOff>
    </xdr:from>
    <xdr:to>
      <xdr:col>3</xdr:col>
      <xdr:colOff>257175</xdr:colOff>
      <xdr:row>17</xdr:row>
      <xdr:rowOff>66790</xdr:rowOff>
    </xdr:to>
    <xdr:sp macro="" textlink="">
      <xdr:nvSpPr>
        <xdr:cNvPr id="72" name="円/楕円 71"/>
        <xdr:cNvSpPr/>
      </xdr:nvSpPr>
      <xdr:spPr bwMode="auto">
        <a:xfrm>
          <a:off x="3556000" y="2927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51567</xdr:rowOff>
    </xdr:from>
    <xdr:ext cx="762000" cy="259045"/>
    <xdr:sp macro="" textlink="">
      <xdr:nvSpPr>
        <xdr:cNvPr id="73" name="テキスト ボックス 72"/>
        <xdr:cNvSpPr txBox="1"/>
      </xdr:nvSpPr>
      <xdr:spPr>
        <a:xfrm>
          <a:off x="3225800" y="301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219,394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156764</xdr:rowOff>
    </xdr:from>
    <xdr:to>
      <xdr:col>2</xdr:col>
      <xdr:colOff>692150</xdr:colOff>
      <xdr:row>17</xdr:row>
      <xdr:rowOff>86914</xdr:rowOff>
    </xdr:to>
    <xdr:sp macro="" textlink="">
      <xdr:nvSpPr>
        <xdr:cNvPr id="74" name="円/楕円 73"/>
        <xdr:cNvSpPr/>
      </xdr:nvSpPr>
      <xdr:spPr bwMode="auto">
        <a:xfrm>
          <a:off x="2857500" y="2947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71691</xdr:rowOff>
    </xdr:from>
    <xdr:ext cx="762000" cy="259045"/>
    <xdr:sp macro="" textlink="">
      <xdr:nvSpPr>
        <xdr:cNvPr id="75" name="テキスト ボックス 74"/>
        <xdr:cNvSpPr txBox="1"/>
      </xdr:nvSpPr>
      <xdr:spPr>
        <a:xfrm>
          <a:off x="2527300" y="3033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210,591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3" name="テキスト ボックス 92"/>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5" name="テキスト ボックス 94"/>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7" name="テキスト ボックス 96"/>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9" name="テキスト ボックス 98"/>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1" name="テキスト ボックス 100"/>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112587</xdr:rowOff>
    </xdr:from>
    <xdr:to>
      <xdr:col>4</xdr:col>
      <xdr:colOff>1117600</xdr:colOff>
      <xdr:row>38</xdr:row>
      <xdr:rowOff>165057</xdr:rowOff>
    </xdr:to>
    <xdr:cxnSp macro="">
      <xdr:nvCxnSpPr>
        <xdr:cNvPr id="105" name="直線コネクタ 104"/>
        <xdr:cNvCxnSpPr/>
      </xdr:nvCxnSpPr>
      <xdr:spPr bwMode="auto">
        <a:xfrm flipV="1">
          <a:off x="5651500" y="6037137"/>
          <a:ext cx="0" cy="1595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137134</xdr:rowOff>
    </xdr:from>
    <xdr:ext cx="762000" cy="259045"/>
    <xdr:sp macro="" textlink="">
      <xdr:nvSpPr>
        <xdr:cNvPr id="106" name="人口1人当たり決算額の推移最小値テキスト445"/>
        <xdr:cNvSpPr txBox="1"/>
      </xdr:nvSpPr>
      <xdr:spPr>
        <a:xfrm>
          <a:off x="5740400" y="760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-31,996</a:t>
          </a:r>
          <a:endParaRPr kumimoji="1" lang="ja-JP" altLang="en-US" sz="1000" b="1">
            <a:latin typeface="ＭＳ Ｐゴシック"/>
          </a:endParaRPr>
        </a:p>
      </xdr:txBody>
    </xdr:sp>
    <xdr:clientData/>
  </xdr:oneCellAnchor>
  <xdr:twoCellAnchor>
    <xdr:from>
      <xdr:col>4</xdr:col>
      <xdr:colOff>1028700</xdr:colOff>
      <xdr:row>38</xdr:row>
      <xdr:rowOff>165057</xdr:rowOff>
    </xdr:from>
    <xdr:to>
      <xdr:col>5</xdr:col>
      <xdr:colOff>73025</xdr:colOff>
      <xdr:row>38</xdr:row>
      <xdr:rowOff>165057</xdr:rowOff>
    </xdr:to>
    <xdr:cxnSp macro="">
      <xdr:nvCxnSpPr>
        <xdr:cNvPr id="107" name="直線コネクタ 106"/>
        <xdr:cNvCxnSpPr/>
      </xdr:nvCxnSpPr>
      <xdr:spPr bwMode="auto">
        <a:xfrm>
          <a:off x="5562600" y="7632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27514</xdr:rowOff>
    </xdr:from>
    <xdr:ext cx="762000" cy="259045"/>
    <xdr:sp macro="" textlink="">
      <xdr:nvSpPr>
        <xdr:cNvPr id="108" name="人口1人当たり決算額の推移最大値テキスト445"/>
        <xdr:cNvSpPr txBox="1"/>
      </xdr:nvSpPr>
      <xdr:spPr>
        <a:xfrm>
          <a:off x="5740400" y="578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4</xdr:col>
      <xdr:colOff>1028700</xdr:colOff>
      <xdr:row>33</xdr:row>
      <xdr:rowOff>112587</xdr:rowOff>
    </xdr:from>
    <xdr:to>
      <xdr:col>5</xdr:col>
      <xdr:colOff>73025</xdr:colOff>
      <xdr:row>33</xdr:row>
      <xdr:rowOff>112587</xdr:rowOff>
    </xdr:to>
    <xdr:cxnSp macro="">
      <xdr:nvCxnSpPr>
        <xdr:cNvPr id="109" name="直線コネクタ 108"/>
        <xdr:cNvCxnSpPr/>
      </xdr:nvCxnSpPr>
      <xdr:spPr bwMode="auto">
        <a:xfrm>
          <a:off x="5562600" y="60371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127359</xdr:rowOff>
    </xdr:from>
    <xdr:to>
      <xdr:col>4</xdr:col>
      <xdr:colOff>1117600</xdr:colOff>
      <xdr:row>37</xdr:row>
      <xdr:rowOff>17740</xdr:rowOff>
    </xdr:to>
    <xdr:cxnSp macro="">
      <xdr:nvCxnSpPr>
        <xdr:cNvPr id="110" name="直線コネクタ 109"/>
        <xdr:cNvCxnSpPr/>
      </xdr:nvCxnSpPr>
      <xdr:spPr bwMode="auto">
        <a:xfrm flipV="1">
          <a:off x="5003800" y="7080609"/>
          <a:ext cx="647700" cy="61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136150</xdr:rowOff>
    </xdr:from>
    <xdr:ext cx="762000" cy="259045"/>
    <xdr:sp macro="" textlink="">
      <xdr:nvSpPr>
        <xdr:cNvPr id="111" name="人口1人当たり決算額の推移平均値テキスト445"/>
        <xdr:cNvSpPr txBox="1"/>
      </xdr:nvSpPr>
      <xdr:spPr>
        <a:xfrm>
          <a:off x="5740400" y="6746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30,511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291073</xdr:rowOff>
    </xdr:from>
    <xdr:to>
      <xdr:col>5</xdr:col>
      <xdr:colOff>34925</xdr:colOff>
      <xdr:row>36</xdr:row>
      <xdr:rowOff>49773</xdr:rowOff>
    </xdr:to>
    <xdr:sp macro="" textlink="">
      <xdr:nvSpPr>
        <xdr:cNvPr id="112" name="フローチャート : 判断 111"/>
        <xdr:cNvSpPr/>
      </xdr:nvSpPr>
      <xdr:spPr bwMode="auto">
        <a:xfrm>
          <a:off x="5600700" y="6901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49429</xdr:rowOff>
    </xdr:from>
    <xdr:to>
      <xdr:col>4</xdr:col>
      <xdr:colOff>469900</xdr:colOff>
      <xdr:row>37</xdr:row>
      <xdr:rowOff>17740</xdr:rowOff>
    </xdr:to>
    <xdr:cxnSp macro="">
      <xdr:nvCxnSpPr>
        <xdr:cNvPr id="113" name="直線コネクタ 112"/>
        <xdr:cNvCxnSpPr/>
      </xdr:nvCxnSpPr>
      <xdr:spPr bwMode="auto">
        <a:xfrm>
          <a:off x="4305300" y="7002679"/>
          <a:ext cx="698500" cy="139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267364</xdr:rowOff>
    </xdr:from>
    <xdr:to>
      <xdr:col>4</xdr:col>
      <xdr:colOff>520700</xdr:colOff>
      <xdr:row>36</xdr:row>
      <xdr:rowOff>26064</xdr:rowOff>
    </xdr:to>
    <xdr:sp macro="" textlink="">
      <xdr:nvSpPr>
        <xdr:cNvPr id="114" name="フローチャート : 判断 113"/>
        <xdr:cNvSpPr/>
      </xdr:nvSpPr>
      <xdr:spPr bwMode="auto">
        <a:xfrm>
          <a:off x="4953000" y="6877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36241</xdr:rowOff>
    </xdr:from>
    <xdr:ext cx="736600" cy="259045"/>
    <xdr:sp macro="" textlink="">
      <xdr:nvSpPr>
        <xdr:cNvPr id="115" name="テキスト ボックス 114"/>
        <xdr:cNvSpPr txBox="1"/>
      </xdr:nvSpPr>
      <xdr:spPr>
        <a:xfrm>
          <a:off x="4622800" y="664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302978</xdr:rowOff>
    </xdr:from>
    <xdr:to>
      <xdr:col>3</xdr:col>
      <xdr:colOff>904875</xdr:colOff>
      <xdr:row>36</xdr:row>
      <xdr:rowOff>49429</xdr:rowOff>
    </xdr:to>
    <xdr:cxnSp macro="">
      <xdr:nvCxnSpPr>
        <xdr:cNvPr id="116" name="直線コネクタ 115"/>
        <xdr:cNvCxnSpPr/>
      </xdr:nvCxnSpPr>
      <xdr:spPr bwMode="auto">
        <a:xfrm>
          <a:off x="3606800" y="6913328"/>
          <a:ext cx="698500" cy="89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192634</xdr:rowOff>
    </xdr:from>
    <xdr:to>
      <xdr:col>3</xdr:col>
      <xdr:colOff>955675</xdr:colOff>
      <xdr:row>35</xdr:row>
      <xdr:rowOff>294234</xdr:rowOff>
    </xdr:to>
    <xdr:sp macro="" textlink="">
      <xdr:nvSpPr>
        <xdr:cNvPr id="117" name="フローチャート : 判断 116"/>
        <xdr:cNvSpPr/>
      </xdr:nvSpPr>
      <xdr:spPr bwMode="auto">
        <a:xfrm>
          <a:off x="4254500" y="68029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304411</xdr:rowOff>
    </xdr:from>
    <xdr:ext cx="762000" cy="259045"/>
    <xdr:sp macro="" textlink="">
      <xdr:nvSpPr>
        <xdr:cNvPr id="118" name="テキスト ボックス 117"/>
        <xdr:cNvSpPr txBox="1"/>
      </xdr:nvSpPr>
      <xdr:spPr>
        <a:xfrm>
          <a:off x="3924300" y="657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195177</xdr:rowOff>
    </xdr:from>
    <xdr:to>
      <xdr:col>3</xdr:col>
      <xdr:colOff>206375</xdr:colOff>
      <xdr:row>35</xdr:row>
      <xdr:rowOff>302978</xdr:rowOff>
    </xdr:to>
    <xdr:cxnSp macro="">
      <xdr:nvCxnSpPr>
        <xdr:cNvPr id="119" name="直線コネクタ 118"/>
        <xdr:cNvCxnSpPr/>
      </xdr:nvCxnSpPr>
      <xdr:spPr bwMode="auto">
        <a:xfrm>
          <a:off x="2908300" y="6805527"/>
          <a:ext cx="698500" cy="107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135582</xdr:rowOff>
    </xdr:from>
    <xdr:to>
      <xdr:col>3</xdr:col>
      <xdr:colOff>257175</xdr:colOff>
      <xdr:row>35</xdr:row>
      <xdr:rowOff>237182</xdr:rowOff>
    </xdr:to>
    <xdr:sp macro="" textlink="">
      <xdr:nvSpPr>
        <xdr:cNvPr id="120" name="フローチャート : 判断 119"/>
        <xdr:cNvSpPr/>
      </xdr:nvSpPr>
      <xdr:spPr bwMode="auto">
        <a:xfrm>
          <a:off x="3556000" y="6745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247359</xdr:rowOff>
    </xdr:from>
    <xdr:ext cx="762000" cy="259045"/>
    <xdr:sp macro="" textlink="">
      <xdr:nvSpPr>
        <xdr:cNvPr id="121" name="テキスト ボックス 120"/>
        <xdr:cNvSpPr txBox="1"/>
      </xdr:nvSpPr>
      <xdr:spPr>
        <a:xfrm>
          <a:off x="3225800" y="651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80935</xdr:rowOff>
    </xdr:from>
    <xdr:to>
      <xdr:col>2</xdr:col>
      <xdr:colOff>692150</xdr:colOff>
      <xdr:row>35</xdr:row>
      <xdr:rowOff>182535</xdr:rowOff>
    </xdr:to>
    <xdr:sp macro="" textlink="">
      <xdr:nvSpPr>
        <xdr:cNvPr id="122" name="フローチャート : 判断 121"/>
        <xdr:cNvSpPr/>
      </xdr:nvSpPr>
      <xdr:spPr bwMode="auto">
        <a:xfrm>
          <a:off x="2857500" y="6691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192712</xdr:rowOff>
    </xdr:from>
    <xdr:ext cx="762000" cy="259045"/>
    <xdr:sp macro="" textlink="">
      <xdr:nvSpPr>
        <xdr:cNvPr id="123" name="テキスト ボックス 122"/>
        <xdr:cNvSpPr txBox="1"/>
      </xdr:nvSpPr>
      <xdr:spPr>
        <a:xfrm>
          <a:off x="2527300" y="646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76559</xdr:rowOff>
    </xdr:from>
    <xdr:to>
      <xdr:col>5</xdr:col>
      <xdr:colOff>34925</xdr:colOff>
      <xdr:row>37</xdr:row>
      <xdr:rowOff>6709</xdr:rowOff>
    </xdr:to>
    <xdr:sp macro="" textlink="">
      <xdr:nvSpPr>
        <xdr:cNvPr id="129" name="円/楕円 128"/>
        <xdr:cNvSpPr/>
      </xdr:nvSpPr>
      <xdr:spPr bwMode="auto">
        <a:xfrm>
          <a:off x="5600700" y="7029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48636</xdr:rowOff>
    </xdr:from>
    <xdr:ext cx="762000" cy="259045"/>
    <xdr:sp macro="" textlink="">
      <xdr:nvSpPr>
        <xdr:cNvPr id="130" name="人口1人当たり決算額の推移該当値テキスト445"/>
        <xdr:cNvSpPr txBox="1"/>
      </xdr:nvSpPr>
      <xdr:spPr>
        <a:xfrm>
          <a:off x="5740400" y="70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18,717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138390</xdr:rowOff>
    </xdr:from>
    <xdr:to>
      <xdr:col>4</xdr:col>
      <xdr:colOff>520700</xdr:colOff>
      <xdr:row>37</xdr:row>
      <xdr:rowOff>68540</xdr:rowOff>
    </xdr:to>
    <xdr:sp macro="" textlink="">
      <xdr:nvSpPr>
        <xdr:cNvPr id="131" name="円/楕円 130"/>
        <xdr:cNvSpPr/>
      </xdr:nvSpPr>
      <xdr:spPr bwMode="auto">
        <a:xfrm>
          <a:off x="4953000" y="7091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53317</xdr:rowOff>
    </xdr:from>
    <xdr:ext cx="736600" cy="259045"/>
    <xdr:sp macro="" textlink="">
      <xdr:nvSpPr>
        <xdr:cNvPr id="132" name="テキスト ボックス 131"/>
        <xdr:cNvSpPr txBox="1"/>
      </xdr:nvSpPr>
      <xdr:spPr>
        <a:xfrm>
          <a:off x="4622800" y="7178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13,037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341529</xdr:rowOff>
    </xdr:from>
    <xdr:to>
      <xdr:col>3</xdr:col>
      <xdr:colOff>955675</xdr:colOff>
      <xdr:row>36</xdr:row>
      <xdr:rowOff>100229</xdr:rowOff>
    </xdr:to>
    <xdr:sp macro="" textlink="">
      <xdr:nvSpPr>
        <xdr:cNvPr id="133" name="円/楕円 132"/>
        <xdr:cNvSpPr/>
      </xdr:nvSpPr>
      <xdr:spPr bwMode="auto">
        <a:xfrm>
          <a:off x="4254500" y="6951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85006</xdr:rowOff>
    </xdr:from>
    <xdr:ext cx="762000" cy="259045"/>
    <xdr:sp macro="" textlink="">
      <xdr:nvSpPr>
        <xdr:cNvPr id="134" name="テキスト ボックス 133"/>
        <xdr:cNvSpPr txBox="1"/>
      </xdr:nvSpPr>
      <xdr:spPr>
        <a:xfrm>
          <a:off x="3924300" y="703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25,876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252178</xdr:rowOff>
    </xdr:from>
    <xdr:to>
      <xdr:col>3</xdr:col>
      <xdr:colOff>257175</xdr:colOff>
      <xdr:row>36</xdr:row>
      <xdr:rowOff>10878</xdr:rowOff>
    </xdr:to>
    <xdr:sp macro="" textlink="">
      <xdr:nvSpPr>
        <xdr:cNvPr id="135" name="円/楕円 134"/>
        <xdr:cNvSpPr/>
      </xdr:nvSpPr>
      <xdr:spPr bwMode="auto">
        <a:xfrm>
          <a:off x="3556000" y="6862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338555</xdr:rowOff>
    </xdr:from>
    <xdr:ext cx="762000" cy="259045"/>
    <xdr:sp macro="" textlink="">
      <xdr:nvSpPr>
        <xdr:cNvPr id="136" name="テキスト ボックス 135"/>
        <xdr:cNvSpPr txBox="1"/>
      </xdr:nvSpPr>
      <xdr:spPr>
        <a:xfrm>
          <a:off x="3225800" y="6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34,084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144377</xdr:rowOff>
    </xdr:from>
    <xdr:to>
      <xdr:col>2</xdr:col>
      <xdr:colOff>692150</xdr:colOff>
      <xdr:row>35</xdr:row>
      <xdr:rowOff>245977</xdr:rowOff>
    </xdr:to>
    <xdr:sp macro="" textlink="">
      <xdr:nvSpPr>
        <xdr:cNvPr id="137" name="円/楕円 136"/>
        <xdr:cNvSpPr/>
      </xdr:nvSpPr>
      <xdr:spPr bwMode="auto">
        <a:xfrm>
          <a:off x="2857500" y="6754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230754</xdr:rowOff>
    </xdr:from>
    <xdr:ext cx="762000" cy="259045"/>
    <xdr:sp macro="" textlink="">
      <xdr:nvSpPr>
        <xdr:cNvPr id="138" name="テキスト ボックス 137"/>
        <xdr:cNvSpPr txBox="1"/>
      </xdr:nvSpPr>
      <xdr:spPr>
        <a:xfrm>
          <a:off x="2527300" y="684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43,987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福島県三島町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1,720
1,714
90.81
2,776,364
2,557,076
209,315
1,300,862
2,358,672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4842</xdr:rowOff>
    </xdr:from>
    <xdr:to>
      <xdr:col>6</xdr:col>
      <xdr:colOff>510540</xdr:colOff>
      <xdr:row>39</xdr:row>
      <xdr:rowOff>166139</xdr:rowOff>
    </xdr:to>
    <xdr:cxnSp macro="">
      <xdr:nvCxnSpPr>
        <xdr:cNvPr id="58" name="直線コネクタ 57"/>
        <xdr:cNvCxnSpPr/>
      </xdr:nvCxnSpPr>
      <xdr:spPr>
        <a:xfrm flipV="1">
          <a:off x="4633595" y="5319792"/>
          <a:ext cx="1270" cy="153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169966</xdr:rowOff>
    </xdr:from>
    <xdr:ext cx="534377" cy="259045"/>
    <xdr:sp macro="" textlink="">
      <xdr:nvSpPr>
        <xdr:cNvPr id="59" name="人件費最小値テキスト"/>
        <xdr:cNvSpPr txBox="1"/>
      </xdr:nvSpPr>
      <xdr:spPr>
        <a:xfrm>
          <a:off x="4686300" y="685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79,404</a:t>
          </a:r>
          <a:endParaRPr kumimoji="1" lang="ja-JP" altLang="en-US" sz="1000" b="1">
            <a:latin typeface="ＭＳ Ｐゴシック"/>
          </a:endParaRPr>
        </a:p>
      </xdr:txBody>
    </xdr:sp>
    <xdr:clientData/>
  </xdr:oneCellAnchor>
  <xdr:twoCellAnchor>
    <xdr:from>
      <xdr:col>6</xdr:col>
      <xdr:colOff>422275</xdr:colOff>
      <xdr:row>39</xdr:row>
      <xdr:rowOff>166139</xdr:rowOff>
    </xdr:from>
    <xdr:to>
      <xdr:col>6</xdr:col>
      <xdr:colOff>600075</xdr:colOff>
      <xdr:row>39</xdr:row>
      <xdr:rowOff>166139</xdr:rowOff>
    </xdr:to>
    <xdr:cxnSp macro="">
      <xdr:nvCxnSpPr>
        <xdr:cNvPr id="60" name="直線コネクタ 59"/>
        <xdr:cNvCxnSpPr/>
      </xdr:nvCxnSpPr>
      <xdr:spPr>
        <a:xfrm>
          <a:off x="4546600" y="685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122969</xdr:rowOff>
    </xdr:from>
    <xdr:ext cx="599010" cy="259045"/>
    <xdr:sp macro="" textlink="">
      <xdr:nvSpPr>
        <xdr:cNvPr id="61" name="人件費最大値テキスト"/>
        <xdr:cNvSpPr txBox="1"/>
      </xdr:nvSpPr>
      <xdr:spPr>
        <a:xfrm>
          <a:off x="4686300" y="509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548,795</a:t>
          </a:r>
          <a:endParaRPr kumimoji="1" lang="ja-JP" altLang="en-US" sz="1000" b="1">
            <a:latin typeface="ＭＳ Ｐゴシック"/>
          </a:endParaRPr>
        </a:p>
      </xdr:txBody>
    </xdr:sp>
    <xdr:clientData/>
  </xdr:oneCellAnchor>
  <xdr:twoCellAnchor>
    <xdr:from>
      <xdr:col>6</xdr:col>
      <xdr:colOff>422275</xdr:colOff>
      <xdr:row>31</xdr:row>
      <xdr:rowOff>4842</xdr:rowOff>
    </xdr:from>
    <xdr:to>
      <xdr:col>6</xdr:col>
      <xdr:colOff>600075</xdr:colOff>
      <xdr:row>31</xdr:row>
      <xdr:rowOff>4842</xdr:rowOff>
    </xdr:to>
    <xdr:cxnSp macro="">
      <xdr:nvCxnSpPr>
        <xdr:cNvPr id="62" name="直線コネクタ 61"/>
        <xdr:cNvCxnSpPr/>
      </xdr:nvCxnSpPr>
      <xdr:spPr>
        <a:xfrm>
          <a:off x="4546600" y="531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77606</xdr:rowOff>
    </xdr:from>
    <xdr:to>
      <xdr:col>6</xdr:col>
      <xdr:colOff>511175</xdr:colOff>
      <xdr:row>37</xdr:row>
      <xdr:rowOff>96903</xdr:rowOff>
    </xdr:to>
    <xdr:cxnSp macro="">
      <xdr:nvCxnSpPr>
        <xdr:cNvPr id="63" name="直線コネクタ 62"/>
        <xdr:cNvCxnSpPr/>
      </xdr:nvCxnSpPr>
      <xdr:spPr>
        <a:xfrm flipV="1">
          <a:off x="3797300" y="6421256"/>
          <a:ext cx="838200" cy="1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1050</xdr:rowOff>
    </xdr:from>
    <xdr:ext cx="599010" cy="259045"/>
    <xdr:sp macro="" textlink="">
      <xdr:nvSpPr>
        <xdr:cNvPr id="64" name="人件費平均値テキスト"/>
        <xdr:cNvSpPr txBox="1"/>
      </xdr:nvSpPr>
      <xdr:spPr>
        <a:xfrm>
          <a:off x="4686300" y="65161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160,295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22623</xdr:rowOff>
    </xdr:from>
    <xdr:to>
      <xdr:col>6</xdr:col>
      <xdr:colOff>561975</xdr:colOff>
      <xdr:row>38</xdr:row>
      <xdr:rowOff>124223</xdr:rowOff>
    </xdr:to>
    <xdr:sp macro="" textlink="">
      <xdr:nvSpPr>
        <xdr:cNvPr id="65" name="フローチャート : 判断 64"/>
        <xdr:cNvSpPr/>
      </xdr:nvSpPr>
      <xdr:spPr>
        <a:xfrm>
          <a:off x="45847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96903</xdr:rowOff>
    </xdr:from>
    <xdr:to>
      <xdr:col>5</xdr:col>
      <xdr:colOff>358775</xdr:colOff>
      <xdr:row>37</xdr:row>
      <xdr:rowOff>115863</xdr:rowOff>
    </xdr:to>
    <xdr:cxnSp macro="">
      <xdr:nvCxnSpPr>
        <xdr:cNvPr id="66" name="直線コネクタ 65"/>
        <xdr:cNvCxnSpPr/>
      </xdr:nvCxnSpPr>
      <xdr:spPr>
        <a:xfrm flipV="1">
          <a:off x="2908300" y="6440553"/>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59143</xdr:rowOff>
    </xdr:from>
    <xdr:to>
      <xdr:col>5</xdr:col>
      <xdr:colOff>409575</xdr:colOff>
      <xdr:row>38</xdr:row>
      <xdr:rowOff>160743</xdr:rowOff>
    </xdr:to>
    <xdr:sp macro="" textlink="">
      <xdr:nvSpPr>
        <xdr:cNvPr id="67" name="フローチャート : 判断 66"/>
        <xdr:cNvSpPr/>
      </xdr:nvSpPr>
      <xdr:spPr>
        <a:xfrm>
          <a:off x="3746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151870</xdr:rowOff>
    </xdr:from>
    <xdr:ext cx="599010" cy="259045"/>
    <xdr:sp macro="" textlink="">
      <xdr:nvSpPr>
        <xdr:cNvPr id="68" name="テキスト ボックス 67"/>
        <xdr:cNvSpPr txBox="1"/>
      </xdr:nvSpPr>
      <xdr:spPr>
        <a:xfrm>
          <a:off x="3497794" y="66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115863</xdr:rowOff>
    </xdr:from>
    <xdr:to>
      <xdr:col>4</xdr:col>
      <xdr:colOff>155575</xdr:colOff>
      <xdr:row>37</xdr:row>
      <xdr:rowOff>121970</xdr:rowOff>
    </xdr:to>
    <xdr:cxnSp macro="">
      <xdr:nvCxnSpPr>
        <xdr:cNvPr id="69" name="直線コネクタ 68"/>
        <xdr:cNvCxnSpPr/>
      </xdr:nvCxnSpPr>
      <xdr:spPr>
        <a:xfrm flipV="1">
          <a:off x="2019300" y="6459513"/>
          <a:ext cx="889000" cy="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68780</xdr:rowOff>
    </xdr:from>
    <xdr:to>
      <xdr:col>4</xdr:col>
      <xdr:colOff>206375</xdr:colOff>
      <xdr:row>37</xdr:row>
      <xdr:rowOff>170380</xdr:rowOff>
    </xdr:to>
    <xdr:sp macro="" textlink="">
      <xdr:nvSpPr>
        <xdr:cNvPr id="70" name="フローチャート : 判断 69"/>
        <xdr:cNvSpPr/>
      </xdr:nvSpPr>
      <xdr:spPr>
        <a:xfrm>
          <a:off x="2857500" y="64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161507</xdr:rowOff>
    </xdr:from>
    <xdr:ext cx="599010" cy="259045"/>
    <xdr:sp macro="" textlink="">
      <xdr:nvSpPr>
        <xdr:cNvPr id="71" name="テキスト ボックス 70"/>
        <xdr:cNvSpPr txBox="1"/>
      </xdr:nvSpPr>
      <xdr:spPr>
        <a:xfrm>
          <a:off x="2608794" y="650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121970</xdr:rowOff>
    </xdr:from>
    <xdr:to>
      <xdr:col>2</xdr:col>
      <xdr:colOff>638175</xdr:colOff>
      <xdr:row>37</xdr:row>
      <xdr:rowOff>146052</xdr:rowOff>
    </xdr:to>
    <xdr:cxnSp macro="">
      <xdr:nvCxnSpPr>
        <xdr:cNvPr id="72" name="直線コネクタ 71"/>
        <xdr:cNvCxnSpPr/>
      </xdr:nvCxnSpPr>
      <xdr:spPr>
        <a:xfrm flipV="1">
          <a:off x="1130300" y="6465620"/>
          <a:ext cx="889000" cy="2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89367</xdr:rowOff>
    </xdr:from>
    <xdr:to>
      <xdr:col>3</xdr:col>
      <xdr:colOff>3175</xdr:colOff>
      <xdr:row>38</xdr:row>
      <xdr:rowOff>19517</xdr:rowOff>
    </xdr:to>
    <xdr:sp macro="" textlink="">
      <xdr:nvSpPr>
        <xdr:cNvPr id="73" name="フローチャート : 判断 72"/>
        <xdr:cNvSpPr/>
      </xdr:nvSpPr>
      <xdr:spPr>
        <a:xfrm>
          <a:off x="1968500" y="643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10644</xdr:rowOff>
    </xdr:from>
    <xdr:ext cx="599010" cy="259045"/>
    <xdr:sp macro="" textlink="">
      <xdr:nvSpPr>
        <xdr:cNvPr id="74" name="テキスト ボックス 73"/>
        <xdr:cNvSpPr txBox="1"/>
      </xdr:nvSpPr>
      <xdr:spPr>
        <a:xfrm>
          <a:off x="1719794" y="65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88910</xdr:rowOff>
    </xdr:from>
    <xdr:to>
      <xdr:col>1</xdr:col>
      <xdr:colOff>485775</xdr:colOff>
      <xdr:row>38</xdr:row>
      <xdr:rowOff>19059</xdr:rowOff>
    </xdr:to>
    <xdr:sp macro="" textlink="">
      <xdr:nvSpPr>
        <xdr:cNvPr id="75" name="フローチャート : 判断 74"/>
        <xdr:cNvSpPr/>
      </xdr:nvSpPr>
      <xdr:spPr>
        <a:xfrm>
          <a:off x="1079500" y="64325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35587</xdr:rowOff>
    </xdr:from>
    <xdr:ext cx="599010" cy="259045"/>
    <xdr:sp macro="" textlink="">
      <xdr:nvSpPr>
        <xdr:cNvPr id="76" name="テキスト ボックス 75"/>
        <xdr:cNvSpPr txBox="1"/>
      </xdr:nvSpPr>
      <xdr:spPr>
        <a:xfrm>
          <a:off x="830794" y="6207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26806</xdr:rowOff>
    </xdr:from>
    <xdr:to>
      <xdr:col>6</xdr:col>
      <xdr:colOff>561975</xdr:colOff>
      <xdr:row>37</xdr:row>
      <xdr:rowOff>128406</xdr:rowOff>
    </xdr:to>
    <xdr:sp macro="" textlink="">
      <xdr:nvSpPr>
        <xdr:cNvPr id="82" name="円/楕円 81"/>
        <xdr:cNvSpPr/>
      </xdr:nvSpPr>
      <xdr:spPr>
        <a:xfrm>
          <a:off x="4584700" y="637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49683</xdr:rowOff>
    </xdr:from>
    <xdr:ext cx="599010" cy="259045"/>
    <xdr:sp macro="" textlink="">
      <xdr:nvSpPr>
        <xdr:cNvPr id="83" name="人件費該当値テキスト"/>
        <xdr:cNvSpPr txBox="1"/>
      </xdr:nvSpPr>
      <xdr:spPr>
        <a:xfrm>
          <a:off x="4686300" y="622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211,514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46103</xdr:rowOff>
    </xdr:from>
    <xdr:to>
      <xdr:col>5</xdr:col>
      <xdr:colOff>409575</xdr:colOff>
      <xdr:row>37</xdr:row>
      <xdr:rowOff>147703</xdr:rowOff>
    </xdr:to>
    <xdr:sp macro="" textlink="">
      <xdr:nvSpPr>
        <xdr:cNvPr id="84" name="円/楕円 83"/>
        <xdr:cNvSpPr/>
      </xdr:nvSpPr>
      <xdr:spPr>
        <a:xfrm>
          <a:off x="3746500" y="638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164230</xdr:rowOff>
    </xdr:from>
    <xdr:ext cx="599010" cy="259045"/>
    <xdr:sp macro="" textlink="">
      <xdr:nvSpPr>
        <xdr:cNvPr id="85" name="テキスト ボックス 84"/>
        <xdr:cNvSpPr txBox="1"/>
      </xdr:nvSpPr>
      <xdr:spPr>
        <a:xfrm>
          <a:off x="3497794" y="6164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205,605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65063</xdr:rowOff>
    </xdr:from>
    <xdr:to>
      <xdr:col>4</xdr:col>
      <xdr:colOff>206375</xdr:colOff>
      <xdr:row>37</xdr:row>
      <xdr:rowOff>166663</xdr:rowOff>
    </xdr:to>
    <xdr:sp macro="" textlink="">
      <xdr:nvSpPr>
        <xdr:cNvPr id="86" name="円/楕円 85"/>
        <xdr:cNvSpPr/>
      </xdr:nvSpPr>
      <xdr:spPr>
        <a:xfrm>
          <a:off x="2857500" y="640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11740</xdr:rowOff>
    </xdr:from>
    <xdr:ext cx="599010" cy="259045"/>
    <xdr:sp macro="" textlink="">
      <xdr:nvSpPr>
        <xdr:cNvPr id="87" name="テキスト ボックス 86"/>
        <xdr:cNvSpPr txBox="1"/>
      </xdr:nvSpPr>
      <xdr:spPr>
        <a:xfrm>
          <a:off x="2608794" y="6183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199,799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71170</xdr:rowOff>
    </xdr:from>
    <xdr:to>
      <xdr:col>3</xdr:col>
      <xdr:colOff>3175</xdr:colOff>
      <xdr:row>38</xdr:row>
      <xdr:rowOff>1321</xdr:rowOff>
    </xdr:to>
    <xdr:sp macro="" textlink="">
      <xdr:nvSpPr>
        <xdr:cNvPr id="88" name="円/楕円 87"/>
        <xdr:cNvSpPr/>
      </xdr:nvSpPr>
      <xdr:spPr>
        <a:xfrm>
          <a:off x="1968500" y="64148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17847</xdr:rowOff>
    </xdr:from>
    <xdr:ext cx="599010" cy="259045"/>
    <xdr:sp macro="" textlink="">
      <xdr:nvSpPr>
        <xdr:cNvPr id="89" name="テキスト ボックス 88"/>
        <xdr:cNvSpPr txBox="1"/>
      </xdr:nvSpPr>
      <xdr:spPr>
        <a:xfrm>
          <a:off x="1719794" y="6190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197,929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95252</xdr:rowOff>
    </xdr:from>
    <xdr:to>
      <xdr:col>1</xdr:col>
      <xdr:colOff>485775</xdr:colOff>
      <xdr:row>38</xdr:row>
      <xdr:rowOff>25402</xdr:rowOff>
    </xdr:to>
    <xdr:sp macro="" textlink="">
      <xdr:nvSpPr>
        <xdr:cNvPr id="90" name="円/楕円 89"/>
        <xdr:cNvSpPr/>
      </xdr:nvSpPr>
      <xdr:spPr>
        <a:xfrm>
          <a:off x="1079500" y="643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16529</xdr:rowOff>
    </xdr:from>
    <xdr:ext cx="599010" cy="259045"/>
    <xdr:sp macro="" textlink="">
      <xdr:nvSpPr>
        <xdr:cNvPr id="91" name="テキスト ボックス 90"/>
        <xdr:cNvSpPr txBox="1"/>
      </xdr:nvSpPr>
      <xdr:spPr>
        <a:xfrm>
          <a:off x="830794" y="653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190,555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195,848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109962</xdr:rowOff>
    </xdr:from>
    <xdr:to>
      <xdr:col>6</xdr:col>
      <xdr:colOff>510540</xdr:colOff>
      <xdr:row>58</xdr:row>
      <xdr:rowOff>143780</xdr:rowOff>
    </xdr:to>
    <xdr:cxnSp macro="">
      <xdr:nvCxnSpPr>
        <xdr:cNvPr id="117" name="直線コネクタ 116"/>
        <xdr:cNvCxnSpPr/>
      </xdr:nvCxnSpPr>
      <xdr:spPr>
        <a:xfrm flipV="1">
          <a:off x="4633595" y="8682462"/>
          <a:ext cx="1270" cy="140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147607</xdr:rowOff>
    </xdr:from>
    <xdr:ext cx="534377" cy="259045"/>
    <xdr:sp macro="" textlink="">
      <xdr:nvSpPr>
        <xdr:cNvPr id="118" name="物件費最小値テキスト"/>
        <xdr:cNvSpPr txBox="1"/>
      </xdr:nvSpPr>
      <xdr:spPr>
        <a:xfrm>
          <a:off x="4686300" y="1009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77,501</a:t>
          </a:r>
          <a:endParaRPr kumimoji="1" lang="ja-JP" altLang="en-US" sz="1000" b="1">
            <a:latin typeface="ＭＳ Ｐゴシック"/>
          </a:endParaRPr>
        </a:p>
      </xdr:txBody>
    </xdr:sp>
    <xdr:clientData/>
  </xdr:oneCellAnchor>
  <xdr:twoCellAnchor>
    <xdr:from>
      <xdr:col>6</xdr:col>
      <xdr:colOff>422275</xdr:colOff>
      <xdr:row>58</xdr:row>
      <xdr:rowOff>143780</xdr:rowOff>
    </xdr:from>
    <xdr:to>
      <xdr:col>6</xdr:col>
      <xdr:colOff>600075</xdr:colOff>
      <xdr:row>58</xdr:row>
      <xdr:rowOff>143780</xdr:rowOff>
    </xdr:to>
    <xdr:cxnSp macro="">
      <xdr:nvCxnSpPr>
        <xdr:cNvPr id="119" name="直線コネクタ 118"/>
        <xdr:cNvCxnSpPr/>
      </xdr:nvCxnSpPr>
      <xdr:spPr>
        <a:xfrm>
          <a:off x="4546600" y="1008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56639</xdr:rowOff>
    </xdr:from>
    <xdr:ext cx="599010" cy="259045"/>
    <xdr:sp macro="" textlink="">
      <xdr:nvSpPr>
        <xdr:cNvPr id="120" name="物件費最大値テキスト"/>
        <xdr:cNvSpPr txBox="1"/>
      </xdr:nvSpPr>
      <xdr:spPr>
        <a:xfrm>
          <a:off x="4686300" y="845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938,212</a:t>
          </a:r>
          <a:endParaRPr kumimoji="1" lang="ja-JP" altLang="en-US" sz="1000" b="1">
            <a:latin typeface="ＭＳ Ｐゴシック"/>
          </a:endParaRPr>
        </a:p>
      </xdr:txBody>
    </xdr:sp>
    <xdr:clientData/>
  </xdr:oneCellAnchor>
  <xdr:twoCellAnchor>
    <xdr:from>
      <xdr:col>6</xdr:col>
      <xdr:colOff>422275</xdr:colOff>
      <xdr:row>50</xdr:row>
      <xdr:rowOff>109962</xdr:rowOff>
    </xdr:from>
    <xdr:to>
      <xdr:col>6</xdr:col>
      <xdr:colOff>600075</xdr:colOff>
      <xdr:row>50</xdr:row>
      <xdr:rowOff>109962</xdr:rowOff>
    </xdr:to>
    <xdr:cxnSp macro="">
      <xdr:nvCxnSpPr>
        <xdr:cNvPr id="121" name="直線コネクタ 120"/>
        <xdr:cNvCxnSpPr/>
      </xdr:nvCxnSpPr>
      <xdr:spPr>
        <a:xfrm>
          <a:off x="4546600" y="868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19282</xdr:rowOff>
    </xdr:from>
    <xdr:to>
      <xdr:col>6</xdr:col>
      <xdr:colOff>511175</xdr:colOff>
      <xdr:row>57</xdr:row>
      <xdr:rowOff>32782</xdr:rowOff>
    </xdr:to>
    <xdr:cxnSp macro="">
      <xdr:nvCxnSpPr>
        <xdr:cNvPr id="122" name="直線コネクタ 121"/>
        <xdr:cNvCxnSpPr/>
      </xdr:nvCxnSpPr>
      <xdr:spPr>
        <a:xfrm>
          <a:off x="3797300" y="9791932"/>
          <a:ext cx="838200" cy="1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90141</xdr:rowOff>
    </xdr:from>
    <xdr:ext cx="599010" cy="259045"/>
    <xdr:sp macro="" textlink="">
      <xdr:nvSpPr>
        <xdr:cNvPr id="123" name="物件費平均値テキスト"/>
        <xdr:cNvSpPr txBox="1"/>
      </xdr:nvSpPr>
      <xdr:spPr>
        <a:xfrm>
          <a:off x="4686300" y="9862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171,028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111714</xdr:rowOff>
    </xdr:from>
    <xdr:to>
      <xdr:col>6</xdr:col>
      <xdr:colOff>561975</xdr:colOff>
      <xdr:row>58</xdr:row>
      <xdr:rowOff>41864</xdr:rowOff>
    </xdr:to>
    <xdr:sp macro="" textlink="">
      <xdr:nvSpPr>
        <xdr:cNvPr id="124" name="フローチャート : 判断 123"/>
        <xdr:cNvSpPr/>
      </xdr:nvSpPr>
      <xdr:spPr>
        <a:xfrm>
          <a:off x="45847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19282</xdr:rowOff>
    </xdr:from>
    <xdr:to>
      <xdr:col>5</xdr:col>
      <xdr:colOff>358775</xdr:colOff>
      <xdr:row>57</xdr:row>
      <xdr:rowOff>87017</xdr:rowOff>
    </xdr:to>
    <xdr:cxnSp macro="">
      <xdr:nvCxnSpPr>
        <xdr:cNvPr id="125" name="直線コネクタ 124"/>
        <xdr:cNvCxnSpPr/>
      </xdr:nvCxnSpPr>
      <xdr:spPr>
        <a:xfrm flipV="1">
          <a:off x="2908300" y="9791932"/>
          <a:ext cx="889000" cy="6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122988</xdr:rowOff>
    </xdr:from>
    <xdr:to>
      <xdr:col>5</xdr:col>
      <xdr:colOff>409575</xdr:colOff>
      <xdr:row>58</xdr:row>
      <xdr:rowOff>53138</xdr:rowOff>
    </xdr:to>
    <xdr:sp macro="" textlink="">
      <xdr:nvSpPr>
        <xdr:cNvPr id="126" name="フローチャート : 判断 125"/>
        <xdr:cNvSpPr/>
      </xdr:nvSpPr>
      <xdr:spPr>
        <a:xfrm>
          <a:off x="3746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44265</xdr:rowOff>
    </xdr:from>
    <xdr:ext cx="599010" cy="259045"/>
    <xdr:sp macro="" textlink="">
      <xdr:nvSpPr>
        <xdr:cNvPr id="127" name="テキスト ボックス 126"/>
        <xdr:cNvSpPr txBox="1"/>
      </xdr:nvSpPr>
      <xdr:spPr>
        <a:xfrm>
          <a:off x="3497794" y="99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78762</xdr:rowOff>
    </xdr:from>
    <xdr:to>
      <xdr:col>4</xdr:col>
      <xdr:colOff>155575</xdr:colOff>
      <xdr:row>57</xdr:row>
      <xdr:rowOff>87017</xdr:rowOff>
    </xdr:to>
    <xdr:cxnSp macro="">
      <xdr:nvCxnSpPr>
        <xdr:cNvPr id="128" name="直線コネクタ 127"/>
        <xdr:cNvCxnSpPr/>
      </xdr:nvCxnSpPr>
      <xdr:spPr>
        <a:xfrm>
          <a:off x="2019300" y="9851412"/>
          <a:ext cx="8890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67970</xdr:rowOff>
    </xdr:from>
    <xdr:to>
      <xdr:col>4</xdr:col>
      <xdr:colOff>206375</xdr:colOff>
      <xdr:row>57</xdr:row>
      <xdr:rowOff>169570</xdr:rowOff>
    </xdr:to>
    <xdr:sp macro="" textlink="">
      <xdr:nvSpPr>
        <xdr:cNvPr id="129" name="フローチャート : 判断 128"/>
        <xdr:cNvSpPr/>
      </xdr:nvSpPr>
      <xdr:spPr>
        <a:xfrm>
          <a:off x="2857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160697</xdr:rowOff>
    </xdr:from>
    <xdr:ext cx="599010" cy="259045"/>
    <xdr:sp macro="" textlink="">
      <xdr:nvSpPr>
        <xdr:cNvPr id="130" name="テキスト ボックス 129"/>
        <xdr:cNvSpPr txBox="1"/>
      </xdr:nvSpPr>
      <xdr:spPr>
        <a:xfrm>
          <a:off x="2608794" y="99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78762</xdr:rowOff>
    </xdr:from>
    <xdr:to>
      <xdr:col>2</xdr:col>
      <xdr:colOff>638175</xdr:colOff>
      <xdr:row>57</xdr:row>
      <xdr:rowOff>108800</xdr:rowOff>
    </xdr:to>
    <xdr:cxnSp macro="">
      <xdr:nvCxnSpPr>
        <xdr:cNvPr id="131" name="直線コネクタ 130"/>
        <xdr:cNvCxnSpPr/>
      </xdr:nvCxnSpPr>
      <xdr:spPr>
        <a:xfrm flipV="1">
          <a:off x="1130300" y="9851412"/>
          <a:ext cx="889000" cy="3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86253</xdr:rowOff>
    </xdr:from>
    <xdr:to>
      <xdr:col>3</xdr:col>
      <xdr:colOff>3175</xdr:colOff>
      <xdr:row>58</xdr:row>
      <xdr:rowOff>16403</xdr:rowOff>
    </xdr:to>
    <xdr:sp macro="" textlink="">
      <xdr:nvSpPr>
        <xdr:cNvPr id="132" name="フローチャート : 判断 131"/>
        <xdr:cNvSpPr/>
      </xdr:nvSpPr>
      <xdr:spPr>
        <a:xfrm>
          <a:off x="1968500" y="985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7530</xdr:rowOff>
    </xdr:from>
    <xdr:ext cx="599010" cy="259045"/>
    <xdr:sp macro="" textlink="">
      <xdr:nvSpPr>
        <xdr:cNvPr id="133" name="テキスト ボックス 132"/>
        <xdr:cNvSpPr txBox="1"/>
      </xdr:nvSpPr>
      <xdr:spPr>
        <a:xfrm>
          <a:off x="1719794" y="995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108246</xdr:rowOff>
    </xdr:from>
    <xdr:to>
      <xdr:col>1</xdr:col>
      <xdr:colOff>485775</xdr:colOff>
      <xdr:row>58</xdr:row>
      <xdr:rowOff>38396</xdr:rowOff>
    </xdr:to>
    <xdr:sp macro="" textlink="">
      <xdr:nvSpPr>
        <xdr:cNvPr id="134" name="フローチャート : 判断 133"/>
        <xdr:cNvSpPr/>
      </xdr:nvSpPr>
      <xdr:spPr>
        <a:xfrm>
          <a:off x="1079500" y="988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29523</xdr:rowOff>
    </xdr:from>
    <xdr:ext cx="599010" cy="259045"/>
    <xdr:sp macro="" textlink="">
      <xdr:nvSpPr>
        <xdr:cNvPr id="135" name="テキスト ボックス 134"/>
        <xdr:cNvSpPr txBox="1"/>
      </xdr:nvSpPr>
      <xdr:spPr>
        <a:xfrm>
          <a:off x="830794" y="9973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153432</xdr:rowOff>
    </xdr:from>
    <xdr:to>
      <xdr:col>6</xdr:col>
      <xdr:colOff>561975</xdr:colOff>
      <xdr:row>57</xdr:row>
      <xdr:rowOff>83582</xdr:rowOff>
    </xdr:to>
    <xdr:sp macro="" textlink="">
      <xdr:nvSpPr>
        <xdr:cNvPr id="141" name="円/楕円 140"/>
        <xdr:cNvSpPr/>
      </xdr:nvSpPr>
      <xdr:spPr>
        <a:xfrm>
          <a:off x="4584700" y="975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4859</xdr:rowOff>
    </xdr:from>
    <xdr:ext cx="599010" cy="259045"/>
    <xdr:sp macro="" textlink="">
      <xdr:nvSpPr>
        <xdr:cNvPr id="142" name="物件費該当値テキスト"/>
        <xdr:cNvSpPr txBox="1"/>
      </xdr:nvSpPr>
      <xdr:spPr>
        <a:xfrm>
          <a:off x="4686300" y="960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250,479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139932</xdr:rowOff>
    </xdr:from>
    <xdr:to>
      <xdr:col>5</xdr:col>
      <xdr:colOff>409575</xdr:colOff>
      <xdr:row>57</xdr:row>
      <xdr:rowOff>70082</xdr:rowOff>
    </xdr:to>
    <xdr:sp macro="" textlink="">
      <xdr:nvSpPr>
        <xdr:cNvPr id="143" name="円/楕円 142"/>
        <xdr:cNvSpPr/>
      </xdr:nvSpPr>
      <xdr:spPr>
        <a:xfrm>
          <a:off x="3746500" y="974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86609</xdr:rowOff>
    </xdr:from>
    <xdr:ext cx="599010" cy="259045"/>
    <xdr:sp macro="" textlink="">
      <xdr:nvSpPr>
        <xdr:cNvPr id="144" name="テキスト ボックス 143"/>
        <xdr:cNvSpPr txBox="1"/>
      </xdr:nvSpPr>
      <xdr:spPr>
        <a:xfrm>
          <a:off x="3497794" y="9516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258,747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36217</xdr:rowOff>
    </xdr:from>
    <xdr:to>
      <xdr:col>4</xdr:col>
      <xdr:colOff>206375</xdr:colOff>
      <xdr:row>57</xdr:row>
      <xdr:rowOff>137817</xdr:rowOff>
    </xdr:to>
    <xdr:sp macro="" textlink="">
      <xdr:nvSpPr>
        <xdr:cNvPr id="145" name="円/楕円 144"/>
        <xdr:cNvSpPr/>
      </xdr:nvSpPr>
      <xdr:spPr>
        <a:xfrm>
          <a:off x="2857500" y="980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154344</xdr:rowOff>
    </xdr:from>
    <xdr:ext cx="599010" cy="259045"/>
    <xdr:sp macro="" textlink="">
      <xdr:nvSpPr>
        <xdr:cNvPr id="146" name="テキスト ボックス 145"/>
        <xdr:cNvSpPr txBox="1"/>
      </xdr:nvSpPr>
      <xdr:spPr>
        <a:xfrm>
          <a:off x="2608794" y="958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217,264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27962</xdr:rowOff>
    </xdr:from>
    <xdr:to>
      <xdr:col>3</xdr:col>
      <xdr:colOff>3175</xdr:colOff>
      <xdr:row>57</xdr:row>
      <xdr:rowOff>129562</xdr:rowOff>
    </xdr:to>
    <xdr:sp macro="" textlink="">
      <xdr:nvSpPr>
        <xdr:cNvPr id="147" name="円/楕円 146"/>
        <xdr:cNvSpPr/>
      </xdr:nvSpPr>
      <xdr:spPr>
        <a:xfrm>
          <a:off x="1968500" y="980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146089</xdr:rowOff>
    </xdr:from>
    <xdr:ext cx="599010" cy="259045"/>
    <xdr:sp macro="" textlink="">
      <xdr:nvSpPr>
        <xdr:cNvPr id="148" name="テキスト ボックス 147"/>
        <xdr:cNvSpPr txBox="1"/>
      </xdr:nvSpPr>
      <xdr:spPr>
        <a:xfrm>
          <a:off x="1719794" y="957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222,320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58000</xdr:rowOff>
    </xdr:from>
    <xdr:to>
      <xdr:col>1</xdr:col>
      <xdr:colOff>485775</xdr:colOff>
      <xdr:row>57</xdr:row>
      <xdr:rowOff>159600</xdr:rowOff>
    </xdr:to>
    <xdr:sp macro="" textlink="">
      <xdr:nvSpPr>
        <xdr:cNvPr id="149" name="円/楕円 148"/>
        <xdr:cNvSpPr/>
      </xdr:nvSpPr>
      <xdr:spPr>
        <a:xfrm>
          <a:off x="1079500" y="983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4677</xdr:rowOff>
    </xdr:from>
    <xdr:ext cx="599010" cy="259045"/>
    <xdr:sp macro="" textlink="">
      <xdr:nvSpPr>
        <xdr:cNvPr id="150" name="テキスト ボックス 149"/>
        <xdr:cNvSpPr txBox="1"/>
      </xdr:nvSpPr>
      <xdr:spPr>
        <a:xfrm>
          <a:off x="830794" y="960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203,924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11627</xdr:rowOff>
    </xdr:from>
    <xdr:to>
      <xdr:col>6</xdr:col>
      <xdr:colOff>510540</xdr:colOff>
      <xdr:row>79</xdr:row>
      <xdr:rowOff>44450</xdr:rowOff>
    </xdr:to>
    <xdr:cxnSp macro="">
      <xdr:nvCxnSpPr>
        <xdr:cNvPr id="174" name="直線コネクタ 173"/>
        <xdr:cNvCxnSpPr/>
      </xdr:nvCxnSpPr>
      <xdr:spPr>
        <a:xfrm flipV="1">
          <a:off x="4633595" y="12184577"/>
          <a:ext cx="1270" cy="140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129754</xdr:rowOff>
    </xdr:from>
    <xdr:ext cx="534377" cy="259045"/>
    <xdr:sp macro="" textlink="">
      <xdr:nvSpPr>
        <xdr:cNvPr id="177" name="維持補修費最大値テキスト"/>
        <xdr:cNvSpPr txBox="1"/>
      </xdr:nvSpPr>
      <xdr:spPr>
        <a:xfrm>
          <a:off x="4686300" y="1195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73,723</a:t>
          </a:r>
          <a:endParaRPr kumimoji="1" lang="ja-JP" altLang="en-US" sz="1000" b="1">
            <a:latin typeface="ＭＳ Ｐゴシック"/>
          </a:endParaRPr>
        </a:p>
      </xdr:txBody>
    </xdr:sp>
    <xdr:clientData/>
  </xdr:oneCellAnchor>
  <xdr:twoCellAnchor>
    <xdr:from>
      <xdr:col>6</xdr:col>
      <xdr:colOff>422275</xdr:colOff>
      <xdr:row>71</xdr:row>
      <xdr:rowOff>11627</xdr:rowOff>
    </xdr:from>
    <xdr:to>
      <xdr:col>6</xdr:col>
      <xdr:colOff>600075</xdr:colOff>
      <xdr:row>71</xdr:row>
      <xdr:rowOff>11627</xdr:rowOff>
    </xdr:to>
    <xdr:cxnSp macro="">
      <xdr:nvCxnSpPr>
        <xdr:cNvPr id="178" name="直線コネクタ 177"/>
        <xdr:cNvCxnSpPr/>
      </xdr:nvCxnSpPr>
      <xdr:spPr>
        <a:xfrm>
          <a:off x="4546600" y="121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34487</xdr:rowOff>
    </xdr:from>
    <xdr:to>
      <xdr:col>6</xdr:col>
      <xdr:colOff>511175</xdr:colOff>
      <xdr:row>75</xdr:row>
      <xdr:rowOff>96018</xdr:rowOff>
    </xdr:to>
    <xdr:cxnSp macro="">
      <xdr:nvCxnSpPr>
        <xdr:cNvPr id="179" name="直線コネクタ 178"/>
        <xdr:cNvCxnSpPr/>
      </xdr:nvCxnSpPr>
      <xdr:spPr>
        <a:xfrm flipV="1">
          <a:off x="3797300" y="12893237"/>
          <a:ext cx="838200" cy="6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114571</xdr:rowOff>
    </xdr:from>
    <xdr:ext cx="534377" cy="259045"/>
    <xdr:sp macro="" textlink="">
      <xdr:nvSpPr>
        <xdr:cNvPr id="180" name="維持補修費平均値テキスト"/>
        <xdr:cNvSpPr txBox="1"/>
      </xdr:nvSpPr>
      <xdr:spPr>
        <a:xfrm>
          <a:off x="4686300" y="13144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19,520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136144</xdr:rowOff>
    </xdr:from>
    <xdr:to>
      <xdr:col>6</xdr:col>
      <xdr:colOff>561975</xdr:colOff>
      <xdr:row>77</xdr:row>
      <xdr:rowOff>66294</xdr:rowOff>
    </xdr:to>
    <xdr:sp macro="" textlink="">
      <xdr:nvSpPr>
        <xdr:cNvPr id="181" name="フローチャート : 判断 180"/>
        <xdr:cNvSpPr/>
      </xdr:nvSpPr>
      <xdr:spPr>
        <a:xfrm>
          <a:off x="4584700" y="1316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86664</xdr:rowOff>
    </xdr:from>
    <xdr:to>
      <xdr:col>5</xdr:col>
      <xdr:colOff>358775</xdr:colOff>
      <xdr:row>75</xdr:row>
      <xdr:rowOff>96018</xdr:rowOff>
    </xdr:to>
    <xdr:cxnSp macro="">
      <xdr:nvCxnSpPr>
        <xdr:cNvPr id="182" name="直線コネクタ 181"/>
        <xdr:cNvCxnSpPr/>
      </xdr:nvCxnSpPr>
      <xdr:spPr>
        <a:xfrm>
          <a:off x="2908300" y="12602514"/>
          <a:ext cx="889000" cy="35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37922</xdr:rowOff>
    </xdr:from>
    <xdr:to>
      <xdr:col>5</xdr:col>
      <xdr:colOff>409575</xdr:colOff>
      <xdr:row>77</xdr:row>
      <xdr:rowOff>139522</xdr:rowOff>
    </xdr:to>
    <xdr:sp macro="" textlink="">
      <xdr:nvSpPr>
        <xdr:cNvPr id="183" name="フローチャート : 判断 182"/>
        <xdr:cNvSpPr/>
      </xdr:nvSpPr>
      <xdr:spPr>
        <a:xfrm>
          <a:off x="3746500" y="132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130649</xdr:rowOff>
    </xdr:from>
    <xdr:ext cx="534377" cy="259045"/>
    <xdr:sp macro="" textlink="">
      <xdr:nvSpPr>
        <xdr:cNvPr id="184" name="テキスト ボックス 183"/>
        <xdr:cNvSpPr txBox="1"/>
      </xdr:nvSpPr>
      <xdr:spPr>
        <a:xfrm>
          <a:off x="3530111" y="1333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86664</xdr:rowOff>
    </xdr:from>
    <xdr:to>
      <xdr:col>4</xdr:col>
      <xdr:colOff>155575</xdr:colOff>
      <xdr:row>74</xdr:row>
      <xdr:rowOff>124460</xdr:rowOff>
    </xdr:to>
    <xdr:cxnSp macro="">
      <xdr:nvCxnSpPr>
        <xdr:cNvPr id="185" name="直線コネクタ 184"/>
        <xdr:cNvCxnSpPr/>
      </xdr:nvCxnSpPr>
      <xdr:spPr>
        <a:xfrm flipV="1">
          <a:off x="2019300" y="12602514"/>
          <a:ext cx="889000" cy="20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146545</xdr:rowOff>
    </xdr:from>
    <xdr:to>
      <xdr:col>4</xdr:col>
      <xdr:colOff>206375</xdr:colOff>
      <xdr:row>77</xdr:row>
      <xdr:rowOff>76695</xdr:rowOff>
    </xdr:to>
    <xdr:sp macro="" textlink="">
      <xdr:nvSpPr>
        <xdr:cNvPr id="186" name="フローチャート : 判断 185"/>
        <xdr:cNvSpPr/>
      </xdr:nvSpPr>
      <xdr:spPr>
        <a:xfrm>
          <a:off x="2857500" y="131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67822</xdr:rowOff>
    </xdr:from>
    <xdr:ext cx="534377" cy="259045"/>
    <xdr:sp macro="" textlink="">
      <xdr:nvSpPr>
        <xdr:cNvPr id="187" name="テキスト ボックス 186"/>
        <xdr:cNvSpPr txBox="1"/>
      </xdr:nvSpPr>
      <xdr:spPr>
        <a:xfrm>
          <a:off x="2641111" y="1326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124460</xdr:rowOff>
    </xdr:from>
    <xdr:to>
      <xdr:col>2</xdr:col>
      <xdr:colOff>638175</xdr:colOff>
      <xdr:row>75</xdr:row>
      <xdr:rowOff>34125</xdr:rowOff>
    </xdr:to>
    <xdr:cxnSp macro="">
      <xdr:nvCxnSpPr>
        <xdr:cNvPr id="188" name="直線コネクタ 187"/>
        <xdr:cNvCxnSpPr/>
      </xdr:nvCxnSpPr>
      <xdr:spPr>
        <a:xfrm flipV="1">
          <a:off x="1130300" y="12811760"/>
          <a:ext cx="889000" cy="8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8032</xdr:rowOff>
    </xdr:from>
    <xdr:to>
      <xdr:col>3</xdr:col>
      <xdr:colOff>3175</xdr:colOff>
      <xdr:row>77</xdr:row>
      <xdr:rowOff>109632</xdr:rowOff>
    </xdr:to>
    <xdr:sp macro="" textlink="">
      <xdr:nvSpPr>
        <xdr:cNvPr id="189" name="フローチャート : 判断 188"/>
        <xdr:cNvSpPr/>
      </xdr:nvSpPr>
      <xdr:spPr>
        <a:xfrm>
          <a:off x="1968500" y="1320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100759</xdr:rowOff>
    </xdr:from>
    <xdr:ext cx="534377" cy="259045"/>
    <xdr:sp macro="" textlink="">
      <xdr:nvSpPr>
        <xdr:cNvPr id="190" name="テキスト ボックス 189"/>
        <xdr:cNvSpPr txBox="1"/>
      </xdr:nvSpPr>
      <xdr:spPr>
        <a:xfrm>
          <a:off x="1752111" y="133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38170</xdr:rowOff>
    </xdr:from>
    <xdr:to>
      <xdr:col>1</xdr:col>
      <xdr:colOff>485775</xdr:colOff>
      <xdr:row>77</xdr:row>
      <xdr:rowOff>139770</xdr:rowOff>
    </xdr:to>
    <xdr:sp macro="" textlink="">
      <xdr:nvSpPr>
        <xdr:cNvPr id="191" name="フローチャート : 判断 190"/>
        <xdr:cNvSpPr/>
      </xdr:nvSpPr>
      <xdr:spPr>
        <a:xfrm>
          <a:off x="1079500" y="1323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130897</xdr:rowOff>
    </xdr:from>
    <xdr:ext cx="534377" cy="259045"/>
    <xdr:sp macro="" textlink="">
      <xdr:nvSpPr>
        <xdr:cNvPr id="192" name="テキスト ボックス 191"/>
        <xdr:cNvSpPr txBox="1"/>
      </xdr:nvSpPr>
      <xdr:spPr>
        <a:xfrm>
          <a:off x="863111" y="1333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155137</xdr:rowOff>
    </xdr:from>
    <xdr:to>
      <xdr:col>6</xdr:col>
      <xdr:colOff>561975</xdr:colOff>
      <xdr:row>75</xdr:row>
      <xdr:rowOff>85287</xdr:rowOff>
    </xdr:to>
    <xdr:sp macro="" textlink="">
      <xdr:nvSpPr>
        <xdr:cNvPr id="198" name="円/楕円 197"/>
        <xdr:cNvSpPr/>
      </xdr:nvSpPr>
      <xdr:spPr>
        <a:xfrm>
          <a:off x="4584700" y="1284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6564</xdr:rowOff>
    </xdr:from>
    <xdr:ext cx="534377" cy="259045"/>
    <xdr:sp macro="" textlink="">
      <xdr:nvSpPr>
        <xdr:cNvPr id="199" name="維持補修費該当値テキスト"/>
        <xdr:cNvSpPr txBox="1"/>
      </xdr:nvSpPr>
      <xdr:spPr>
        <a:xfrm>
          <a:off x="4686300" y="126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36,523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45218</xdr:rowOff>
    </xdr:from>
    <xdr:to>
      <xdr:col>5</xdr:col>
      <xdr:colOff>409575</xdr:colOff>
      <xdr:row>75</xdr:row>
      <xdr:rowOff>146819</xdr:rowOff>
    </xdr:to>
    <xdr:sp macro="" textlink="">
      <xdr:nvSpPr>
        <xdr:cNvPr id="200" name="円/楕円 199"/>
        <xdr:cNvSpPr/>
      </xdr:nvSpPr>
      <xdr:spPr>
        <a:xfrm>
          <a:off x="3746500" y="129039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163345</xdr:rowOff>
    </xdr:from>
    <xdr:ext cx="534377" cy="259045"/>
    <xdr:sp macro="" textlink="">
      <xdr:nvSpPr>
        <xdr:cNvPr id="201" name="テキスト ボックス 200"/>
        <xdr:cNvSpPr txBox="1"/>
      </xdr:nvSpPr>
      <xdr:spPr>
        <a:xfrm>
          <a:off x="3530111" y="1267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33,293</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35864</xdr:rowOff>
    </xdr:from>
    <xdr:to>
      <xdr:col>4</xdr:col>
      <xdr:colOff>206375</xdr:colOff>
      <xdr:row>73</xdr:row>
      <xdr:rowOff>137464</xdr:rowOff>
    </xdr:to>
    <xdr:sp macro="" textlink="">
      <xdr:nvSpPr>
        <xdr:cNvPr id="202" name="円/楕円 201"/>
        <xdr:cNvSpPr/>
      </xdr:nvSpPr>
      <xdr:spPr>
        <a:xfrm>
          <a:off x="2857500" y="1255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71</xdr:row>
      <xdr:rowOff>153991</xdr:rowOff>
    </xdr:from>
    <xdr:ext cx="534377" cy="259045"/>
    <xdr:sp macro="" textlink="">
      <xdr:nvSpPr>
        <xdr:cNvPr id="203" name="テキスト ボックス 202"/>
        <xdr:cNvSpPr txBox="1"/>
      </xdr:nvSpPr>
      <xdr:spPr>
        <a:xfrm>
          <a:off x="2641111" y="12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51,784</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73660</xdr:rowOff>
    </xdr:from>
    <xdr:to>
      <xdr:col>3</xdr:col>
      <xdr:colOff>3175</xdr:colOff>
      <xdr:row>75</xdr:row>
      <xdr:rowOff>3810</xdr:rowOff>
    </xdr:to>
    <xdr:sp macro="" textlink="">
      <xdr:nvSpPr>
        <xdr:cNvPr id="204" name="円/楕円 203"/>
        <xdr:cNvSpPr/>
      </xdr:nvSpPr>
      <xdr:spPr>
        <a:xfrm>
          <a:off x="1968500" y="1276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20337</xdr:rowOff>
    </xdr:from>
    <xdr:ext cx="534377" cy="259045"/>
    <xdr:sp macro="" textlink="">
      <xdr:nvSpPr>
        <xdr:cNvPr id="205" name="テキスト ボックス 204"/>
        <xdr:cNvSpPr txBox="1"/>
      </xdr:nvSpPr>
      <xdr:spPr>
        <a:xfrm>
          <a:off x="1752111" y="125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40,800</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154775</xdr:rowOff>
    </xdr:from>
    <xdr:to>
      <xdr:col>1</xdr:col>
      <xdr:colOff>485775</xdr:colOff>
      <xdr:row>75</xdr:row>
      <xdr:rowOff>84925</xdr:rowOff>
    </xdr:to>
    <xdr:sp macro="" textlink="">
      <xdr:nvSpPr>
        <xdr:cNvPr id="206" name="円/楕円 205"/>
        <xdr:cNvSpPr/>
      </xdr:nvSpPr>
      <xdr:spPr>
        <a:xfrm>
          <a:off x="1079500" y="1284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73</xdr:row>
      <xdr:rowOff>101452</xdr:rowOff>
    </xdr:from>
    <xdr:ext cx="534377" cy="259045"/>
    <xdr:sp macro="" textlink="">
      <xdr:nvSpPr>
        <xdr:cNvPr id="207" name="テキスト ボックス 206"/>
        <xdr:cNvSpPr txBox="1"/>
      </xdr:nvSpPr>
      <xdr:spPr>
        <a:xfrm>
          <a:off x="863111" y="1261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36,542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43599</xdr:rowOff>
    </xdr:from>
    <xdr:to>
      <xdr:col>6</xdr:col>
      <xdr:colOff>510540</xdr:colOff>
      <xdr:row>99</xdr:row>
      <xdr:rowOff>69686</xdr:rowOff>
    </xdr:to>
    <xdr:cxnSp macro="">
      <xdr:nvCxnSpPr>
        <xdr:cNvPr id="232" name="直線コネクタ 231"/>
        <xdr:cNvCxnSpPr/>
      </xdr:nvCxnSpPr>
      <xdr:spPr>
        <a:xfrm flipV="1">
          <a:off x="4633595" y="15474099"/>
          <a:ext cx="1270" cy="156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73513</xdr:rowOff>
    </xdr:from>
    <xdr:ext cx="534377" cy="259045"/>
    <xdr:sp macro="" textlink="">
      <xdr:nvSpPr>
        <xdr:cNvPr id="233" name="扶助費最小値テキスト"/>
        <xdr:cNvSpPr txBox="1"/>
      </xdr:nvSpPr>
      <xdr:spPr>
        <a:xfrm>
          <a:off x="4686300" y="170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28,013</a:t>
          </a:r>
          <a:endParaRPr kumimoji="1" lang="ja-JP" altLang="en-US" sz="1000" b="1">
            <a:latin typeface="ＭＳ Ｐゴシック"/>
          </a:endParaRPr>
        </a:p>
      </xdr:txBody>
    </xdr:sp>
    <xdr:clientData/>
  </xdr:oneCellAnchor>
  <xdr:twoCellAnchor>
    <xdr:from>
      <xdr:col>6</xdr:col>
      <xdr:colOff>422275</xdr:colOff>
      <xdr:row>99</xdr:row>
      <xdr:rowOff>69686</xdr:rowOff>
    </xdr:from>
    <xdr:to>
      <xdr:col>6</xdr:col>
      <xdr:colOff>600075</xdr:colOff>
      <xdr:row>99</xdr:row>
      <xdr:rowOff>69686</xdr:rowOff>
    </xdr:to>
    <xdr:cxnSp macro="">
      <xdr:nvCxnSpPr>
        <xdr:cNvPr id="234" name="直線コネクタ 233"/>
        <xdr:cNvCxnSpPr/>
      </xdr:nvCxnSpPr>
      <xdr:spPr>
        <a:xfrm>
          <a:off x="4546600" y="1704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161726</xdr:rowOff>
    </xdr:from>
    <xdr:ext cx="599010" cy="259045"/>
    <xdr:sp macro="" textlink="">
      <xdr:nvSpPr>
        <xdr:cNvPr id="235" name="扶助費最大値テキスト"/>
        <xdr:cNvSpPr txBox="1"/>
      </xdr:nvSpPr>
      <xdr:spPr>
        <a:xfrm>
          <a:off x="4686300" y="1524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151,567</a:t>
          </a:r>
          <a:endParaRPr kumimoji="1" lang="ja-JP" altLang="en-US" sz="1000" b="1">
            <a:latin typeface="ＭＳ Ｐゴシック"/>
          </a:endParaRPr>
        </a:p>
      </xdr:txBody>
    </xdr:sp>
    <xdr:clientData/>
  </xdr:oneCellAnchor>
  <xdr:twoCellAnchor>
    <xdr:from>
      <xdr:col>6</xdr:col>
      <xdr:colOff>422275</xdr:colOff>
      <xdr:row>90</xdr:row>
      <xdr:rowOff>43599</xdr:rowOff>
    </xdr:from>
    <xdr:to>
      <xdr:col>6</xdr:col>
      <xdr:colOff>600075</xdr:colOff>
      <xdr:row>90</xdr:row>
      <xdr:rowOff>43599</xdr:rowOff>
    </xdr:to>
    <xdr:cxnSp macro="">
      <xdr:nvCxnSpPr>
        <xdr:cNvPr id="236" name="直線コネクタ 235"/>
        <xdr:cNvCxnSpPr/>
      </xdr:nvCxnSpPr>
      <xdr:spPr>
        <a:xfrm>
          <a:off x="4546600" y="15474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16269</xdr:rowOff>
    </xdr:from>
    <xdr:to>
      <xdr:col>6</xdr:col>
      <xdr:colOff>511175</xdr:colOff>
      <xdr:row>99</xdr:row>
      <xdr:rowOff>1715</xdr:rowOff>
    </xdr:to>
    <xdr:cxnSp macro="">
      <xdr:nvCxnSpPr>
        <xdr:cNvPr id="237" name="直線コネクタ 236"/>
        <xdr:cNvCxnSpPr/>
      </xdr:nvCxnSpPr>
      <xdr:spPr>
        <a:xfrm flipV="1">
          <a:off x="3797300" y="16818369"/>
          <a:ext cx="838200" cy="15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80903</xdr:rowOff>
    </xdr:from>
    <xdr:ext cx="534377" cy="259045"/>
    <xdr:sp macro="" textlink="">
      <xdr:nvSpPr>
        <xdr:cNvPr id="238" name="扶助費平均値テキスト"/>
        <xdr:cNvSpPr txBox="1"/>
      </xdr:nvSpPr>
      <xdr:spPr>
        <a:xfrm>
          <a:off x="4686300" y="1636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65,431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58026</xdr:rowOff>
    </xdr:from>
    <xdr:to>
      <xdr:col>6</xdr:col>
      <xdr:colOff>561975</xdr:colOff>
      <xdr:row>96</xdr:row>
      <xdr:rowOff>159626</xdr:rowOff>
    </xdr:to>
    <xdr:sp macro="" textlink="">
      <xdr:nvSpPr>
        <xdr:cNvPr id="239" name="フローチャート : 判断 238"/>
        <xdr:cNvSpPr/>
      </xdr:nvSpPr>
      <xdr:spPr>
        <a:xfrm>
          <a:off x="45847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825</xdr:rowOff>
    </xdr:from>
    <xdr:to>
      <xdr:col>5</xdr:col>
      <xdr:colOff>358775</xdr:colOff>
      <xdr:row>99</xdr:row>
      <xdr:rowOff>1715</xdr:rowOff>
    </xdr:to>
    <xdr:cxnSp macro="">
      <xdr:nvCxnSpPr>
        <xdr:cNvPr id="240" name="直線コネクタ 239"/>
        <xdr:cNvCxnSpPr/>
      </xdr:nvCxnSpPr>
      <xdr:spPr>
        <a:xfrm>
          <a:off x="2908300" y="16974375"/>
          <a:ext cx="889000" cy="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131775</xdr:rowOff>
    </xdr:from>
    <xdr:to>
      <xdr:col>5</xdr:col>
      <xdr:colOff>409575</xdr:colOff>
      <xdr:row>97</xdr:row>
      <xdr:rowOff>61925</xdr:rowOff>
    </xdr:to>
    <xdr:sp macro="" textlink="">
      <xdr:nvSpPr>
        <xdr:cNvPr id="241" name="フローチャート : 判断 240"/>
        <xdr:cNvSpPr/>
      </xdr:nvSpPr>
      <xdr:spPr>
        <a:xfrm>
          <a:off x="3746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78452</xdr:rowOff>
    </xdr:from>
    <xdr:ext cx="534377" cy="259045"/>
    <xdr:sp macro="" textlink="">
      <xdr:nvSpPr>
        <xdr:cNvPr id="242" name="テキスト ボックス 241"/>
        <xdr:cNvSpPr txBox="1"/>
      </xdr:nvSpPr>
      <xdr:spPr>
        <a:xfrm>
          <a:off x="3530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825</xdr:rowOff>
    </xdr:from>
    <xdr:to>
      <xdr:col>4</xdr:col>
      <xdr:colOff>155575</xdr:colOff>
      <xdr:row>99</xdr:row>
      <xdr:rowOff>42583</xdr:rowOff>
    </xdr:to>
    <xdr:cxnSp macro="">
      <xdr:nvCxnSpPr>
        <xdr:cNvPr id="243" name="直線コネクタ 242"/>
        <xdr:cNvCxnSpPr/>
      </xdr:nvCxnSpPr>
      <xdr:spPr>
        <a:xfrm flipV="1">
          <a:off x="2019300" y="16974375"/>
          <a:ext cx="889000" cy="4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97765</xdr:rowOff>
    </xdr:from>
    <xdr:to>
      <xdr:col>4</xdr:col>
      <xdr:colOff>206375</xdr:colOff>
      <xdr:row>97</xdr:row>
      <xdr:rowOff>27915</xdr:rowOff>
    </xdr:to>
    <xdr:sp macro="" textlink="">
      <xdr:nvSpPr>
        <xdr:cNvPr id="244" name="フローチャート : 判断 243"/>
        <xdr:cNvSpPr/>
      </xdr:nvSpPr>
      <xdr:spPr>
        <a:xfrm>
          <a:off x="2857500" y="1655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44442</xdr:rowOff>
    </xdr:from>
    <xdr:ext cx="534377" cy="259045"/>
    <xdr:sp macro="" textlink="">
      <xdr:nvSpPr>
        <xdr:cNvPr id="245" name="テキスト ボックス 244"/>
        <xdr:cNvSpPr txBox="1"/>
      </xdr:nvSpPr>
      <xdr:spPr>
        <a:xfrm>
          <a:off x="2641111" y="1633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154229</xdr:rowOff>
    </xdr:from>
    <xdr:to>
      <xdr:col>2</xdr:col>
      <xdr:colOff>638175</xdr:colOff>
      <xdr:row>99</xdr:row>
      <xdr:rowOff>42583</xdr:rowOff>
    </xdr:to>
    <xdr:cxnSp macro="">
      <xdr:nvCxnSpPr>
        <xdr:cNvPr id="246" name="直線コネクタ 245"/>
        <xdr:cNvCxnSpPr/>
      </xdr:nvCxnSpPr>
      <xdr:spPr>
        <a:xfrm>
          <a:off x="1130300" y="16270529"/>
          <a:ext cx="889000" cy="74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163322</xdr:rowOff>
    </xdr:from>
    <xdr:to>
      <xdr:col>3</xdr:col>
      <xdr:colOff>3175</xdr:colOff>
      <xdr:row>97</xdr:row>
      <xdr:rowOff>93472</xdr:rowOff>
    </xdr:to>
    <xdr:sp macro="" textlink="">
      <xdr:nvSpPr>
        <xdr:cNvPr id="247" name="フローチャート : 判断 246"/>
        <xdr:cNvSpPr/>
      </xdr:nvSpPr>
      <xdr:spPr>
        <a:xfrm>
          <a:off x="1968500" y="1662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109999</xdr:rowOff>
    </xdr:from>
    <xdr:ext cx="534377" cy="259045"/>
    <xdr:sp macro="" textlink="">
      <xdr:nvSpPr>
        <xdr:cNvPr id="248" name="テキスト ボックス 247"/>
        <xdr:cNvSpPr txBox="1"/>
      </xdr:nvSpPr>
      <xdr:spPr>
        <a:xfrm>
          <a:off x="1752111" y="1639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171399</xdr:rowOff>
    </xdr:from>
    <xdr:to>
      <xdr:col>1</xdr:col>
      <xdr:colOff>485775</xdr:colOff>
      <xdr:row>97</xdr:row>
      <xdr:rowOff>101549</xdr:rowOff>
    </xdr:to>
    <xdr:sp macro="" textlink="">
      <xdr:nvSpPr>
        <xdr:cNvPr id="249" name="フローチャート : 判断 248"/>
        <xdr:cNvSpPr/>
      </xdr:nvSpPr>
      <xdr:spPr>
        <a:xfrm>
          <a:off x="1079500" y="166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92676</xdr:rowOff>
    </xdr:from>
    <xdr:ext cx="534377" cy="259045"/>
    <xdr:sp macro="" textlink="">
      <xdr:nvSpPr>
        <xdr:cNvPr id="250" name="テキスト ボックス 249"/>
        <xdr:cNvSpPr txBox="1"/>
      </xdr:nvSpPr>
      <xdr:spPr>
        <a:xfrm>
          <a:off x="863111" y="1672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136919</xdr:rowOff>
    </xdr:from>
    <xdr:to>
      <xdr:col>6</xdr:col>
      <xdr:colOff>561975</xdr:colOff>
      <xdr:row>98</xdr:row>
      <xdr:rowOff>67069</xdr:rowOff>
    </xdr:to>
    <xdr:sp macro="" textlink="">
      <xdr:nvSpPr>
        <xdr:cNvPr id="256" name="円/楕円 255"/>
        <xdr:cNvSpPr/>
      </xdr:nvSpPr>
      <xdr:spPr>
        <a:xfrm>
          <a:off x="4584700" y="1676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115346</xdr:rowOff>
    </xdr:from>
    <xdr:ext cx="534377" cy="259045"/>
    <xdr:sp macro="" textlink="">
      <xdr:nvSpPr>
        <xdr:cNvPr id="257" name="扶助費該当値テキスト"/>
        <xdr:cNvSpPr txBox="1"/>
      </xdr:nvSpPr>
      <xdr:spPr>
        <a:xfrm>
          <a:off x="4686300" y="1674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45,719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122365</xdr:rowOff>
    </xdr:from>
    <xdr:to>
      <xdr:col>5</xdr:col>
      <xdr:colOff>409575</xdr:colOff>
      <xdr:row>99</xdr:row>
      <xdr:rowOff>52515</xdr:rowOff>
    </xdr:to>
    <xdr:sp macro="" textlink="">
      <xdr:nvSpPr>
        <xdr:cNvPr id="258" name="円/楕円 257"/>
        <xdr:cNvSpPr/>
      </xdr:nvSpPr>
      <xdr:spPr>
        <a:xfrm>
          <a:off x="3746500" y="1692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43642</xdr:rowOff>
    </xdr:from>
    <xdr:ext cx="534377" cy="259045"/>
    <xdr:sp macro="" textlink="">
      <xdr:nvSpPr>
        <xdr:cNvPr id="259" name="テキスト ボックス 258"/>
        <xdr:cNvSpPr txBox="1"/>
      </xdr:nvSpPr>
      <xdr:spPr>
        <a:xfrm>
          <a:off x="3530111" y="1701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33,365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121475</xdr:rowOff>
    </xdr:from>
    <xdr:to>
      <xdr:col>4</xdr:col>
      <xdr:colOff>206375</xdr:colOff>
      <xdr:row>99</xdr:row>
      <xdr:rowOff>51625</xdr:rowOff>
    </xdr:to>
    <xdr:sp macro="" textlink="">
      <xdr:nvSpPr>
        <xdr:cNvPr id="260" name="円/楕円 259"/>
        <xdr:cNvSpPr/>
      </xdr:nvSpPr>
      <xdr:spPr>
        <a:xfrm>
          <a:off x="2857500" y="1692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42752</xdr:rowOff>
    </xdr:from>
    <xdr:ext cx="534377" cy="259045"/>
    <xdr:sp macro="" textlink="">
      <xdr:nvSpPr>
        <xdr:cNvPr id="261" name="テキスト ボックス 260"/>
        <xdr:cNvSpPr txBox="1"/>
      </xdr:nvSpPr>
      <xdr:spPr>
        <a:xfrm>
          <a:off x="2641111" y="1701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33,435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163233</xdr:rowOff>
    </xdr:from>
    <xdr:to>
      <xdr:col>3</xdr:col>
      <xdr:colOff>3175</xdr:colOff>
      <xdr:row>99</xdr:row>
      <xdr:rowOff>93383</xdr:rowOff>
    </xdr:to>
    <xdr:sp macro="" textlink="">
      <xdr:nvSpPr>
        <xdr:cNvPr id="262" name="円/楕円 261"/>
        <xdr:cNvSpPr/>
      </xdr:nvSpPr>
      <xdr:spPr>
        <a:xfrm>
          <a:off x="1968500" y="1696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84510</xdr:rowOff>
    </xdr:from>
    <xdr:ext cx="534377" cy="259045"/>
    <xdr:sp macro="" textlink="">
      <xdr:nvSpPr>
        <xdr:cNvPr id="263" name="テキスト ボックス 262"/>
        <xdr:cNvSpPr txBox="1"/>
      </xdr:nvSpPr>
      <xdr:spPr>
        <a:xfrm>
          <a:off x="1752111" y="1705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30,147</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103429</xdr:rowOff>
    </xdr:from>
    <xdr:to>
      <xdr:col>1</xdr:col>
      <xdr:colOff>485775</xdr:colOff>
      <xdr:row>95</xdr:row>
      <xdr:rowOff>33579</xdr:rowOff>
    </xdr:to>
    <xdr:sp macro="" textlink="">
      <xdr:nvSpPr>
        <xdr:cNvPr id="264" name="円/楕円 263"/>
        <xdr:cNvSpPr/>
      </xdr:nvSpPr>
      <xdr:spPr>
        <a:xfrm>
          <a:off x="1079500" y="162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50106</xdr:rowOff>
    </xdr:from>
    <xdr:ext cx="534377" cy="259045"/>
    <xdr:sp macro="" textlink="">
      <xdr:nvSpPr>
        <xdr:cNvPr id="265" name="テキスト ボックス 264"/>
        <xdr:cNvSpPr txBox="1"/>
      </xdr:nvSpPr>
      <xdr:spPr>
        <a:xfrm>
          <a:off x="863111" y="1599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88,856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142161</xdr:rowOff>
    </xdr:from>
    <xdr:to>
      <xdr:col>15</xdr:col>
      <xdr:colOff>180340</xdr:colOff>
      <xdr:row>37</xdr:row>
      <xdr:rowOff>170992</xdr:rowOff>
    </xdr:to>
    <xdr:cxnSp macro="">
      <xdr:nvCxnSpPr>
        <xdr:cNvPr id="289" name="直線コネクタ 288"/>
        <xdr:cNvCxnSpPr/>
      </xdr:nvCxnSpPr>
      <xdr:spPr>
        <a:xfrm flipV="1">
          <a:off x="10475595" y="5114211"/>
          <a:ext cx="1270" cy="140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3369</xdr:rowOff>
    </xdr:from>
    <xdr:ext cx="534377" cy="259045"/>
    <xdr:sp macro="" textlink="">
      <xdr:nvSpPr>
        <xdr:cNvPr id="290" name="補助費等最小値テキスト"/>
        <xdr:cNvSpPr txBox="1"/>
      </xdr:nvSpPr>
      <xdr:spPr>
        <a:xfrm>
          <a:off x="10528300" y="651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56,787</a:t>
          </a:r>
          <a:endParaRPr kumimoji="1" lang="ja-JP" altLang="en-US" sz="1000" b="1">
            <a:latin typeface="ＭＳ Ｐゴシック"/>
          </a:endParaRPr>
        </a:p>
      </xdr:txBody>
    </xdr:sp>
    <xdr:clientData/>
  </xdr:oneCellAnchor>
  <xdr:twoCellAnchor>
    <xdr:from>
      <xdr:col>15</xdr:col>
      <xdr:colOff>92075</xdr:colOff>
      <xdr:row>37</xdr:row>
      <xdr:rowOff>170992</xdr:rowOff>
    </xdr:from>
    <xdr:to>
      <xdr:col>15</xdr:col>
      <xdr:colOff>269875</xdr:colOff>
      <xdr:row>37</xdr:row>
      <xdr:rowOff>170992</xdr:rowOff>
    </xdr:to>
    <xdr:cxnSp macro="">
      <xdr:nvCxnSpPr>
        <xdr:cNvPr id="291" name="直線コネクタ 290"/>
        <xdr:cNvCxnSpPr/>
      </xdr:nvCxnSpPr>
      <xdr:spPr>
        <a:xfrm>
          <a:off x="10388600" y="651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88838</xdr:rowOff>
    </xdr:from>
    <xdr:ext cx="599010" cy="259045"/>
    <xdr:sp macro="" textlink="">
      <xdr:nvSpPr>
        <xdr:cNvPr id="292" name="補助費等最大値テキスト"/>
        <xdr:cNvSpPr txBox="1"/>
      </xdr:nvSpPr>
      <xdr:spPr>
        <a:xfrm>
          <a:off x="10528300" y="48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424,354</a:t>
          </a:r>
          <a:endParaRPr kumimoji="1" lang="ja-JP" altLang="en-US" sz="1000" b="1">
            <a:latin typeface="ＭＳ Ｐゴシック"/>
          </a:endParaRPr>
        </a:p>
      </xdr:txBody>
    </xdr:sp>
    <xdr:clientData/>
  </xdr:oneCellAnchor>
  <xdr:twoCellAnchor>
    <xdr:from>
      <xdr:col>15</xdr:col>
      <xdr:colOff>92075</xdr:colOff>
      <xdr:row>29</xdr:row>
      <xdr:rowOff>142161</xdr:rowOff>
    </xdr:from>
    <xdr:to>
      <xdr:col>15</xdr:col>
      <xdr:colOff>269875</xdr:colOff>
      <xdr:row>29</xdr:row>
      <xdr:rowOff>142161</xdr:rowOff>
    </xdr:to>
    <xdr:cxnSp macro="">
      <xdr:nvCxnSpPr>
        <xdr:cNvPr id="293" name="直線コネクタ 292"/>
        <xdr:cNvCxnSpPr/>
      </xdr:nvCxnSpPr>
      <xdr:spPr>
        <a:xfrm>
          <a:off x="10388600" y="51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140054</xdr:rowOff>
    </xdr:from>
    <xdr:to>
      <xdr:col>15</xdr:col>
      <xdr:colOff>180975</xdr:colOff>
      <xdr:row>36</xdr:row>
      <xdr:rowOff>152010</xdr:rowOff>
    </xdr:to>
    <xdr:cxnSp macro="">
      <xdr:nvCxnSpPr>
        <xdr:cNvPr id="294" name="直線コネクタ 293"/>
        <xdr:cNvCxnSpPr/>
      </xdr:nvCxnSpPr>
      <xdr:spPr>
        <a:xfrm>
          <a:off x="9639300" y="6312254"/>
          <a:ext cx="838200" cy="1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29039</xdr:rowOff>
    </xdr:from>
    <xdr:ext cx="599010" cy="259045"/>
    <xdr:sp macro="" textlink="">
      <xdr:nvSpPr>
        <xdr:cNvPr id="295" name="補助費等平均値テキスト"/>
        <xdr:cNvSpPr txBox="1"/>
      </xdr:nvSpPr>
      <xdr:spPr>
        <a:xfrm>
          <a:off x="10528300" y="6029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131,716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6162</xdr:rowOff>
    </xdr:from>
    <xdr:to>
      <xdr:col>15</xdr:col>
      <xdr:colOff>231775</xdr:colOff>
      <xdr:row>36</xdr:row>
      <xdr:rowOff>107762</xdr:rowOff>
    </xdr:to>
    <xdr:sp macro="" textlink="">
      <xdr:nvSpPr>
        <xdr:cNvPr id="296" name="フローチャート : 判断 295"/>
        <xdr:cNvSpPr/>
      </xdr:nvSpPr>
      <xdr:spPr>
        <a:xfrm>
          <a:off x="104267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140054</xdr:rowOff>
    </xdr:from>
    <xdr:to>
      <xdr:col>14</xdr:col>
      <xdr:colOff>28575</xdr:colOff>
      <xdr:row>37</xdr:row>
      <xdr:rowOff>58913</xdr:rowOff>
    </xdr:to>
    <xdr:cxnSp macro="">
      <xdr:nvCxnSpPr>
        <xdr:cNvPr id="297" name="直線コネクタ 296"/>
        <xdr:cNvCxnSpPr/>
      </xdr:nvCxnSpPr>
      <xdr:spPr>
        <a:xfrm flipV="1">
          <a:off x="8750300" y="6312254"/>
          <a:ext cx="889000" cy="9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17562</xdr:rowOff>
    </xdr:from>
    <xdr:to>
      <xdr:col>14</xdr:col>
      <xdr:colOff>79375</xdr:colOff>
      <xdr:row>36</xdr:row>
      <xdr:rowOff>119162</xdr:rowOff>
    </xdr:to>
    <xdr:sp macro="" textlink="">
      <xdr:nvSpPr>
        <xdr:cNvPr id="298" name="フローチャート : 判断 297"/>
        <xdr:cNvSpPr/>
      </xdr:nvSpPr>
      <xdr:spPr>
        <a:xfrm>
          <a:off x="9588500" y="61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135689</xdr:rowOff>
    </xdr:from>
    <xdr:ext cx="599010" cy="259045"/>
    <xdr:sp macro="" textlink="">
      <xdr:nvSpPr>
        <xdr:cNvPr id="299" name="テキスト ボックス 298"/>
        <xdr:cNvSpPr txBox="1"/>
      </xdr:nvSpPr>
      <xdr:spPr>
        <a:xfrm>
          <a:off x="9339794" y="596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55663</xdr:rowOff>
    </xdr:from>
    <xdr:to>
      <xdr:col>12</xdr:col>
      <xdr:colOff>511175</xdr:colOff>
      <xdr:row>37</xdr:row>
      <xdr:rowOff>58913</xdr:rowOff>
    </xdr:to>
    <xdr:cxnSp macro="">
      <xdr:nvCxnSpPr>
        <xdr:cNvPr id="300" name="直線コネクタ 299"/>
        <xdr:cNvCxnSpPr/>
      </xdr:nvCxnSpPr>
      <xdr:spPr>
        <a:xfrm>
          <a:off x="7861300" y="6399313"/>
          <a:ext cx="889000" cy="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93232</xdr:rowOff>
    </xdr:from>
    <xdr:to>
      <xdr:col>12</xdr:col>
      <xdr:colOff>561975</xdr:colOff>
      <xdr:row>36</xdr:row>
      <xdr:rowOff>23382</xdr:rowOff>
    </xdr:to>
    <xdr:sp macro="" textlink="">
      <xdr:nvSpPr>
        <xdr:cNvPr id="301" name="フローチャート : 判断 300"/>
        <xdr:cNvSpPr/>
      </xdr:nvSpPr>
      <xdr:spPr>
        <a:xfrm>
          <a:off x="8699500" y="609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39909</xdr:rowOff>
    </xdr:from>
    <xdr:ext cx="599010" cy="259045"/>
    <xdr:sp macro="" textlink="">
      <xdr:nvSpPr>
        <xdr:cNvPr id="302" name="テキスト ボックス 301"/>
        <xdr:cNvSpPr txBox="1"/>
      </xdr:nvSpPr>
      <xdr:spPr>
        <a:xfrm>
          <a:off x="8450794" y="586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55663</xdr:rowOff>
    </xdr:from>
    <xdr:to>
      <xdr:col>11</xdr:col>
      <xdr:colOff>307975</xdr:colOff>
      <xdr:row>37</xdr:row>
      <xdr:rowOff>62593</xdr:rowOff>
    </xdr:to>
    <xdr:cxnSp macro="">
      <xdr:nvCxnSpPr>
        <xdr:cNvPr id="303" name="直線コネクタ 302"/>
        <xdr:cNvCxnSpPr/>
      </xdr:nvCxnSpPr>
      <xdr:spPr>
        <a:xfrm flipV="1">
          <a:off x="6972300" y="6399313"/>
          <a:ext cx="889000" cy="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129328</xdr:rowOff>
    </xdr:from>
    <xdr:to>
      <xdr:col>11</xdr:col>
      <xdr:colOff>358775</xdr:colOff>
      <xdr:row>36</xdr:row>
      <xdr:rowOff>59478</xdr:rowOff>
    </xdr:to>
    <xdr:sp macro="" textlink="">
      <xdr:nvSpPr>
        <xdr:cNvPr id="304" name="フローチャート : 判断 303"/>
        <xdr:cNvSpPr/>
      </xdr:nvSpPr>
      <xdr:spPr>
        <a:xfrm>
          <a:off x="7810500" y="613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76005</xdr:rowOff>
    </xdr:from>
    <xdr:ext cx="599010" cy="259045"/>
    <xdr:sp macro="" textlink="">
      <xdr:nvSpPr>
        <xdr:cNvPr id="305" name="テキスト ボックス 304"/>
        <xdr:cNvSpPr txBox="1"/>
      </xdr:nvSpPr>
      <xdr:spPr>
        <a:xfrm>
          <a:off x="7561794" y="590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144347</xdr:rowOff>
    </xdr:from>
    <xdr:to>
      <xdr:col>10</xdr:col>
      <xdr:colOff>155575</xdr:colOff>
      <xdr:row>36</xdr:row>
      <xdr:rowOff>74497</xdr:rowOff>
    </xdr:to>
    <xdr:sp macro="" textlink="">
      <xdr:nvSpPr>
        <xdr:cNvPr id="306" name="フローチャート : 判断 305"/>
        <xdr:cNvSpPr/>
      </xdr:nvSpPr>
      <xdr:spPr>
        <a:xfrm>
          <a:off x="6921500" y="61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91024</xdr:rowOff>
    </xdr:from>
    <xdr:ext cx="599010" cy="259045"/>
    <xdr:sp macro="" textlink="">
      <xdr:nvSpPr>
        <xdr:cNvPr id="307" name="テキスト ボックス 306"/>
        <xdr:cNvSpPr txBox="1"/>
      </xdr:nvSpPr>
      <xdr:spPr>
        <a:xfrm>
          <a:off x="6672794" y="5920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101210</xdr:rowOff>
    </xdr:from>
    <xdr:to>
      <xdr:col>15</xdr:col>
      <xdr:colOff>231775</xdr:colOff>
      <xdr:row>37</xdr:row>
      <xdr:rowOff>31360</xdr:rowOff>
    </xdr:to>
    <xdr:sp macro="" textlink="">
      <xdr:nvSpPr>
        <xdr:cNvPr id="313" name="円/楕円 312"/>
        <xdr:cNvSpPr/>
      </xdr:nvSpPr>
      <xdr:spPr>
        <a:xfrm>
          <a:off x="10426700" y="62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79637</xdr:rowOff>
    </xdr:from>
    <xdr:ext cx="599010" cy="259045"/>
    <xdr:sp macro="" textlink="">
      <xdr:nvSpPr>
        <xdr:cNvPr id="314" name="補助費等該当値テキスト"/>
        <xdr:cNvSpPr txBox="1"/>
      </xdr:nvSpPr>
      <xdr:spPr>
        <a:xfrm>
          <a:off x="10528300" y="6251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106,769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89254</xdr:rowOff>
    </xdr:from>
    <xdr:to>
      <xdr:col>14</xdr:col>
      <xdr:colOff>79375</xdr:colOff>
      <xdr:row>37</xdr:row>
      <xdr:rowOff>19404</xdr:rowOff>
    </xdr:to>
    <xdr:sp macro="" textlink="">
      <xdr:nvSpPr>
        <xdr:cNvPr id="315" name="円/楕円 314"/>
        <xdr:cNvSpPr/>
      </xdr:nvSpPr>
      <xdr:spPr>
        <a:xfrm>
          <a:off x="9588500" y="626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10531</xdr:rowOff>
    </xdr:from>
    <xdr:ext cx="599010" cy="259045"/>
    <xdr:sp macro="" textlink="">
      <xdr:nvSpPr>
        <xdr:cNvPr id="316" name="テキスト ボックス 315"/>
        <xdr:cNvSpPr txBox="1"/>
      </xdr:nvSpPr>
      <xdr:spPr>
        <a:xfrm>
          <a:off x="9339794" y="635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109,907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8113</xdr:rowOff>
    </xdr:from>
    <xdr:to>
      <xdr:col>12</xdr:col>
      <xdr:colOff>561975</xdr:colOff>
      <xdr:row>37</xdr:row>
      <xdr:rowOff>109713</xdr:rowOff>
    </xdr:to>
    <xdr:sp macro="" textlink="">
      <xdr:nvSpPr>
        <xdr:cNvPr id="317" name="円/楕円 316"/>
        <xdr:cNvSpPr/>
      </xdr:nvSpPr>
      <xdr:spPr>
        <a:xfrm>
          <a:off x="8699500" y="635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100840</xdr:rowOff>
    </xdr:from>
    <xdr:ext cx="534377" cy="259045"/>
    <xdr:sp macro="" textlink="">
      <xdr:nvSpPr>
        <xdr:cNvPr id="318" name="テキスト ボックス 317"/>
        <xdr:cNvSpPr txBox="1"/>
      </xdr:nvSpPr>
      <xdr:spPr>
        <a:xfrm>
          <a:off x="8483111" y="644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86,204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4863</xdr:rowOff>
    </xdr:from>
    <xdr:to>
      <xdr:col>11</xdr:col>
      <xdr:colOff>358775</xdr:colOff>
      <xdr:row>37</xdr:row>
      <xdr:rowOff>106463</xdr:rowOff>
    </xdr:to>
    <xdr:sp macro="" textlink="">
      <xdr:nvSpPr>
        <xdr:cNvPr id="319" name="円/楕円 318"/>
        <xdr:cNvSpPr/>
      </xdr:nvSpPr>
      <xdr:spPr>
        <a:xfrm>
          <a:off x="7810500" y="634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97590</xdr:rowOff>
    </xdr:from>
    <xdr:ext cx="534377" cy="259045"/>
    <xdr:sp macro="" textlink="">
      <xdr:nvSpPr>
        <xdr:cNvPr id="320" name="テキスト ボックス 319"/>
        <xdr:cNvSpPr txBox="1"/>
      </xdr:nvSpPr>
      <xdr:spPr>
        <a:xfrm>
          <a:off x="7594111" y="644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87,057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11793</xdr:rowOff>
    </xdr:from>
    <xdr:to>
      <xdr:col>10</xdr:col>
      <xdr:colOff>155575</xdr:colOff>
      <xdr:row>37</xdr:row>
      <xdr:rowOff>113393</xdr:rowOff>
    </xdr:to>
    <xdr:sp macro="" textlink="">
      <xdr:nvSpPr>
        <xdr:cNvPr id="321" name="円/楕円 320"/>
        <xdr:cNvSpPr/>
      </xdr:nvSpPr>
      <xdr:spPr>
        <a:xfrm>
          <a:off x="6921500" y="635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104520</xdr:rowOff>
    </xdr:from>
    <xdr:ext cx="534377" cy="259045"/>
    <xdr:sp macro="" textlink="">
      <xdr:nvSpPr>
        <xdr:cNvPr id="322" name="テキスト ボックス 321"/>
        <xdr:cNvSpPr txBox="1"/>
      </xdr:nvSpPr>
      <xdr:spPr>
        <a:xfrm>
          <a:off x="6705111" y="644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85,238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54627</xdr:rowOff>
    </xdr:from>
    <xdr:ext cx="685572" cy="259045"/>
    <xdr:sp macro="" textlink="">
      <xdr:nvSpPr>
        <xdr:cNvPr id="336" name="テキスト ボックス 33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39640</xdr:rowOff>
    </xdr:from>
    <xdr:to>
      <xdr:col>15</xdr:col>
      <xdr:colOff>180340</xdr:colOff>
      <xdr:row>58</xdr:row>
      <xdr:rowOff>119579</xdr:rowOff>
    </xdr:to>
    <xdr:cxnSp macro="">
      <xdr:nvCxnSpPr>
        <xdr:cNvPr id="344" name="直線コネクタ 343"/>
        <xdr:cNvCxnSpPr/>
      </xdr:nvCxnSpPr>
      <xdr:spPr>
        <a:xfrm flipV="1">
          <a:off x="10475595" y="8955040"/>
          <a:ext cx="1270" cy="110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123406</xdr:rowOff>
    </xdr:from>
    <xdr:ext cx="534377" cy="259045"/>
    <xdr:sp macro="" textlink="">
      <xdr:nvSpPr>
        <xdr:cNvPr id="345" name="普通建設事業費最小値テキスト"/>
        <xdr:cNvSpPr txBox="1"/>
      </xdr:nvSpPr>
      <xdr:spPr>
        <a:xfrm>
          <a:off x="10528300" y="100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44,009</a:t>
          </a:r>
          <a:endParaRPr kumimoji="1" lang="ja-JP" altLang="en-US" sz="1000" b="1">
            <a:latin typeface="ＭＳ Ｐゴシック"/>
          </a:endParaRPr>
        </a:p>
      </xdr:txBody>
    </xdr:sp>
    <xdr:clientData/>
  </xdr:oneCellAnchor>
  <xdr:twoCellAnchor>
    <xdr:from>
      <xdr:col>15</xdr:col>
      <xdr:colOff>92075</xdr:colOff>
      <xdr:row>58</xdr:row>
      <xdr:rowOff>119579</xdr:rowOff>
    </xdr:from>
    <xdr:to>
      <xdr:col>15</xdr:col>
      <xdr:colOff>269875</xdr:colOff>
      <xdr:row>58</xdr:row>
      <xdr:rowOff>119579</xdr:rowOff>
    </xdr:to>
    <xdr:cxnSp macro="">
      <xdr:nvCxnSpPr>
        <xdr:cNvPr id="346" name="直線コネクタ 345"/>
        <xdr:cNvCxnSpPr/>
      </xdr:nvCxnSpPr>
      <xdr:spPr>
        <a:xfrm>
          <a:off x="10388600" y="1006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157767</xdr:rowOff>
    </xdr:from>
    <xdr:ext cx="690189" cy="259045"/>
    <xdr:sp macro="" textlink="">
      <xdr:nvSpPr>
        <xdr:cNvPr id="347" name="普通建設事業費最大値テキスト"/>
        <xdr:cNvSpPr txBox="1"/>
      </xdr:nvSpPr>
      <xdr:spPr>
        <a:xfrm>
          <a:off x="10528300" y="87302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2,468,853</a:t>
          </a:r>
          <a:endParaRPr kumimoji="1" lang="ja-JP" altLang="en-US" sz="1000" b="1">
            <a:latin typeface="ＭＳ Ｐゴシック"/>
          </a:endParaRPr>
        </a:p>
      </xdr:txBody>
    </xdr:sp>
    <xdr:clientData/>
  </xdr:oneCellAnchor>
  <xdr:twoCellAnchor>
    <xdr:from>
      <xdr:col>15</xdr:col>
      <xdr:colOff>92075</xdr:colOff>
      <xdr:row>52</xdr:row>
      <xdr:rowOff>39640</xdr:rowOff>
    </xdr:from>
    <xdr:to>
      <xdr:col>15</xdr:col>
      <xdr:colOff>269875</xdr:colOff>
      <xdr:row>52</xdr:row>
      <xdr:rowOff>39640</xdr:rowOff>
    </xdr:to>
    <xdr:cxnSp macro="">
      <xdr:nvCxnSpPr>
        <xdr:cNvPr id="348" name="直線コネクタ 347"/>
        <xdr:cNvCxnSpPr/>
      </xdr:nvCxnSpPr>
      <xdr:spPr>
        <a:xfrm>
          <a:off x="10388600" y="895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121186</xdr:rowOff>
    </xdr:from>
    <xdr:to>
      <xdr:col>15</xdr:col>
      <xdr:colOff>180975</xdr:colOff>
      <xdr:row>58</xdr:row>
      <xdr:rowOff>25305</xdr:rowOff>
    </xdr:to>
    <xdr:cxnSp macro="">
      <xdr:nvCxnSpPr>
        <xdr:cNvPr id="349" name="直線コネクタ 348"/>
        <xdr:cNvCxnSpPr/>
      </xdr:nvCxnSpPr>
      <xdr:spPr>
        <a:xfrm flipV="1">
          <a:off x="9639300" y="9893836"/>
          <a:ext cx="838200" cy="7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129966</xdr:rowOff>
    </xdr:from>
    <xdr:ext cx="599010" cy="259045"/>
    <xdr:sp macro="" textlink="">
      <xdr:nvSpPr>
        <xdr:cNvPr id="350" name="普通建設事業費平均値テキスト"/>
        <xdr:cNvSpPr txBox="1"/>
      </xdr:nvSpPr>
      <xdr:spPr>
        <a:xfrm>
          <a:off x="10528300" y="9902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237,994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151539</xdr:rowOff>
    </xdr:from>
    <xdr:to>
      <xdr:col>15</xdr:col>
      <xdr:colOff>231775</xdr:colOff>
      <xdr:row>58</xdr:row>
      <xdr:rowOff>81689</xdr:rowOff>
    </xdr:to>
    <xdr:sp macro="" textlink="">
      <xdr:nvSpPr>
        <xdr:cNvPr id="351" name="フローチャート : 判断 350"/>
        <xdr:cNvSpPr/>
      </xdr:nvSpPr>
      <xdr:spPr>
        <a:xfrm>
          <a:off x="104267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21630</xdr:rowOff>
    </xdr:from>
    <xdr:to>
      <xdr:col>14</xdr:col>
      <xdr:colOff>28575</xdr:colOff>
      <xdr:row>58</xdr:row>
      <xdr:rowOff>25305</xdr:rowOff>
    </xdr:to>
    <xdr:cxnSp macro="">
      <xdr:nvCxnSpPr>
        <xdr:cNvPr id="352" name="直線コネクタ 351"/>
        <xdr:cNvCxnSpPr/>
      </xdr:nvCxnSpPr>
      <xdr:spPr>
        <a:xfrm>
          <a:off x="8750300" y="9965730"/>
          <a:ext cx="889000" cy="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148318</xdr:rowOff>
    </xdr:from>
    <xdr:to>
      <xdr:col>14</xdr:col>
      <xdr:colOff>79375</xdr:colOff>
      <xdr:row>58</xdr:row>
      <xdr:rowOff>78468</xdr:rowOff>
    </xdr:to>
    <xdr:sp macro="" textlink="">
      <xdr:nvSpPr>
        <xdr:cNvPr id="353" name="フローチャート : 判断 352"/>
        <xdr:cNvSpPr/>
      </xdr:nvSpPr>
      <xdr:spPr>
        <a:xfrm>
          <a:off x="9588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69595</xdr:rowOff>
    </xdr:from>
    <xdr:ext cx="599010" cy="259045"/>
    <xdr:sp macro="" textlink="">
      <xdr:nvSpPr>
        <xdr:cNvPr id="354" name="テキスト ボックス 353"/>
        <xdr:cNvSpPr txBox="1"/>
      </xdr:nvSpPr>
      <xdr:spPr>
        <a:xfrm>
          <a:off x="9339794" y="1001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21630</xdr:rowOff>
    </xdr:from>
    <xdr:to>
      <xdr:col>12</xdr:col>
      <xdr:colOff>511175</xdr:colOff>
      <xdr:row>58</xdr:row>
      <xdr:rowOff>80328</xdr:rowOff>
    </xdr:to>
    <xdr:cxnSp macro="">
      <xdr:nvCxnSpPr>
        <xdr:cNvPr id="355" name="直線コネクタ 354"/>
        <xdr:cNvCxnSpPr/>
      </xdr:nvCxnSpPr>
      <xdr:spPr>
        <a:xfrm flipV="1">
          <a:off x="7861300" y="9965730"/>
          <a:ext cx="889000" cy="5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128425</xdr:rowOff>
    </xdr:from>
    <xdr:to>
      <xdr:col>12</xdr:col>
      <xdr:colOff>561975</xdr:colOff>
      <xdr:row>58</xdr:row>
      <xdr:rowOff>58575</xdr:rowOff>
    </xdr:to>
    <xdr:sp macro="" textlink="">
      <xdr:nvSpPr>
        <xdr:cNvPr id="356" name="フローチャート : 判断 355"/>
        <xdr:cNvSpPr/>
      </xdr:nvSpPr>
      <xdr:spPr>
        <a:xfrm>
          <a:off x="8699500" y="990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75102</xdr:rowOff>
    </xdr:from>
    <xdr:ext cx="599010" cy="259045"/>
    <xdr:sp macro="" textlink="">
      <xdr:nvSpPr>
        <xdr:cNvPr id="357" name="テキスト ボックス 356"/>
        <xdr:cNvSpPr txBox="1"/>
      </xdr:nvSpPr>
      <xdr:spPr>
        <a:xfrm>
          <a:off x="8450794" y="967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80328</xdr:rowOff>
    </xdr:from>
    <xdr:to>
      <xdr:col>11</xdr:col>
      <xdr:colOff>307975</xdr:colOff>
      <xdr:row>58</xdr:row>
      <xdr:rowOff>100906</xdr:rowOff>
    </xdr:to>
    <xdr:cxnSp macro="">
      <xdr:nvCxnSpPr>
        <xdr:cNvPr id="358" name="直線コネクタ 357"/>
        <xdr:cNvCxnSpPr/>
      </xdr:nvCxnSpPr>
      <xdr:spPr>
        <a:xfrm flipV="1">
          <a:off x="6972300" y="10024428"/>
          <a:ext cx="889000" cy="2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151170</xdr:rowOff>
    </xdr:from>
    <xdr:to>
      <xdr:col>11</xdr:col>
      <xdr:colOff>358775</xdr:colOff>
      <xdr:row>58</xdr:row>
      <xdr:rowOff>81320</xdr:rowOff>
    </xdr:to>
    <xdr:sp macro="" textlink="">
      <xdr:nvSpPr>
        <xdr:cNvPr id="359" name="フローチャート : 判断 358"/>
        <xdr:cNvSpPr/>
      </xdr:nvSpPr>
      <xdr:spPr>
        <a:xfrm>
          <a:off x="7810500" y="992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97847</xdr:rowOff>
    </xdr:from>
    <xdr:ext cx="599010" cy="259045"/>
    <xdr:sp macro="" textlink="">
      <xdr:nvSpPr>
        <xdr:cNvPr id="360" name="テキスト ボックス 359"/>
        <xdr:cNvSpPr txBox="1"/>
      </xdr:nvSpPr>
      <xdr:spPr>
        <a:xfrm>
          <a:off x="7561794" y="969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4310</xdr:rowOff>
    </xdr:from>
    <xdr:to>
      <xdr:col>10</xdr:col>
      <xdr:colOff>155575</xdr:colOff>
      <xdr:row>58</xdr:row>
      <xdr:rowOff>105910</xdr:rowOff>
    </xdr:to>
    <xdr:sp macro="" textlink="">
      <xdr:nvSpPr>
        <xdr:cNvPr id="361" name="フローチャート : 判断 360"/>
        <xdr:cNvSpPr/>
      </xdr:nvSpPr>
      <xdr:spPr>
        <a:xfrm>
          <a:off x="6921500" y="994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122437</xdr:rowOff>
    </xdr:from>
    <xdr:ext cx="599010" cy="259045"/>
    <xdr:sp macro="" textlink="">
      <xdr:nvSpPr>
        <xdr:cNvPr id="362" name="テキスト ボックス 361"/>
        <xdr:cNvSpPr txBox="1"/>
      </xdr:nvSpPr>
      <xdr:spPr>
        <a:xfrm>
          <a:off x="6672794" y="9723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70386</xdr:rowOff>
    </xdr:from>
    <xdr:to>
      <xdr:col>15</xdr:col>
      <xdr:colOff>231775</xdr:colOff>
      <xdr:row>58</xdr:row>
      <xdr:rowOff>536</xdr:rowOff>
    </xdr:to>
    <xdr:sp macro="" textlink="">
      <xdr:nvSpPr>
        <xdr:cNvPr id="368" name="円/楕円 367"/>
        <xdr:cNvSpPr/>
      </xdr:nvSpPr>
      <xdr:spPr>
        <a:xfrm>
          <a:off x="10426700" y="984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93263</xdr:rowOff>
    </xdr:from>
    <xdr:ext cx="599010" cy="259045"/>
    <xdr:sp macro="" textlink="">
      <xdr:nvSpPr>
        <xdr:cNvPr id="369" name="普通建設事業費該当値テキスト"/>
        <xdr:cNvSpPr txBox="1"/>
      </xdr:nvSpPr>
      <xdr:spPr>
        <a:xfrm>
          <a:off x="10528300" y="9694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415,493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145955</xdr:rowOff>
    </xdr:from>
    <xdr:to>
      <xdr:col>14</xdr:col>
      <xdr:colOff>79375</xdr:colOff>
      <xdr:row>58</xdr:row>
      <xdr:rowOff>76105</xdr:rowOff>
    </xdr:to>
    <xdr:sp macro="" textlink="">
      <xdr:nvSpPr>
        <xdr:cNvPr id="370" name="円/楕円 369"/>
        <xdr:cNvSpPr/>
      </xdr:nvSpPr>
      <xdr:spPr>
        <a:xfrm>
          <a:off x="9588500" y="99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92632</xdr:rowOff>
    </xdr:from>
    <xdr:ext cx="599010" cy="259045"/>
    <xdr:sp macro="" textlink="">
      <xdr:nvSpPr>
        <xdr:cNvPr id="371" name="テキスト ボックス 370"/>
        <xdr:cNvSpPr txBox="1"/>
      </xdr:nvSpPr>
      <xdr:spPr>
        <a:xfrm>
          <a:off x="9339794" y="9693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250,207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142280</xdr:rowOff>
    </xdr:from>
    <xdr:to>
      <xdr:col>12</xdr:col>
      <xdr:colOff>561975</xdr:colOff>
      <xdr:row>58</xdr:row>
      <xdr:rowOff>72430</xdr:rowOff>
    </xdr:to>
    <xdr:sp macro="" textlink="">
      <xdr:nvSpPr>
        <xdr:cNvPr id="372" name="円/楕円 371"/>
        <xdr:cNvSpPr/>
      </xdr:nvSpPr>
      <xdr:spPr>
        <a:xfrm>
          <a:off x="8699500" y="991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63557</xdr:rowOff>
    </xdr:from>
    <xdr:ext cx="599010" cy="259045"/>
    <xdr:sp macro="" textlink="">
      <xdr:nvSpPr>
        <xdr:cNvPr id="373" name="テキスト ボックス 372"/>
        <xdr:cNvSpPr txBox="1"/>
      </xdr:nvSpPr>
      <xdr:spPr>
        <a:xfrm>
          <a:off x="8450794" y="1000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258,246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29528</xdr:rowOff>
    </xdr:from>
    <xdr:to>
      <xdr:col>11</xdr:col>
      <xdr:colOff>358775</xdr:colOff>
      <xdr:row>58</xdr:row>
      <xdr:rowOff>131128</xdr:rowOff>
    </xdr:to>
    <xdr:sp macro="" textlink="">
      <xdr:nvSpPr>
        <xdr:cNvPr id="374" name="円/楕円 373"/>
        <xdr:cNvSpPr/>
      </xdr:nvSpPr>
      <xdr:spPr>
        <a:xfrm>
          <a:off x="7810500" y="997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122255</xdr:rowOff>
    </xdr:from>
    <xdr:ext cx="599010" cy="259045"/>
    <xdr:sp macro="" textlink="">
      <xdr:nvSpPr>
        <xdr:cNvPr id="375" name="テキスト ボックス 374"/>
        <xdr:cNvSpPr txBox="1"/>
      </xdr:nvSpPr>
      <xdr:spPr>
        <a:xfrm>
          <a:off x="7561794" y="10066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129,859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50106</xdr:rowOff>
    </xdr:from>
    <xdr:to>
      <xdr:col>10</xdr:col>
      <xdr:colOff>155575</xdr:colOff>
      <xdr:row>58</xdr:row>
      <xdr:rowOff>151706</xdr:rowOff>
    </xdr:to>
    <xdr:sp macro="" textlink="">
      <xdr:nvSpPr>
        <xdr:cNvPr id="376" name="円/楕円 375"/>
        <xdr:cNvSpPr/>
      </xdr:nvSpPr>
      <xdr:spPr>
        <a:xfrm>
          <a:off x="6921500" y="999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142833</xdr:rowOff>
    </xdr:from>
    <xdr:ext cx="534377" cy="259045"/>
    <xdr:sp macro="" textlink="">
      <xdr:nvSpPr>
        <xdr:cNvPr id="377" name="テキスト ボックス 376"/>
        <xdr:cNvSpPr txBox="1"/>
      </xdr:nvSpPr>
      <xdr:spPr>
        <a:xfrm>
          <a:off x="6705111" y="1008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84,851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42015</xdr:rowOff>
    </xdr:from>
    <xdr:to>
      <xdr:col>15</xdr:col>
      <xdr:colOff>180340</xdr:colOff>
      <xdr:row>79</xdr:row>
      <xdr:rowOff>33320</xdr:rowOff>
    </xdr:to>
    <xdr:cxnSp macro="">
      <xdr:nvCxnSpPr>
        <xdr:cNvPr id="401" name="直線コネクタ 400"/>
        <xdr:cNvCxnSpPr/>
      </xdr:nvCxnSpPr>
      <xdr:spPr>
        <a:xfrm flipV="1">
          <a:off x="10475595" y="12043515"/>
          <a:ext cx="1270" cy="153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37147</xdr:rowOff>
    </xdr:from>
    <xdr:ext cx="469744" cy="259045"/>
    <xdr:sp macro="" textlink="">
      <xdr:nvSpPr>
        <xdr:cNvPr id="402" name="普通建設事業費 （ うち新規整備　）最小値テキスト"/>
        <xdr:cNvSpPr txBox="1"/>
      </xdr:nvSpPr>
      <xdr:spPr>
        <a:xfrm>
          <a:off x="10528300" y="1358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5,842</a:t>
          </a:r>
          <a:endParaRPr kumimoji="1" lang="ja-JP" altLang="en-US" sz="1000" b="1">
            <a:latin typeface="ＭＳ Ｐゴシック"/>
          </a:endParaRPr>
        </a:p>
      </xdr:txBody>
    </xdr:sp>
    <xdr:clientData/>
  </xdr:oneCellAnchor>
  <xdr:twoCellAnchor>
    <xdr:from>
      <xdr:col>15</xdr:col>
      <xdr:colOff>92075</xdr:colOff>
      <xdr:row>79</xdr:row>
      <xdr:rowOff>33320</xdr:rowOff>
    </xdr:from>
    <xdr:to>
      <xdr:col>15</xdr:col>
      <xdr:colOff>269875</xdr:colOff>
      <xdr:row>79</xdr:row>
      <xdr:rowOff>33320</xdr:rowOff>
    </xdr:to>
    <xdr:cxnSp macro="">
      <xdr:nvCxnSpPr>
        <xdr:cNvPr id="403" name="直線コネクタ 402"/>
        <xdr:cNvCxnSpPr/>
      </xdr:nvCxnSpPr>
      <xdr:spPr>
        <a:xfrm>
          <a:off x="10388600" y="1357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160142</xdr:rowOff>
    </xdr:from>
    <xdr:ext cx="599010" cy="259045"/>
    <xdr:sp macro="" textlink="">
      <xdr:nvSpPr>
        <xdr:cNvPr id="404" name="普通建設事業費 （ うち新規整備　）最大値テキスト"/>
        <xdr:cNvSpPr txBox="1"/>
      </xdr:nvSpPr>
      <xdr:spPr>
        <a:xfrm>
          <a:off x="10528300" y="1181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811,278</a:t>
          </a:r>
          <a:endParaRPr kumimoji="1" lang="ja-JP" altLang="en-US" sz="1000" b="1">
            <a:latin typeface="ＭＳ Ｐゴシック"/>
          </a:endParaRPr>
        </a:p>
      </xdr:txBody>
    </xdr:sp>
    <xdr:clientData/>
  </xdr:oneCellAnchor>
  <xdr:twoCellAnchor>
    <xdr:from>
      <xdr:col>15</xdr:col>
      <xdr:colOff>92075</xdr:colOff>
      <xdr:row>70</xdr:row>
      <xdr:rowOff>42015</xdr:rowOff>
    </xdr:from>
    <xdr:to>
      <xdr:col>15</xdr:col>
      <xdr:colOff>269875</xdr:colOff>
      <xdr:row>70</xdr:row>
      <xdr:rowOff>42015</xdr:rowOff>
    </xdr:to>
    <xdr:cxnSp macro="">
      <xdr:nvCxnSpPr>
        <xdr:cNvPr id="405" name="直線コネクタ 404"/>
        <xdr:cNvCxnSpPr/>
      </xdr:nvCxnSpPr>
      <xdr:spPr>
        <a:xfrm>
          <a:off x="10388600" y="1204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151183</xdr:rowOff>
    </xdr:from>
    <xdr:to>
      <xdr:col>15</xdr:col>
      <xdr:colOff>180975</xdr:colOff>
      <xdr:row>79</xdr:row>
      <xdr:rowOff>36832</xdr:rowOff>
    </xdr:to>
    <xdr:cxnSp macro="">
      <xdr:nvCxnSpPr>
        <xdr:cNvPr id="406" name="直線コネクタ 405"/>
        <xdr:cNvCxnSpPr/>
      </xdr:nvCxnSpPr>
      <xdr:spPr>
        <a:xfrm flipV="1">
          <a:off x="9639300" y="13524283"/>
          <a:ext cx="838200" cy="5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55165</xdr:rowOff>
    </xdr:from>
    <xdr:ext cx="534377" cy="259045"/>
    <xdr:sp macro="" textlink="">
      <xdr:nvSpPr>
        <xdr:cNvPr id="407" name="普通建設事業費 （ うち新規整備　）平均値テキスト"/>
        <xdr:cNvSpPr txBox="1"/>
      </xdr:nvSpPr>
      <xdr:spPr>
        <a:xfrm>
          <a:off x="10528300" y="13256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32288</xdr:rowOff>
    </xdr:from>
    <xdr:to>
      <xdr:col>15</xdr:col>
      <xdr:colOff>231775</xdr:colOff>
      <xdr:row>78</xdr:row>
      <xdr:rowOff>133888</xdr:rowOff>
    </xdr:to>
    <xdr:sp macro="" textlink="">
      <xdr:nvSpPr>
        <xdr:cNvPr id="408" name="フローチャート : 判断 407"/>
        <xdr:cNvSpPr/>
      </xdr:nvSpPr>
      <xdr:spPr>
        <a:xfrm>
          <a:off x="104267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76394</xdr:rowOff>
    </xdr:from>
    <xdr:to>
      <xdr:col>14</xdr:col>
      <xdr:colOff>28575</xdr:colOff>
      <xdr:row>79</xdr:row>
      <xdr:rowOff>36832</xdr:rowOff>
    </xdr:to>
    <xdr:cxnSp macro="">
      <xdr:nvCxnSpPr>
        <xdr:cNvPr id="409" name="直線コネクタ 408"/>
        <xdr:cNvCxnSpPr/>
      </xdr:nvCxnSpPr>
      <xdr:spPr>
        <a:xfrm>
          <a:off x="8750300" y="13278044"/>
          <a:ext cx="889000" cy="30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139036</xdr:rowOff>
    </xdr:from>
    <xdr:to>
      <xdr:col>14</xdr:col>
      <xdr:colOff>79375</xdr:colOff>
      <xdr:row>78</xdr:row>
      <xdr:rowOff>69186</xdr:rowOff>
    </xdr:to>
    <xdr:sp macro="" textlink="">
      <xdr:nvSpPr>
        <xdr:cNvPr id="410" name="フローチャート : 判断 409"/>
        <xdr:cNvSpPr/>
      </xdr:nvSpPr>
      <xdr:spPr>
        <a:xfrm>
          <a:off x="9588500" y="1334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85713</xdr:rowOff>
    </xdr:from>
    <xdr:ext cx="599010" cy="259045"/>
    <xdr:sp macro="" textlink="">
      <xdr:nvSpPr>
        <xdr:cNvPr id="411" name="テキスト ボックス 410"/>
        <xdr:cNvSpPr txBox="1"/>
      </xdr:nvSpPr>
      <xdr:spPr>
        <a:xfrm>
          <a:off x="9339794" y="1311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93573</xdr:rowOff>
    </xdr:from>
    <xdr:to>
      <xdr:col>12</xdr:col>
      <xdr:colOff>561975</xdr:colOff>
      <xdr:row>78</xdr:row>
      <xdr:rowOff>23723</xdr:rowOff>
    </xdr:to>
    <xdr:sp macro="" textlink="">
      <xdr:nvSpPr>
        <xdr:cNvPr id="412" name="フローチャート : 判断 411"/>
        <xdr:cNvSpPr/>
      </xdr:nvSpPr>
      <xdr:spPr>
        <a:xfrm>
          <a:off x="8699500" y="1329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14850</xdr:rowOff>
    </xdr:from>
    <xdr:ext cx="599010" cy="259045"/>
    <xdr:sp macro="" textlink="">
      <xdr:nvSpPr>
        <xdr:cNvPr id="413" name="テキスト ボックス 412"/>
        <xdr:cNvSpPr txBox="1"/>
      </xdr:nvSpPr>
      <xdr:spPr>
        <a:xfrm>
          <a:off x="8450794" y="13387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100383</xdr:rowOff>
    </xdr:from>
    <xdr:to>
      <xdr:col>15</xdr:col>
      <xdr:colOff>231775</xdr:colOff>
      <xdr:row>79</xdr:row>
      <xdr:rowOff>30533</xdr:rowOff>
    </xdr:to>
    <xdr:sp macro="" textlink="">
      <xdr:nvSpPr>
        <xdr:cNvPr id="419" name="円/楕円 418"/>
        <xdr:cNvSpPr/>
      </xdr:nvSpPr>
      <xdr:spPr>
        <a:xfrm>
          <a:off x="10426700" y="1347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15310</xdr:rowOff>
    </xdr:from>
    <xdr:ext cx="534377" cy="259045"/>
    <xdr:sp macro="" textlink="">
      <xdr:nvSpPr>
        <xdr:cNvPr id="420" name="普通建設事業費 （ うち新規整備　）該当値テキスト"/>
        <xdr:cNvSpPr txBox="1"/>
      </xdr:nvSpPr>
      <xdr:spPr>
        <a:xfrm>
          <a:off x="10528300" y="133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33,972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157482</xdr:rowOff>
    </xdr:from>
    <xdr:to>
      <xdr:col>14</xdr:col>
      <xdr:colOff>79375</xdr:colOff>
      <xdr:row>79</xdr:row>
      <xdr:rowOff>87632</xdr:rowOff>
    </xdr:to>
    <xdr:sp macro="" textlink="">
      <xdr:nvSpPr>
        <xdr:cNvPr id="421" name="円/楕円 420"/>
        <xdr:cNvSpPr/>
      </xdr:nvSpPr>
      <xdr:spPr>
        <a:xfrm>
          <a:off x="9588500" y="1353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78759</xdr:rowOff>
    </xdr:from>
    <xdr:ext cx="469744" cy="259045"/>
    <xdr:sp macro="" textlink="">
      <xdr:nvSpPr>
        <xdr:cNvPr id="422" name="テキスト ボックス 421"/>
        <xdr:cNvSpPr txBox="1"/>
      </xdr:nvSpPr>
      <xdr:spPr>
        <a:xfrm>
          <a:off x="9404427" y="1362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25594</xdr:rowOff>
    </xdr:from>
    <xdr:to>
      <xdr:col>12</xdr:col>
      <xdr:colOff>561975</xdr:colOff>
      <xdr:row>77</xdr:row>
      <xdr:rowOff>127194</xdr:rowOff>
    </xdr:to>
    <xdr:sp macro="" textlink="">
      <xdr:nvSpPr>
        <xdr:cNvPr id="423" name="円/楕円 422"/>
        <xdr:cNvSpPr/>
      </xdr:nvSpPr>
      <xdr:spPr>
        <a:xfrm>
          <a:off x="8699500" y="132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75</xdr:row>
      <xdr:rowOff>143721</xdr:rowOff>
    </xdr:from>
    <xdr:ext cx="599010" cy="259045"/>
    <xdr:sp macro="" textlink="">
      <xdr:nvSpPr>
        <xdr:cNvPr id="424" name="テキスト ボックス 423"/>
        <xdr:cNvSpPr txBox="1"/>
      </xdr:nvSpPr>
      <xdr:spPr>
        <a:xfrm>
          <a:off x="8450794" y="1300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163,232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13869</xdr:rowOff>
    </xdr:from>
    <xdr:to>
      <xdr:col>15</xdr:col>
      <xdr:colOff>180340</xdr:colOff>
      <xdr:row>98</xdr:row>
      <xdr:rowOff>137230</xdr:rowOff>
    </xdr:to>
    <xdr:cxnSp macro="">
      <xdr:nvCxnSpPr>
        <xdr:cNvPr id="446" name="直線コネクタ 445"/>
        <xdr:cNvCxnSpPr/>
      </xdr:nvCxnSpPr>
      <xdr:spPr>
        <a:xfrm flipV="1">
          <a:off x="10475595" y="15444369"/>
          <a:ext cx="1270" cy="149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141057</xdr:rowOff>
    </xdr:from>
    <xdr:ext cx="469744" cy="259045"/>
    <xdr:sp macro="" textlink="">
      <xdr:nvSpPr>
        <xdr:cNvPr id="447" name="普通建設事業費 （ うち更新整備　）最小値テキスト"/>
        <xdr:cNvSpPr txBox="1"/>
      </xdr:nvSpPr>
      <xdr:spPr>
        <a:xfrm>
          <a:off x="10528300" y="1694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15</xdr:col>
      <xdr:colOff>92075</xdr:colOff>
      <xdr:row>98</xdr:row>
      <xdr:rowOff>137230</xdr:rowOff>
    </xdr:from>
    <xdr:to>
      <xdr:col>15</xdr:col>
      <xdr:colOff>269875</xdr:colOff>
      <xdr:row>98</xdr:row>
      <xdr:rowOff>137230</xdr:rowOff>
    </xdr:to>
    <xdr:cxnSp macro="">
      <xdr:nvCxnSpPr>
        <xdr:cNvPr id="448" name="直線コネクタ 447"/>
        <xdr:cNvCxnSpPr/>
      </xdr:nvCxnSpPr>
      <xdr:spPr>
        <a:xfrm>
          <a:off x="10388600" y="16939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131996</xdr:rowOff>
    </xdr:from>
    <xdr:ext cx="690189" cy="259045"/>
    <xdr:sp macro="" textlink="">
      <xdr:nvSpPr>
        <xdr:cNvPr id="449" name="普通建設事業費 （ うち更新整備　）最大値テキスト"/>
        <xdr:cNvSpPr txBox="1"/>
      </xdr:nvSpPr>
      <xdr:spPr>
        <a:xfrm>
          <a:off x="10528300" y="15219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1,637,610</a:t>
          </a:r>
          <a:endParaRPr kumimoji="1" lang="ja-JP" altLang="en-US" sz="1000" b="1">
            <a:latin typeface="ＭＳ Ｐゴシック"/>
          </a:endParaRPr>
        </a:p>
      </xdr:txBody>
    </xdr:sp>
    <xdr:clientData/>
  </xdr:oneCellAnchor>
  <xdr:twoCellAnchor>
    <xdr:from>
      <xdr:col>15</xdr:col>
      <xdr:colOff>92075</xdr:colOff>
      <xdr:row>90</xdr:row>
      <xdr:rowOff>13869</xdr:rowOff>
    </xdr:from>
    <xdr:to>
      <xdr:col>15</xdr:col>
      <xdr:colOff>269875</xdr:colOff>
      <xdr:row>90</xdr:row>
      <xdr:rowOff>13869</xdr:rowOff>
    </xdr:to>
    <xdr:cxnSp macro="">
      <xdr:nvCxnSpPr>
        <xdr:cNvPr id="450" name="直線コネクタ 449"/>
        <xdr:cNvCxnSpPr/>
      </xdr:nvCxnSpPr>
      <xdr:spPr>
        <a:xfrm>
          <a:off x="10388600" y="1544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165984</xdr:rowOff>
    </xdr:from>
    <xdr:to>
      <xdr:col>15</xdr:col>
      <xdr:colOff>180975</xdr:colOff>
      <xdr:row>97</xdr:row>
      <xdr:rowOff>104494</xdr:rowOff>
    </xdr:to>
    <xdr:cxnSp macro="">
      <xdr:nvCxnSpPr>
        <xdr:cNvPr id="451" name="直線コネクタ 450"/>
        <xdr:cNvCxnSpPr/>
      </xdr:nvCxnSpPr>
      <xdr:spPr>
        <a:xfrm flipV="1">
          <a:off x="9639300" y="16625184"/>
          <a:ext cx="838200" cy="10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104584</xdr:rowOff>
    </xdr:from>
    <xdr:ext cx="599010" cy="259045"/>
    <xdr:sp macro="" textlink="">
      <xdr:nvSpPr>
        <xdr:cNvPr id="452" name="普通建設事業費 （ うち更新整備　）平均値テキスト"/>
        <xdr:cNvSpPr txBox="1"/>
      </xdr:nvSpPr>
      <xdr:spPr>
        <a:xfrm>
          <a:off x="10528300" y="167352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146,755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126157</xdr:rowOff>
    </xdr:from>
    <xdr:to>
      <xdr:col>15</xdr:col>
      <xdr:colOff>231775</xdr:colOff>
      <xdr:row>98</xdr:row>
      <xdr:rowOff>56307</xdr:rowOff>
    </xdr:to>
    <xdr:sp macro="" textlink="">
      <xdr:nvSpPr>
        <xdr:cNvPr id="453" name="フローチャート : 判断 452"/>
        <xdr:cNvSpPr/>
      </xdr:nvSpPr>
      <xdr:spPr>
        <a:xfrm>
          <a:off x="104267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104494</xdr:rowOff>
    </xdr:from>
    <xdr:to>
      <xdr:col>14</xdr:col>
      <xdr:colOff>28575</xdr:colOff>
      <xdr:row>98</xdr:row>
      <xdr:rowOff>52820</xdr:rowOff>
    </xdr:to>
    <xdr:cxnSp macro="">
      <xdr:nvCxnSpPr>
        <xdr:cNvPr id="454" name="直線コネクタ 453"/>
        <xdr:cNvCxnSpPr/>
      </xdr:nvCxnSpPr>
      <xdr:spPr>
        <a:xfrm flipV="1">
          <a:off x="8750300" y="16735144"/>
          <a:ext cx="889000" cy="11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165277</xdr:rowOff>
    </xdr:from>
    <xdr:to>
      <xdr:col>14</xdr:col>
      <xdr:colOff>79375</xdr:colOff>
      <xdr:row>98</xdr:row>
      <xdr:rowOff>95427</xdr:rowOff>
    </xdr:to>
    <xdr:sp macro="" textlink="">
      <xdr:nvSpPr>
        <xdr:cNvPr id="455" name="フローチャート : 判断 454"/>
        <xdr:cNvSpPr/>
      </xdr:nvSpPr>
      <xdr:spPr>
        <a:xfrm>
          <a:off x="9588500" y="1679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86554</xdr:rowOff>
    </xdr:from>
    <xdr:ext cx="599010" cy="259045"/>
    <xdr:sp macro="" textlink="">
      <xdr:nvSpPr>
        <xdr:cNvPr id="456" name="テキスト ボックス 455"/>
        <xdr:cNvSpPr txBox="1"/>
      </xdr:nvSpPr>
      <xdr:spPr>
        <a:xfrm>
          <a:off x="9339794" y="1688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139356</xdr:rowOff>
    </xdr:from>
    <xdr:to>
      <xdr:col>12</xdr:col>
      <xdr:colOff>561975</xdr:colOff>
      <xdr:row>98</xdr:row>
      <xdr:rowOff>69506</xdr:rowOff>
    </xdr:to>
    <xdr:sp macro="" textlink="">
      <xdr:nvSpPr>
        <xdr:cNvPr id="457" name="フローチャート : 判断 456"/>
        <xdr:cNvSpPr/>
      </xdr:nvSpPr>
      <xdr:spPr>
        <a:xfrm>
          <a:off x="8699500" y="167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86033</xdr:rowOff>
    </xdr:from>
    <xdr:ext cx="599010" cy="259045"/>
    <xdr:sp macro="" textlink="">
      <xdr:nvSpPr>
        <xdr:cNvPr id="458" name="テキスト ボックス 457"/>
        <xdr:cNvSpPr txBox="1"/>
      </xdr:nvSpPr>
      <xdr:spPr>
        <a:xfrm>
          <a:off x="8450794" y="1654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115184</xdr:rowOff>
    </xdr:from>
    <xdr:to>
      <xdr:col>15</xdr:col>
      <xdr:colOff>231775</xdr:colOff>
      <xdr:row>97</xdr:row>
      <xdr:rowOff>45334</xdr:rowOff>
    </xdr:to>
    <xdr:sp macro="" textlink="">
      <xdr:nvSpPr>
        <xdr:cNvPr id="464" name="円/楕円 463"/>
        <xdr:cNvSpPr/>
      </xdr:nvSpPr>
      <xdr:spPr>
        <a:xfrm>
          <a:off x="10426700" y="165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138061</xdr:rowOff>
    </xdr:from>
    <xdr:ext cx="599010" cy="259045"/>
    <xdr:sp macro="" textlink="">
      <xdr:nvSpPr>
        <xdr:cNvPr id="465" name="普通建設事業費 （ うち更新整備　）該当値テキスト"/>
        <xdr:cNvSpPr txBox="1"/>
      </xdr:nvSpPr>
      <xdr:spPr>
        <a:xfrm>
          <a:off x="10528300" y="16425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346,256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53694</xdr:rowOff>
    </xdr:from>
    <xdr:to>
      <xdr:col>14</xdr:col>
      <xdr:colOff>79375</xdr:colOff>
      <xdr:row>97</xdr:row>
      <xdr:rowOff>155294</xdr:rowOff>
    </xdr:to>
    <xdr:sp macro="" textlink="">
      <xdr:nvSpPr>
        <xdr:cNvPr id="466" name="円/楕円 465"/>
        <xdr:cNvSpPr/>
      </xdr:nvSpPr>
      <xdr:spPr>
        <a:xfrm>
          <a:off x="9588500" y="166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371</xdr:rowOff>
    </xdr:from>
    <xdr:ext cx="599010" cy="259045"/>
    <xdr:sp macro="" textlink="">
      <xdr:nvSpPr>
        <xdr:cNvPr id="467" name="テキスト ボックス 466"/>
        <xdr:cNvSpPr txBox="1"/>
      </xdr:nvSpPr>
      <xdr:spPr>
        <a:xfrm>
          <a:off x="9339794" y="1645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226,002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2020</xdr:rowOff>
    </xdr:from>
    <xdr:to>
      <xdr:col>12</xdr:col>
      <xdr:colOff>561975</xdr:colOff>
      <xdr:row>98</xdr:row>
      <xdr:rowOff>103620</xdr:rowOff>
    </xdr:to>
    <xdr:sp macro="" textlink="">
      <xdr:nvSpPr>
        <xdr:cNvPr id="468" name="円/楕円 467"/>
        <xdr:cNvSpPr/>
      </xdr:nvSpPr>
      <xdr:spPr>
        <a:xfrm>
          <a:off x="8699500" y="168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94747</xdr:rowOff>
    </xdr:from>
    <xdr:ext cx="534377" cy="259045"/>
    <xdr:sp macro="" textlink="">
      <xdr:nvSpPr>
        <xdr:cNvPr id="469" name="テキスト ボックス 468"/>
        <xdr:cNvSpPr txBox="1"/>
      </xdr:nvSpPr>
      <xdr:spPr>
        <a:xfrm>
          <a:off x="8483111" y="1689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95,013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30112</xdr:rowOff>
    </xdr:from>
    <xdr:to>
      <xdr:col>23</xdr:col>
      <xdr:colOff>516889</xdr:colOff>
      <xdr:row>39</xdr:row>
      <xdr:rowOff>44450</xdr:rowOff>
    </xdr:to>
    <xdr:cxnSp macro="">
      <xdr:nvCxnSpPr>
        <xdr:cNvPr id="493" name="直線コネクタ 492"/>
        <xdr:cNvCxnSpPr/>
      </xdr:nvCxnSpPr>
      <xdr:spPr>
        <a:xfrm flipV="1">
          <a:off x="16317595" y="5345062"/>
          <a:ext cx="1269" cy="1385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148239</xdr:rowOff>
    </xdr:from>
    <xdr:ext cx="599010" cy="259045"/>
    <xdr:sp macro="" textlink="">
      <xdr:nvSpPr>
        <xdr:cNvPr id="496" name="災害復旧事業費最大値テキスト"/>
        <xdr:cNvSpPr txBox="1"/>
      </xdr:nvSpPr>
      <xdr:spPr>
        <a:xfrm>
          <a:off x="16370300" y="512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31</xdr:row>
      <xdr:rowOff>30112</xdr:rowOff>
    </xdr:from>
    <xdr:to>
      <xdr:col>23</xdr:col>
      <xdr:colOff>606425</xdr:colOff>
      <xdr:row>31</xdr:row>
      <xdr:rowOff>30112</xdr:rowOff>
    </xdr:to>
    <xdr:cxnSp macro="">
      <xdr:nvCxnSpPr>
        <xdr:cNvPr id="497" name="直線コネクタ 496"/>
        <xdr:cNvCxnSpPr/>
      </xdr:nvCxnSpPr>
      <xdr:spPr>
        <a:xfrm>
          <a:off x="16230600" y="5345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99885</xdr:rowOff>
    </xdr:from>
    <xdr:to>
      <xdr:col>23</xdr:col>
      <xdr:colOff>517525</xdr:colOff>
      <xdr:row>37</xdr:row>
      <xdr:rowOff>136690</xdr:rowOff>
    </xdr:to>
    <xdr:cxnSp macro="">
      <xdr:nvCxnSpPr>
        <xdr:cNvPr id="498" name="直線コネクタ 497"/>
        <xdr:cNvCxnSpPr/>
      </xdr:nvCxnSpPr>
      <xdr:spPr>
        <a:xfrm flipV="1">
          <a:off x="15481300" y="6272085"/>
          <a:ext cx="838200" cy="20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32300</xdr:rowOff>
    </xdr:from>
    <xdr:ext cx="469744" cy="259045"/>
    <xdr:sp macro="" textlink="">
      <xdr:nvSpPr>
        <xdr:cNvPr id="499" name="災害復旧事業費平均値テキスト"/>
        <xdr:cNvSpPr txBox="1"/>
      </xdr:nvSpPr>
      <xdr:spPr>
        <a:xfrm>
          <a:off x="16370300" y="6547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53873</xdr:rowOff>
    </xdr:from>
    <xdr:to>
      <xdr:col>23</xdr:col>
      <xdr:colOff>568325</xdr:colOff>
      <xdr:row>38</xdr:row>
      <xdr:rowOff>155473</xdr:rowOff>
    </xdr:to>
    <xdr:sp macro="" textlink="">
      <xdr:nvSpPr>
        <xdr:cNvPr id="500" name="フローチャート : 判断 499"/>
        <xdr:cNvSpPr/>
      </xdr:nvSpPr>
      <xdr:spPr>
        <a:xfrm>
          <a:off x="16268700" y="656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136690</xdr:rowOff>
    </xdr:from>
    <xdr:to>
      <xdr:col>22</xdr:col>
      <xdr:colOff>365125</xdr:colOff>
      <xdr:row>38</xdr:row>
      <xdr:rowOff>89878</xdr:rowOff>
    </xdr:to>
    <xdr:cxnSp macro="">
      <xdr:nvCxnSpPr>
        <xdr:cNvPr id="501" name="直線コネクタ 500"/>
        <xdr:cNvCxnSpPr/>
      </xdr:nvCxnSpPr>
      <xdr:spPr>
        <a:xfrm flipV="1">
          <a:off x="14592300" y="6480340"/>
          <a:ext cx="889000" cy="12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11506</xdr:rowOff>
    </xdr:from>
    <xdr:to>
      <xdr:col>22</xdr:col>
      <xdr:colOff>415925</xdr:colOff>
      <xdr:row>38</xdr:row>
      <xdr:rowOff>113106</xdr:rowOff>
    </xdr:to>
    <xdr:sp macro="" textlink="">
      <xdr:nvSpPr>
        <xdr:cNvPr id="502" name="フローチャート : 判断 501"/>
        <xdr:cNvSpPr/>
      </xdr:nvSpPr>
      <xdr:spPr>
        <a:xfrm>
          <a:off x="15430500" y="65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104233</xdr:rowOff>
    </xdr:from>
    <xdr:ext cx="534377" cy="259045"/>
    <xdr:sp macro="" textlink="">
      <xdr:nvSpPr>
        <xdr:cNvPr id="503" name="テキスト ボックス 502"/>
        <xdr:cNvSpPr txBox="1"/>
      </xdr:nvSpPr>
      <xdr:spPr>
        <a:xfrm>
          <a:off x="15214111" y="661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89878</xdr:rowOff>
    </xdr:from>
    <xdr:to>
      <xdr:col>21</xdr:col>
      <xdr:colOff>161925</xdr:colOff>
      <xdr:row>38</xdr:row>
      <xdr:rowOff>146114</xdr:rowOff>
    </xdr:to>
    <xdr:cxnSp macro="">
      <xdr:nvCxnSpPr>
        <xdr:cNvPr id="504" name="直線コネクタ 503"/>
        <xdr:cNvCxnSpPr/>
      </xdr:nvCxnSpPr>
      <xdr:spPr>
        <a:xfrm flipV="1">
          <a:off x="13703300" y="6604978"/>
          <a:ext cx="8890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155740</xdr:rowOff>
    </xdr:from>
    <xdr:to>
      <xdr:col>21</xdr:col>
      <xdr:colOff>212725</xdr:colOff>
      <xdr:row>38</xdr:row>
      <xdr:rowOff>85890</xdr:rowOff>
    </xdr:to>
    <xdr:sp macro="" textlink="">
      <xdr:nvSpPr>
        <xdr:cNvPr id="505" name="フローチャート : 判断 504"/>
        <xdr:cNvSpPr/>
      </xdr:nvSpPr>
      <xdr:spPr>
        <a:xfrm>
          <a:off x="14541500" y="649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102417</xdr:rowOff>
    </xdr:from>
    <xdr:ext cx="534377" cy="259045"/>
    <xdr:sp macro="" textlink="">
      <xdr:nvSpPr>
        <xdr:cNvPr id="506" name="テキスト ボックス 505"/>
        <xdr:cNvSpPr txBox="1"/>
      </xdr:nvSpPr>
      <xdr:spPr>
        <a:xfrm>
          <a:off x="14325111" y="627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161849</xdr:rowOff>
    </xdr:from>
    <xdr:to>
      <xdr:col>19</xdr:col>
      <xdr:colOff>644525</xdr:colOff>
      <xdr:row>38</xdr:row>
      <xdr:rowOff>146114</xdr:rowOff>
    </xdr:to>
    <xdr:cxnSp macro="">
      <xdr:nvCxnSpPr>
        <xdr:cNvPr id="507" name="直線コネクタ 506"/>
        <xdr:cNvCxnSpPr/>
      </xdr:nvCxnSpPr>
      <xdr:spPr>
        <a:xfrm>
          <a:off x="12814300" y="6162599"/>
          <a:ext cx="889000" cy="49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137363</xdr:rowOff>
    </xdr:from>
    <xdr:to>
      <xdr:col>20</xdr:col>
      <xdr:colOff>9525</xdr:colOff>
      <xdr:row>38</xdr:row>
      <xdr:rowOff>67514</xdr:rowOff>
    </xdr:to>
    <xdr:sp macro="" textlink="">
      <xdr:nvSpPr>
        <xdr:cNvPr id="508" name="フローチャート : 判断 507"/>
        <xdr:cNvSpPr/>
      </xdr:nvSpPr>
      <xdr:spPr>
        <a:xfrm>
          <a:off x="13652500" y="64810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84040</xdr:rowOff>
    </xdr:from>
    <xdr:ext cx="534377" cy="259045"/>
    <xdr:sp macro="" textlink="">
      <xdr:nvSpPr>
        <xdr:cNvPr id="509" name="テキスト ボックス 508"/>
        <xdr:cNvSpPr txBox="1"/>
      </xdr:nvSpPr>
      <xdr:spPr>
        <a:xfrm>
          <a:off x="13436111" y="62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18605</xdr:rowOff>
    </xdr:from>
    <xdr:to>
      <xdr:col>18</xdr:col>
      <xdr:colOff>492125</xdr:colOff>
      <xdr:row>37</xdr:row>
      <xdr:rowOff>120205</xdr:rowOff>
    </xdr:to>
    <xdr:sp macro="" textlink="">
      <xdr:nvSpPr>
        <xdr:cNvPr id="510" name="フローチャート : 判断 509"/>
        <xdr:cNvSpPr/>
      </xdr:nvSpPr>
      <xdr:spPr>
        <a:xfrm>
          <a:off x="12763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111332</xdr:rowOff>
    </xdr:from>
    <xdr:ext cx="534377" cy="259045"/>
    <xdr:sp macro="" textlink="">
      <xdr:nvSpPr>
        <xdr:cNvPr id="511" name="テキスト ボックス 510"/>
        <xdr:cNvSpPr txBox="1"/>
      </xdr:nvSpPr>
      <xdr:spPr>
        <a:xfrm>
          <a:off x="12547111" y="645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49085</xdr:rowOff>
    </xdr:from>
    <xdr:to>
      <xdr:col>23</xdr:col>
      <xdr:colOff>568325</xdr:colOff>
      <xdr:row>36</xdr:row>
      <xdr:rowOff>150685</xdr:rowOff>
    </xdr:to>
    <xdr:sp macro="" textlink="">
      <xdr:nvSpPr>
        <xdr:cNvPr id="517" name="円/楕円 516"/>
        <xdr:cNvSpPr/>
      </xdr:nvSpPr>
      <xdr:spPr>
        <a:xfrm>
          <a:off x="16268700" y="62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71962</xdr:rowOff>
    </xdr:from>
    <xdr:ext cx="534377" cy="259045"/>
    <xdr:sp macro="" textlink="">
      <xdr:nvSpPr>
        <xdr:cNvPr id="518" name="災害復旧事業費該当値テキスト"/>
        <xdr:cNvSpPr txBox="1"/>
      </xdr:nvSpPr>
      <xdr:spPr>
        <a:xfrm>
          <a:off x="16370300" y="607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36,135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85890</xdr:rowOff>
    </xdr:from>
    <xdr:to>
      <xdr:col>22</xdr:col>
      <xdr:colOff>415925</xdr:colOff>
      <xdr:row>38</xdr:row>
      <xdr:rowOff>16040</xdr:rowOff>
    </xdr:to>
    <xdr:sp macro="" textlink="">
      <xdr:nvSpPr>
        <xdr:cNvPr id="519" name="円/楕円 518"/>
        <xdr:cNvSpPr/>
      </xdr:nvSpPr>
      <xdr:spPr>
        <a:xfrm>
          <a:off x="15430500" y="642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32567</xdr:rowOff>
    </xdr:from>
    <xdr:ext cx="534377" cy="259045"/>
    <xdr:sp macro="" textlink="">
      <xdr:nvSpPr>
        <xdr:cNvPr id="520" name="テキスト ボックス 519"/>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19,737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39078</xdr:rowOff>
    </xdr:from>
    <xdr:to>
      <xdr:col>21</xdr:col>
      <xdr:colOff>212725</xdr:colOff>
      <xdr:row>38</xdr:row>
      <xdr:rowOff>140678</xdr:rowOff>
    </xdr:to>
    <xdr:sp macro="" textlink="">
      <xdr:nvSpPr>
        <xdr:cNvPr id="521" name="円/楕円 520"/>
        <xdr:cNvSpPr/>
      </xdr:nvSpPr>
      <xdr:spPr>
        <a:xfrm>
          <a:off x="14541500" y="655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131805</xdr:rowOff>
    </xdr:from>
    <xdr:ext cx="469744" cy="259045"/>
    <xdr:sp macro="" textlink="">
      <xdr:nvSpPr>
        <xdr:cNvPr id="522" name="テキスト ボックス 521"/>
        <xdr:cNvSpPr txBox="1"/>
      </xdr:nvSpPr>
      <xdr:spPr>
        <a:xfrm>
          <a:off x="14357427" y="664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95314</xdr:rowOff>
    </xdr:from>
    <xdr:to>
      <xdr:col>20</xdr:col>
      <xdr:colOff>9525</xdr:colOff>
      <xdr:row>39</xdr:row>
      <xdr:rowOff>25464</xdr:rowOff>
    </xdr:to>
    <xdr:sp macro="" textlink="">
      <xdr:nvSpPr>
        <xdr:cNvPr id="523" name="円/楕円 522"/>
        <xdr:cNvSpPr/>
      </xdr:nvSpPr>
      <xdr:spPr>
        <a:xfrm>
          <a:off x="13652500" y="661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16591</xdr:rowOff>
    </xdr:from>
    <xdr:ext cx="469744" cy="259045"/>
    <xdr:sp macro="" textlink="">
      <xdr:nvSpPr>
        <xdr:cNvPr id="524" name="テキスト ボックス 523"/>
        <xdr:cNvSpPr txBox="1"/>
      </xdr:nvSpPr>
      <xdr:spPr>
        <a:xfrm>
          <a:off x="13468427" y="67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5,495</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111049</xdr:rowOff>
    </xdr:from>
    <xdr:to>
      <xdr:col>18</xdr:col>
      <xdr:colOff>492125</xdr:colOff>
      <xdr:row>36</xdr:row>
      <xdr:rowOff>41199</xdr:rowOff>
    </xdr:to>
    <xdr:sp macro="" textlink="">
      <xdr:nvSpPr>
        <xdr:cNvPr id="525" name="円/楕円 524"/>
        <xdr:cNvSpPr/>
      </xdr:nvSpPr>
      <xdr:spPr>
        <a:xfrm>
          <a:off x="12763500" y="611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57726</xdr:rowOff>
    </xdr:from>
    <xdr:ext cx="534377" cy="259045"/>
    <xdr:sp macro="" textlink="">
      <xdr:nvSpPr>
        <xdr:cNvPr id="526" name="テキスト ボックス 525"/>
        <xdr:cNvSpPr txBox="1"/>
      </xdr:nvSpPr>
      <xdr:spPr>
        <a:xfrm>
          <a:off x="12547111" y="588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44,756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7" name="直線コネクタ 53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8" name="テキスト ボックス 53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9" name="直線コネクタ 53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40" name="テキスト ボックス 53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2" name="テキスト ボックス 541"/>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3" name="直線コネクタ 54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4" name="テキスト ボックス 543"/>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5" name="直線コネクタ 54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92727</xdr:rowOff>
    </xdr:from>
    <xdr:ext cx="312906" cy="259045"/>
    <xdr:sp macro="" textlink="">
      <xdr:nvSpPr>
        <xdr:cNvPr id="546" name="テキスト ボックス 545"/>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8" name="テキスト ボックス 547"/>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50" name="直線コネクタ 54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2" name="直線コネクタ 55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5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4" name="直線コネクタ 55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5" name="直線コネクタ 55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7" name="フローチャート : 判断 55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8" name="直線コネクタ 55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9" name="フローチャート : 判断 55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0" name="テキスト ボックス 559"/>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1" name="直線コネクタ 56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62" name="フローチャート : 判断 561"/>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3" name="テキスト ボックス 562"/>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4" name="直線コネクタ 56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5" name="フローチャート : 判断 564"/>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6" name="テキスト ボックス 565"/>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165100</xdr:rowOff>
    </xdr:from>
    <xdr:to>
      <xdr:col>18</xdr:col>
      <xdr:colOff>492125</xdr:colOff>
      <xdr:row>51</xdr:row>
      <xdr:rowOff>95250</xdr:rowOff>
    </xdr:to>
    <xdr:sp macro="" textlink="">
      <xdr:nvSpPr>
        <xdr:cNvPr id="567" name="フローチャート : 判断 566"/>
        <xdr:cNvSpPr/>
      </xdr:nvSpPr>
      <xdr:spPr>
        <a:xfrm>
          <a:off x="12763500" y="873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49</xdr:row>
      <xdr:rowOff>111777</xdr:rowOff>
    </xdr:from>
    <xdr:ext cx="313932" cy="259045"/>
    <xdr:sp macro="" textlink="">
      <xdr:nvSpPr>
        <xdr:cNvPr id="568" name="テキスト ボックス 567"/>
        <xdr:cNvSpPr txBox="1"/>
      </xdr:nvSpPr>
      <xdr:spPr>
        <a:xfrm>
          <a:off x="12657333" y="8512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4" name="円/楕円 57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6" name="円/楕円 57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7" name="テキスト ボックス 576"/>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8" name="円/楕円 57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9" name="テキスト ボックス 578"/>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80" name="円/楕円 57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81" name="テキスト ボックス 580"/>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2" name="円/楕円 58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3" name="テキスト ボックス 582"/>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7" name="テキスト ボックス 59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9" name="テキスト ボックス 59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1" name="テキスト ボックス 60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3" name="テキスト ボックス 60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130384</xdr:rowOff>
    </xdr:from>
    <xdr:to>
      <xdr:col>23</xdr:col>
      <xdr:colOff>516889</xdr:colOff>
      <xdr:row>79</xdr:row>
      <xdr:rowOff>36083</xdr:rowOff>
    </xdr:to>
    <xdr:cxnSp macro="">
      <xdr:nvCxnSpPr>
        <xdr:cNvPr id="607" name="直線コネクタ 606"/>
        <xdr:cNvCxnSpPr/>
      </xdr:nvCxnSpPr>
      <xdr:spPr>
        <a:xfrm flipV="1">
          <a:off x="16317595" y="11960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39910</xdr:rowOff>
    </xdr:from>
    <xdr:ext cx="469744" cy="259045"/>
    <xdr:sp macro="" textlink="">
      <xdr:nvSpPr>
        <xdr:cNvPr id="608" name="公債費最小値テキスト"/>
        <xdr:cNvSpPr txBox="1"/>
      </xdr:nvSpPr>
      <xdr:spPr>
        <a:xfrm>
          <a:off x="16370300" y="135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79</xdr:row>
      <xdr:rowOff>36083</xdr:rowOff>
    </xdr:from>
    <xdr:to>
      <xdr:col>23</xdr:col>
      <xdr:colOff>606425</xdr:colOff>
      <xdr:row>79</xdr:row>
      <xdr:rowOff>36083</xdr:rowOff>
    </xdr:to>
    <xdr:cxnSp macro="">
      <xdr:nvCxnSpPr>
        <xdr:cNvPr id="609" name="直線コネクタ 608"/>
        <xdr:cNvCxnSpPr/>
      </xdr:nvCxnSpPr>
      <xdr:spPr>
        <a:xfrm>
          <a:off x="16230600" y="135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77061</xdr:rowOff>
    </xdr:from>
    <xdr:ext cx="599010" cy="259045"/>
    <xdr:sp macro="" textlink="">
      <xdr:nvSpPr>
        <xdr:cNvPr id="610" name="公債費最大値テキスト"/>
        <xdr:cNvSpPr txBox="1"/>
      </xdr:nvSpPr>
      <xdr:spPr>
        <a:xfrm>
          <a:off x="16370300" y="1173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69</xdr:row>
      <xdr:rowOff>130384</xdr:rowOff>
    </xdr:from>
    <xdr:to>
      <xdr:col>23</xdr:col>
      <xdr:colOff>606425</xdr:colOff>
      <xdr:row>69</xdr:row>
      <xdr:rowOff>130384</xdr:rowOff>
    </xdr:to>
    <xdr:cxnSp macro="">
      <xdr:nvCxnSpPr>
        <xdr:cNvPr id="611" name="直線コネクタ 610"/>
        <xdr:cNvCxnSpPr/>
      </xdr:nvCxnSpPr>
      <xdr:spPr>
        <a:xfrm>
          <a:off x="16230600" y="11960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135813</xdr:rowOff>
    </xdr:from>
    <xdr:to>
      <xdr:col>23</xdr:col>
      <xdr:colOff>517525</xdr:colOff>
      <xdr:row>77</xdr:row>
      <xdr:rowOff>498</xdr:rowOff>
    </xdr:to>
    <xdr:cxnSp macro="">
      <xdr:nvCxnSpPr>
        <xdr:cNvPr id="612" name="直線コネクタ 611"/>
        <xdr:cNvCxnSpPr/>
      </xdr:nvCxnSpPr>
      <xdr:spPr>
        <a:xfrm>
          <a:off x="15481300" y="13166013"/>
          <a:ext cx="838200" cy="3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124868</xdr:rowOff>
    </xdr:from>
    <xdr:ext cx="599010" cy="259045"/>
    <xdr:sp macro="" textlink="">
      <xdr:nvSpPr>
        <xdr:cNvPr id="613" name="公債費平均値テキスト"/>
        <xdr:cNvSpPr txBox="1"/>
      </xdr:nvSpPr>
      <xdr:spPr>
        <a:xfrm>
          <a:off x="16370300" y="12983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106,564</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101991</xdr:rowOff>
    </xdr:from>
    <xdr:to>
      <xdr:col>23</xdr:col>
      <xdr:colOff>568325</xdr:colOff>
      <xdr:row>77</xdr:row>
      <xdr:rowOff>32141</xdr:rowOff>
    </xdr:to>
    <xdr:sp macro="" textlink="">
      <xdr:nvSpPr>
        <xdr:cNvPr id="614" name="フローチャート : 判断 613"/>
        <xdr:cNvSpPr/>
      </xdr:nvSpPr>
      <xdr:spPr>
        <a:xfrm>
          <a:off x="162687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93442</xdr:rowOff>
    </xdr:from>
    <xdr:to>
      <xdr:col>22</xdr:col>
      <xdr:colOff>365125</xdr:colOff>
      <xdr:row>76</xdr:row>
      <xdr:rowOff>135813</xdr:rowOff>
    </xdr:to>
    <xdr:cxnSp macro="">
      <xdr:nvCxnSpPr>
        <xdr:cNvPr id="615" name="直線コネクタ 614"/>
        <xdr:cNvCxnSpPr/>
      </xdr:nvCxnSpPr>
      <xdr:spPr>
        <a:xfrm>
          <a:off x="14592300" y="13123642"/>
          <a:ext cx="889000" cy="4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80727</xdr:rowOff>
    </xdr:from>
    <xdr:to>
      <xdr:col>22</xdr:col>
      <xdr:colOff>415925</xdr:colOff>
      <xdr:row>77</xdr:row>
      <xdr:rowOff>10877</xdr:rowOff>
    </xdr:to>
    <xdr:sp macro="" textlink="">
      <xdr:nvSpPr>
        <xdr:cNvPr id="616" name="フローチャート : 判断 615"/>
        <xdr:cNvSpPr/>
      </xdr:nvSpPr>
      <xdr:spPr>
        <a:xfrm>
          <a:off x="15430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27405</xdr:rowOff>
    </xdr:from>
    <xdr:ext cx="599010" cy="259045"/>
    <xdr:sp macro="" textlink="">
      <xdr:nvSpPr>
        <xdr:cNvPr id="617" name="テキスト ボックス 616"/>
        <xdr:cNvSpPr txBox="1"/>
      </xdr:nvSpPr>
      <xdr:spPr>
        <a:xfrm>
          <a:off x="15181794" y="1288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92498</xdr:rowOff>
    </xdr:from>
    <xdr:to>
      <xdr:col>21</xdr:col>
      <xdr:colOff>161925</xdr:colOff>
      <xdr:row>76</xdr:row>
      <xdr:rowOff>93442</xdr:rowOff>
    </xdr:to>
    <xdr:cxnSp macro="">
      <xdr:nvCxnSpPr>
        <xdr:cNvPr id="618" name="直線コネクタ 617"/>
        <xdr:cNvCxnSpPr/>
      </xdr:nvCxnSpPr>
      <xdr:spPr>
        <a:xfrm>
          <a:off x="13703300" y="13122698"/>
          <a:ext cx="889000" cy="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149490</xdr:rowOff>
    </xdr:from>
    <xdr:to>
      <xdr:col>21</xdr:col>
      <xdr:colOff>212725</xdr:colOff>
      <xdr:row>76</xdr:row>
      <xdr:rowOff>79640</xdr:rowOff>
    </xdr:to>
    <xdr:sp macro="" textlink="">
      <xdr:nvSpPr>
        <xdr:cNvPr id="619" name="フローチャート : 判断 618"/>
        <xdr:cNvSpPr/>
      </xdr:nvSpPr>
      <xdr:spPr>
        <a:xfrm>
          <a:off x="14541500" y="1300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96167</xdr:rowOff>
    </xdr:from>
    <xdr:ext cx="599010" cy="259045"/>
    <xdr:sp macro="" textlink="">
      <xdr:nvSpPr>
        <xdr:cNvPr id="620" name="テキスト ボックス 619"/>
        <xdr:cNvSpPr txBox="1"/>
      </xdr:nvSpPr>
      <xdr:spPr>
        <a:xfrm>
          <a:off x="14292794" y="12783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130781</xdr:rowOff>
    </xdr:from>
    <xdr:to>
      <xdr:col>19</xdr:col>
      <xdr:colOff>644525</xdr:colOff>
      <xdr:row>76</xdr:row>
      <xdr:rowOff>92498</xdr:rowOff>
    </xdr:to>
    <xdr:cxnSp macro="">
      <xdr:nvCxnSpPr>
        <xdr:cNvPr id="621" name="直線コネクタ 620"/>
        <xdr:cNvCxnSpPr/>
      </xdr:nvCxnSpPr>
      <xdr:spPr>
        <a:xfrm>
          <a:off x="12814300" y="12989531"/>
          <a:ext cx="889000" cy="13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144297</xdr:rowOff>
    </xdr:from>
    <xdr:to>
      <xdr:col>20</xdr:col>
      <xdr:colOff>9525</xdr:colOff>
      <xdr:row>76</xdr:row>
      <xdr:rowOff>74448</xdr:rowOff>
    </xdr:to>
    <xdr:sp macro="" textlink="">
      <xdr:nvSpPr>
        <xdr:cNvPr id="622" name="フローチャート : 判断 621"/>
        <xdr:cNvSpPr/>
      </xdr:nvSpPr>
      <xdr:spPr>
        <a:xfrm>
          <a:off x="13652500" y="130030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90974</xdr:rowOff>
    </xdr:from>
    <xdr:ext cx="599010" cy="259045"/>
    <xdr:sp macro="" textlink="">
      <xdr:nvSpPr>
        <xdr:cNvPr id="623" name="テキスト ボックス 622"/>
        <xdr:cNvSpPr txBox="1"/>
      </xdr:nvSpPr>
      <xdr:spPr>
        <a:xfrm>
          <a:off x="13403794" y="12778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117601</xdr:rowOff>
    </xdr:from>
    <xdr:to>
      <xdr:col>18</xdr:col>
      <xdr:colOff>492125</xdr:colOff>
      <xdr:row>76</xdr:row>
      <xdr:rowOff>47751</xdr:rowOff>
    </xdr:to>
    <xdr:sp macro="" textlink="">
      <xdr:nvSpPr>
        <xdr:cNvPr id="624" name="フローチャート : 判断 623"/>
        <xdr:cNvSpPr/>
      </xdr:nvSpPr>
      <xdr:spPr>
        <a:xfrm>
          <a:off x="12763500" y="1297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38878</xdr:rowOff>
    </xdr:from>
    <xdr:ext cx="599010" cy="259045"/>
    <xdr:sp macro="" textlink="">
      <xdr:nvSpPr>
        <xdr:cNvPr id="625" name="テキスト ボックス 624"/>
        <xdr:cNvSpPr txBox="1"/>
      </xdr:nvSpPr>
      <xdr:spPr>
        <a:xfrm>
          <a:off x="12514794" y="13069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121148</xdr:rowOff>
    </xdr:from>
    <xdr:to>
      <xdr:col>23</xdr:col>
      <xdr:colOff>568325</xdr:colOff>
      <xdr:row>77</xdr:row>
      <xdr:rowOff>51298</xdr:rowOff>
    </xdr:to>
    <xdr:sp macro="" textlink="">
      <xdr:nvSpPr>
        <xdr:cNvPr id="631" name="円/楕円 630"/>
        <xdr:cNvSpPr/>
      </xdr:nvSpPr>
      <xdr:spPr>
        <a:xfrm>
          <a:off x="16268700" y="1315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99575</xdr:rowOff>
    </xdr:from>
    <xdr:ext cx="599010" cy="259045"/>
    <xdr:sp macro="" textlink="">
      <xdr:nvSpPr>
        <xdr:cNvPr id="632" name="公債費該当値テキスト"/>
        <xdr:cNvSpPr txBox="1"/>
      </xdr:nvSpPr>
      <xdr:spPr>
        <a:xfrm>
          <a:off x="16370300" y="1312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101,536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85013</xdr:rowOff>
    </xdr:from>
    <xdr:to>
      <xdr:col>22</xdr:col>
      <xdr:colOff>415925</xdr:colOff>
      <xdr:row>77</xdr:row>
      <xdr:rowOff>15163</xdr:rowOff>
    </xdr:to>
    <xdr:sp macro="" textlink="">
      <xdr:nvSpPr>
        <xdr:cNvPr id="633" name="円/楕円 632"/>
        <xdr:cNvSpPr/>
      </xdr:nvSpPr>
      <xdr:spPr>
        <a:xfrm>
          <a:off x="15430500" y="1311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6290</xdr:rowOff>
    </xdr:from>
    <xdr:ext cx="599010" cy="259045"/>
    <xdr:sp macro="" textlink="">
      <xdr:nvSpPr>
        <xdr:cNvPr id="634" name="テキスト ボックス 633"/>
        <xdr:cNvSpPr txBox="1"/>
      </xdr:nvSpPr>
      <xdr:spPr>
        <a:xfrm>
          <a:off x="15181794" y="1320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111,020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42642</xdr:rowOff>
    </xdr:from>
    <xdr:to>
      <xdr:col>21</xdr:col>
      <xdr:colOff>212725</xdr:colOff>
      <xdr:row>76</xdr:row>
      <xdr:rowOff>144242</xdr:rowOff>
    </xdr:to>
    <xdr:sp macro="" textlink="">
      <xdr:nvSpPr>
        <xdr:cNvPr id="635" name="円/楕円 634"/>
        <xdr:cNvSpPr/>
      </xdr:nvSpPr>
      <xdr:spPr>
        <a:xfrm>
          <a:off x="14541500" y="1307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135369</xdr:rowOff>
    </xdr:from>
    <xdr:ext cx="599010" cy="259045"/>
    <xdr:sp macro="" textlink="">
      <xdr:nvSpPr>
        <xdr:cNvPr id="636" name="テキスト ボックス 635"/>
        <xdr:cNvSpPr txBox="1"/>
      </xdr:nvSpPr>
      <xdr:spPr>
        <a:xfrm>
          <a:off x="14292794" y="1316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122,141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41698</xdr:rowOff>
    </xdr:from>
    <xdr:to>
      <xdr:col>20</xdr:col>
      <xdr:colOff>9525</xdr:colOff>
      <xdr:row>76</xdr:row>
      <xdr:rowOff>143298</xdr:rowOff>
    </xdr:to>
    <xdr:sp macro="" textlink="">
      <xdr:nvSpPr>
        <xdr:cNvPr id="637" name="円/楕円 636"/>
        <xdr:cNvSpPr/>
      </xdr:nvSpPr>
      <xdr:spPr>
        <a:xfrm>
          <a:off x="13652500" y="1307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134425</xdr:rowOff>
    </xdr:from>
    <xdr:ext cx="599010" cy="259045"/>
    <xdr:sp macro="" textlink="">
      <xdr:nvSpPr>
        <xdr:cNvPr id="638" name="テキスト ボックス 637"/>
        <xdr:cNvSpPr txBox="1"/>
      </xdr:nvSpPr>
      <xdr:spPr>
        <a:xfrm>
          <a:off x="13403794" y="13164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122,389</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79981</xdr:rowOff>
    </xdr:from>
    <xdr:to>
      <xdr:col>18</xdr:col>
      <xdr:colOff>492125</xdr:colOff>
      <xdr:row>76</xdr:row>
      <xdr:rowOff>10131</xdr:rowOff>
    </xdr:to>
    <xdr:sp macro="" textlink="">
      <xdr:nvSpPr>
        <xdr:cNvPr id="639" name="円/楕円 638"/>
        <xdr:cNvSpPr/>
      </xdr:nvSpPr>
      <xdr:spPr>
        <a:xfrm>
          <a:off x="12763500" y="1293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26658</xdr:rowOff>
    </xdr:from>
    <xdr:ext cx="599010" cy="259045"/>
    <xdr:sp macro="" textlink="">
      <xdr:nvSpPr>
        <xdr:cNvPr id="640" name="テキスト ボックス 639"/>
        <xdr:cNvSpPr txBox="1"/>
      </xdr:nvSpPr>
      <xdr:spPr>
        <a:xfrm>
          <a:off x="12514794" y="1271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157,341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22327</xdr:rowOff>
    </xdr:from>
    <xdr:to>
      <xdr:col>23</xdr:col>
      <xdr:colOff>516889</xdr:colOff>
      <xdr:row>99</xdr:row>
      <xdr:rowOff>42898</xdr:rowOff>
    </xdr:to>
    <xdr:cxnSp macro="">
      <xdr:nvCxnSpPr>
        <xdr:cNvPr id="664" name="直線コネクタ 663"/>
        <xdr:cNvCxnSpPr/>
      </xdr:nvCxnSpPr>
      <xdr:spPr>
        <a:xfrm flipV="1">
          <a:off x="16317595" y="15452827"/>
          <a:ext cx="1269" cy="156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46725</xdr:rowOff>
    </xdr:from>
    <xdr:ext cx="378565" cy="259045"/>
    <xdr:sp macro="" textlink="">
      <xdr:nvSpPr>
        <xdr:cNvPr id="665" name="積立金最小値テキスト"/>
        <xdr:cNvSpPr txBox="1"/>
      </xdr:nvSpPr>
      <xdr:spPr>
        <a:xfrm>
          <a:off x="16370300" y="17020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99</xdr:row>
      <xdr:rowOff>42898</xdr:rowOff>
    </xdr:from>
    <xdr:to>
      <xdr:col>23</xdr:col>
      <xdr:colOff>606425</xdr:colOff>
      <xdr:row>99</xdr:row>
      <xdr:rowOff>42898</xdr:rowOff>
    </xdr:to>
    <xdr:cxnSp macro="">
      <xdr:nvCxnSpPr>
        <xdr:cNvPr id="666" name="直線コネクタ 665"/>
        <xdr:cNvCxnSpPr/>
      </xdr:nvCxnSpPr>
      <xdr:spPr>
        <a:xfrm>
          <a:off x="16230600" y="1701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140454</xdr:rowOff>
    </xdr:from>
    <xdr:ext cx="599010" cy="259045"/>
    <xdr:sp macro="" textlink="">
      <xdr:nvSpPr>
        <xdr:cNvPr id="667" name="積立金最大値テキスト"/>
        <xdr:cNvSpPr txBox="1"/>
      </xdr:nvSpPr>
      <xdr:spPr>
        <a:xfrm>
          <a:off x="16370300" y="1522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821,613</a:t>
          </a:r>
          <a:endParaRPr kumimoji="1" lang="ja-JP" altLang="en-US" sz="1000" b="1">
            <a:latin typeface="ＭＳ Ｐゴシック"/>
          </a:endParaRPr>
        </a:p>
      </xdr:txBody>
    </xdr:sp>
    <xdr:clientData/>
  </xdr:oneCellAnchor>
  <xdr:twoCellAnchor>
    <xdr:from>
      <xdr:col>23</xdr:col>
      <xdr:colOff>428625</xdr:colOff>
      <xdr:row>90</xdr:row>
      <xdr:rowOff>22327</xdr:rowOff>
    </xdr:from>
    <xdr:to>
      <xdr:col>23</xdr:col>
      <xdr:colOff>606425</xdr:colOff>
      <xdr:row>90</xdr:row>
      <xdr:rowOff>22327</xdr:rowOff>
    </xdr:to>
    <xdr:cxnSp macro="">
      <xdr:nvCxnSpPr>
        <xdr:cNvPr id="668" name="直線コネクタ 667"/>
        <xdr:cNvCxnSpPr/>
      </xdr:nvCxnSpPr>
      <xdr:spPr>
        <a:xfrm>
          <a:off x="16230600" y="154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98755</xdr:rowOff>
    </xdr:from>
    <xdr:to>
      <xdr:col>23</xdr:col>
      <xdr:colOff>517525</xdr:colOff>
      <xdr:row>97</xdr:row>
      <xdr:rowOff>121605</xdr:rowOff>
    </xdr:to>
    <xdr:cxnSp macro="">
      <xdr:nvCxnSpPr>
        <xdr:cNvPr id="669" name="直線コネクタ 668"/>
        <xdr:cNvCxnSpPr/>
      </xdr:nvCxnSpPr>
      <xdr:spPr>
        <a:xfrm>
          <a:off x="15481300" y="16729405"/>
          <a:ext cx="838200" cy="2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20820</xdr:rowOff>
    </xdr:from>
    <xdr:ext cx="534377" cy="259045"/>
    <xdr:sp macro="" textlink="">
      <xdr:nvSpPr>
        <xdr:cNvPr id="670" name="積立金平均値テキスト"/>
        <xdr:cNvSpPr txBox="1"/>
      </xdr:nvSpPr>
      <xdr:spPr>
        <a:xfrm>
          <a:off x="16370300" y="16822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64,413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42393</xdr:rowOff>
    </xdr:from>
    <xdr:to>
      <xdr:col>23</xdr:col>
      <xdr:colOff>568325</xdr:colOff>
      <xdr:row>98</xdr:row>
      <xdr:rowOff>143993</xdr:rowOff>
    </xdr:to>
    <xdr:sp macro="" textlink="">
      <xdr:nvSpPr>
        <xdr:cNvPr id="671" name="フローチャート : 判断 670"/>
        <xdr:cNvSpPr/>
      </xdr:nvSpPr>
      <xdr:spPr>
        <a:xfrm>
          <a:off x="162687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98755</xdr:rowOff>
    </xdr:from>
    <xdr:to>
      <xdr:col>22</xdr:col>
      <xdr:colOff>365125</xdr:colOff>
      <xdr:row>97</xdr:row>
      <xdr:rowOff>138485</xdr:rowOff>
    </xdr:to>
    <xdr:cxnSp macro="">
      <xdr:nvCxnSpPr>
        <xdr:cNvPr id="672" name="直線コネクタ 671"/>
        <xdr:cNvCxnSpPr/>
      </xdr:nvCxnSpPr>
      <xdr:spPr>
        <a:xfrm flipV="1">
          <a:off x="14592300" y="16729405"/>
          <a:ext cx="889000" cy="3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11088</xdr:rowOff>
    </xdr:from>
    <xdr:to>
      <xdr:col>22</xdr:col>
      <xdr:colOff>415925</xdr:colOff>
      <xdr:row>98</xdr:row>
      <xdr:rowOff>112688</xdr:rowOff>
    </xdr:to>
    <xdr:sp macro="" textlink="">
      <xdr:nvSpPr>
        <xdr:cNvPr id="673" name="フローチャート : 判断 672"/>
        <xdr:cNvSpPr/>
      </xdr:nvSpPr>
      <xdr:spPr>
        <a:xfrm>
          <a:off x="15430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103815</xdr:rowOff>
    </xdr:from>
    <xdr:ext cx="534377" cy="259045"/>
    <xdr:sp macro="" textlink="">
      <xdr:nvSpPr>
        <xdr:cNvPr id="674" name="テキスト ボックス 673"/>
        <xdr:cNvSpPr txBox="1"/>
      </xdr:nvSpPr>
      <xdr:spPr>
        <a:xfrm>
          <a:off x="15214111" y="1690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138485</xdr:rowOff>
    </xdr:from>
    <xdr:to>
      <xdr:col>21</xdr:col>
      <xdr:colOff>161925</xdr:colOff>
      <xdr:row>97</xdr:row>
      <xdr:rowOff>142962</xdr:rowOff>
    </xdr:to>
    <xdr:cxnSp macro="">
      <xdr:nvCxnSpPr>
        <xdr:cNvPr id="675" name="直線コネクタ 674"/>
        <xdr:cNvCxnSpPr/>
      </xdr:nvCxnSpPr>
      <xdr:spPr>
        <a:xfrm flipV="1">
          <a:off x="13703300" y="16769135"/>
          <a:ext cx="889000" cy="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53859</xdr:rowOff>
    </xdr:from>
    <xdr:to>
      <xdr:col>21</xdr:col>
      <xdr:colOff>212725</xdr:colOff>
      <xdr:row>98</xdr:row>
      <xdr:rowOff>155459</xdr:rowOff>
    </xdr:to>
    <xdr:sp macro="" textlink="">
      <xdr:nvSpPr>
        <xdr:cNvPr id="676" name="フローチャート : 判断 675"/>
        <xdr:cNvSpPr/>
      </xdr:nvSpPr>
      <xdr:spPr>
        <a:xfrm>
          <a:off x="14541500" y="168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146586</xdr:rowOff>
    </xdr:from>
    <xdr:ext cx="534377" cy="259045"/>
    <xdr:sp macro="" textlink="">
      <xdr:nvSpPr>
        <xdr:cNvPr id="677" name="テキスト ボックス 676"/>
        <xdr:cNvSpPr txBox="1"/>
      </xdr:nvSpPr>
      <xdr:spPr>
        <a:xfrm>
          <a:off x="14325111" y="1694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66041</xdr:rowOff>
    </xdr:from>
    <xdr:to>
      <xdr:col>19</xdr:col>
      <xdr:colOff>644525</xdr:colOff>
      <xdr:row>97</xdr:row>
      <xdr:rowOff>142962</xdr:rowOff>
    </xdr:to>
    <xdr:cxnSp macro="">
      <xdr:nvCxnSpPr>
        <xdr:cNvPr id="678" name="直線コネクタ 677"/>
        <xdr:cNvCxnSpPr/>
      </xdr:nvCxnSpPr>
      <xdr:spPr>
        <a:xfrm>
          <a:off x="12814300" y="16696691"/>
          <a:ext cx="889000" cy="7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147534</xdr:rowOff>
    </xdr:from>
    <xdr:to>
      <xdr:col>20</xdr:col>
      <xdr:colOff>9525</xdr:colOff>
      <xdr:row>98</xdr:row>
      <xdr:rowOff>77684</xdr:rowOff>
    </xdr:to>
    <xdr:sp macro="" textlink="">
      <xdr:nvSpPr>
        <xdr:cNvPr id="679" name="フローチャート : 判断 678"/>
        <xdr:cNvSpPr/>
      </xdr:nvSpPr>
      <xdr:spPr>
        <a:xfrm>
          <a:off x="13652500" y="1677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68811</xdr:rowOff>
    </xdr:from>
    <xdr:ext cx="534377" cy="259045"/>
    <xdr:sp macro="" textlink="">
      <xdr:nvSpPr>
        <xdr:cNvPr id="680" name="テキスト ボックス 679"/>
        <xdr:cNvSpPr txBox="1"/>
      </xdr:nvSpPr>
      <xdr:spPr>
        <a:xfrm>
          <a:off x="13436111" y="1687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121620</xdr:rowOff>
    </xdr:from>
    <xdr:to>
      <xdr:col>18</xdr:col>
      <xdr:colOff>492125</xdr:colOff>
      <xdr:row>98</xdr:row>
      <xdr:rowOff>51770</xdr:rowOff>
    </xdr:to>
    <xdr:sp macro="" textlink="">
      <xdr:nvSpPr>
        <xdr:cNvPr id="681" name="フローチャート : 判断 680"/>
        <xdr:cNvSpPr/>
      </xdr:nvSpPr>
      <xdr:spPr>
        <a:xfrm>
          <a:off x="12763500" y="167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42897</xdr:rowOff>
    </xdr:from>
    <xdr:ext cx="599010" cy="259045"/>
    <xdr:sp macro="" textlink="">
      <xdr:nvSpPr>
        <xdr:cNvPr id="682" name="テキスト ボックス 681"/>
        <xdr:cNvSpPr txBox="1"/>
      </xdr:nvSpPr>
      <xdr:spPr>
        <a:xfrm>
          <a:off x="12514794" y="1684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70805</xdr:rowOff>
    </xdr:from>
    <xdr:to>
      <xdr:col>23</xdr:col>
      <xdr:colOff>568325</xdr:colOff>
      <xdr:row>98</xdr:row>
      <xdr:rowOff>955</xdr:rowOff>
    </xdr:to>
    <xdr:sp macro="" textlink="">
      <xdr:nvSpPr>
        <xdr:cNvPr id="688" name="円/楕円 687"/>
        <xdr:cNvSpPr/>
      </xdr:nvSpPr>
      <xdr:spPr>
        <a:xfrm>
          <a:off x="16268700" y="1670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93682</xdr:rowOff>
    </xdr:from>
    <xdr:ext cx="599010" cy="259045"/>
    <xdr:sp macro="" textlink="">
      <xdr:nvSpPr>
        <xdr:cNvPr id="689" name="積立金該当値テキスト"/>
        <xdr:cNvSpPr txBox="1"/>
      </xdr:nvSpPr>
      <xdr:spPr>
        <a:xfrm>
          <a:off x="16370300" y="16552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139,499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47955</xdr:rowOff>
    </xdr:from>
    <xdr:to>
      <xdr:col>22</xdr:col>
      <xdr:colOff>415925</xdr:colOff>
      <xdr:row>97</xdr:row>
      <xdr:rowOff>149555</xdr:rowOff>
    </xdr:to>
    <xdr:sp macro="" textlink="">
      <xdr:nvSpPr>
        <xdr:cNvPr id="690" name="円/楕円 689"/>
        <xdr:cNvSpPr/>
      </xdr:nvSpPr>
      <xdr:spPr>
        <a:xfrm>
          <a:off x="15430500" y="1667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166082</xdr:rowOff>
    </xdr:from>
    <xdr:ext cx="599010" cy="259045"/>
    <xdr:sp macro="" textlink="">
      <xdr:nvSpPr>
        <xdr:cNvPr id="691" name="テキスト ボックス 690"/>
        <xdr:cNvSpPr txBox="1"/>
      </xdr:nvSpPr>
      <xdr:spPr>
        <a:xfrm>
          <a:off x="15181794" y="16453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151,493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87685</xdr:rowOff>
    </xdr:from>
    <xdr:to>
      <xdr:col>21</xdr:col>
      <xdr:colOff>212725</xdr:colOff>
      <xdr:row>98</xdr:row>
      <xdr:rowOff>17835</xdr:rowOff>
    </xdr:to>
    <xdr:sp macro="" textlink="">
      <xdr:nvSpPr>
        <xdr:cNvPr id="692" name="円/楕円 691"/>
        <xdr:cNvSpPr/>
      </xdr:nvSpPr>
      <xdr:spPr>
        <a:xfrm>
          <a:off x="14541500" y="1671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34362</xdr:rowOff>
    </xdr:from>
    <xdr:ext cx="599010" cy="259045"/>
    <xdr:sp macro="" textlink="">
      <xdr:nvSpPr>
        <xdr:cNvPr id="693" name="テキスト ボックス 692"/>
        <xdr:cNvSpPr txBox="1"/>
      </xdr:nvSpPr>
      <xdr:spPr>
        <a:xfrm>
          <a:off x="14292794" y="1649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130,638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92162</xdr:rowOff>
    </xdr:from>
    <xdr:to>
      <xdr:col>20</xdr:col>
      <xdr:colOff>9525</xdr:colOff>
      <xdr:row>98</xdr:row>
      <xdr:rowOff>22312</xdr:rowOff>
    </xdr:to>
    <xdr:sp macro="" textlink="">
      <xdr:nvSpPr>
        <xdr:cNvPr id="694" name="円/楕円 693"/>
        <xdr:cNvSpPr/>
      </xdr:nvSpPr>
      <xdr:spPr>
        <a:xfrm>
          <a:off x="13652500" y="1672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38839</xdr:rowOff>
    </xdr:from>
    <xdr:ext cx="599010" cy="259045"/>
    <xdr:sp macro="" textlink="">
      <xdr:nvSpPr>
        <xdr:cNvPr id="695" name="テキスト ボックス 694"/>
        <xdr:cNvSpPr txBox="1"/>
      </xdr:nvSpPr>
      <xdr:spPr>
        <a:xfrm>
          <a:off x="13403794" y="1649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128,288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15241</xdr:rowOff>
    </xdr:from>
    <xdr:to>
      <xdr:col>18</xdr:col>
      <xdr:colOff>492125</xdr:colOff>
      <xdr:row>97</xdr:row>
      <xdr:rowOff>116841</xdr:rowOff>
    </xdr:to>
    <xdr:sp macro="" textlink="">
      <xdr:nvSpPr>
        <xdr:cNvPr id="696" name="円/楕円 695"/>
        <xdr:cNvSpPr/>
      </xdr:nvSpPr>
      <xdr:spPr>
        <a:xfrm>
          <a:off x="12763500" y="1664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133368</xdr:rowOff>
    </xdr:from>
    <xdr:ext cx="599010" cy="259045"/>
    <xdr:sp macro="" textlink="">
      <xdr:nvSpPr>
        <xdr:cNvPr id="697" name="テキスト ボックス 696"/>
        <xdr:cNvSpPr txBox="1"/>
      </xdr:nvSpPr>
      <xdr:spPr>
        <a:xfrm>
          <a:off x="12514794" y="16421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168,666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1" name="テキスト ボックス 71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3" name="テキスト ボックス 71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5" name="テキスト ボックス 71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7" name="テキスト ボックス 71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118212</xdr:rowOff>
    </xdr:from>
    <xdr:to>
      <xdr:col>32</xdr:col>
      <xdr:colOff>186689</xdr:colOff>
      <xdr:row>38</xdr:row>
      <xdr:rowOff>139700</xdr:rowOff>
    </xdr:to>
    <xdr:cxnSp macro="">
      <xdr:nvCxnSpPr>
        <xdr:cNvPr id="719" name="直線コネクタ 718"/>
        <xdr:cNvCxnSpPr/>
      </xdr:nvCxnSpPr>
      <xdr:spPr>
        <a:xfrm flipV="1">
          <a:off x="22159595" y="5433162"/>
          <a:ext cx="1269" cy="1221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1" name="直線コネクタ 72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64889</xdr:rowOff>
    </xdr:from>
    <xdr:ext cx="469744" cy="259045"/>
    <xdr:sp macro="" textlink="">
      <xdr:nvSpPr>
        <xdr:cNvPr id="722" name="投資及び出資金最大値テキスト"/>
        <xdr:cNvSpPr txBox="1"/>
      </xdr:nvSpPr>
      <xdr:spPr>
        <a:xfrm>
          <a:off x="22212300" y="520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5,344</a:t>
          </a:r>
          <a:endParaRPr kumimoji="1" lang="ja-JP" altLang="en-US" sz="1000" b="1">
            <a:latin typeface="ＭＳ Ｐゴシック"/>
          </a:endParaRPr>
        </a:p>
      </xdr:txBody>
    </xdr:sp>
    <xdr:clientData/>
  </xdr:oneCellAnchor>
  <xdr:twoCellAnchor>
    <xdr:from>
      <xdr:col>32</xdr:col>
      <xdr:colOff>98425</xdr:colOff>
      <xdr:row>31</xdr:row>
      <xdr:rowOff>118212</xdr:rowOff>
    </xdr:from>
    <xdr:to>
      <xdr:col>32</xdr:col>
      <xdr:colOff>276225</xdr:colOff>
      <xdr:row>31</xdr:row>
      <xdr:rowOff>118212</xdr:rowOff>
    </xdr:to>
    <xdr:cxnSp macro="">
      <xdr:nvCxnSpPr>
        <xdr:cNvPr id="723" name="直線コネクタ 722"/>
        <xdr:cNvCxnSpPr/>
      </xdr:nvCxnSpPr>
      <xdr:spPr>
        <a:xfrm>
          <a:off x="22072600" y="543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113868</xdr:rowOff>
    </xdr:from>
    <xdr:to>
      <xdr:col>32</xdr:col>
      <xdr:colOff>187325</xdr:colOff>
      <xdr:row>38</xdr:row>
      <xdr:rowOff>139700</xdr:rowOff>
    </xdr:to>
    <xdr:cxnSp macro="">
      <xdr:nvCxnSpPr>
        <xdr:cNvPr id="724" name="直線コネクタ 723"/>
        <xdr:cNvCxnSpPr/>
      </xdr:nvCxnSpPr>
      <xdr:spPr>
        <a:xfrm>
          <a:off x="21323300" y="6628968"/>
          <a:ext cx="8382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906</xdr:rowOff>
    </xdr:from>
    <xdr:ext cx="378565" cy="259045"/>
    <xdr:sp macro="" textlink="">
      <xdr:nvSpPr>
        <xdr:cNvPr id="725" name="投資及び出資金平均値テキスト"/>
        <xdr:cNvSpPr txBox="1"/>
      </xdr:nvSpPr>
      <xdr:spPr>
        <a:xfrm>
          <a:off x="22212300" y="63445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149479</xdr:rowOff>
    </xdr:from>
    <xdr:to>
      <xdr:col>32</xdr:col>
      <xdr:colOff>238125</xdr:colOff>
      <xdr:row>38</xdr:row>
      <xdr:rowOff>79629</xdr:rowOff>
    </xdr:to>
    <xdr:sp macro="" textlink="">
      <xdr:nvSpPr>
        <xdr:cNvPr id="726" name="フローチャート : 判断 725"/>
        <xdr:cNvSpPr/>
      </xdr:nvSpPr>
      <xdr:spPr>
        <a:xfrm>
          <a:off x="22110700" y="649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26086</xdr:rowOff>
    </xdr:from>
    <xdr:to>
      <xdr:col>31</xdr:col>
      <xdr:colOff>34925</xdr:colOff>
      <xdr:row>38</xdr:row>
      <xdr:rowOff>113868</xdr:rowOff>
    </xdr:to>
    <xdr:cxnSp macro="">
      <xdr:nvCxnSpPr>
        <xdr:cNvPr id="727" name="直線コネクタ 726"/>
        <xdr:cNvCxnSpPr/>
      </xdr:nvCxnSpPr>
      <xdr:spPr>
        <a:xfrm>
          <a:off x="20434300" y="6026836"/>
          <a:ext cx="889000" cy="60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50267</xdr:rowOff>
    </xdr:from>
    <xdr:to>
      <xdr:col>31</xdr:col>
      <xdr:colOff>85725</xdr:colOff>
      <xdr:row>37</xdr:row>
      <xdr:rowOff>151867</xdr:rowOff>
    </xdr:to>
    <xdr:sp macro="" textlink="">
      <xdr:nvSpPr>
        <xdr:cNvPr id="728" name="フローチャート : 判断 727"/>
        <xdr:cNvSpPr/>
      </xdr:nvSpPr>
      <xdr:spPr>
        <a:xfrm>
          <a:off x="21272500" y="63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168394</xdr:rowOff>
    </xdr:from>
    <xdr:ext cx="378565" cy="259045"/>
    <xdr:sp macro="" textlink="">
      <xdr:nvSpPr>
        <xdr:cNvPr id="729" name="テキスト ボックス 728"/>
        <xdr:cNvSpPr txBox="1"/>
      </xdr:nvSpPr>
      <xdr:spPr>
        <a:xfrm>
          <a:off x="21134017" y="6169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26086</xdr:rowOff>
    </xdr:from>
    <xdr:to>
      <xdr:col>29</xdr:col>
      <xdr:colOff>517525</xdr:colOff>
      <xdr:row>38</xdr:row>
      <xdr:rowOff>139700</xdr:rowOff>
    </xdr:to>
    <xdr:cxnSp macro="">
      <xdr:nvCxnSpPr>
        <xdr:cNvPr id="730" name="直線コネクタ 729"/>
        <xdr:cNvCxnSpPr/>
      </xdr:nvCxnSpPr>
      <xdr:spPr>
        <a:xfrm flipV="1">
          <a:off x="19545300" y="6026836"/>
          <a:ext cx="889000" cy="62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2718</xdr:rowOff>
    </xdr:from>
    <xdr:to>
      <xdr:col>29</xdr:col>
      <xdr:colOff>568325</xdr:colOff>
      <xdr:row>38</xdr:row>
      <xdr:rowOff>104318</xdr:rowOff>
    </xdr:to>
    <xdr:sp macro="" textlink="">
      <xdr:nvSpPr>
        <xdr:cNvPr id="731" name="フローチャート : 判断 730"/>
        <xdr:cNvSpPr/>
      </xdr:nvSpPr>
      <xdr:spPr>
        <a:xfrm>
          <a:off x="20383500" y="651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95445</xdr:rowOff>
    </xdr:from>
    <xdr:ext cx="378565" cy="259045"/>
    <xdr:sp macro="" textlink="">
      <xdr:nvSpPr>
        <xdr:cNvPr id="732" name="テキスト ボックス 731"/>
        <xdr:cNvSpPr txBox="1"/>
      </xdr:nvSpPr>
      <xdr:spPr>
        <a:xfrm>
          <a:off x="20245017" y="6610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3" name="直線コネクタ 73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133706</xdr:rowOff>
    </xdr:from>
    <xdr:to>
      <xdr:col>28</xdr:col>
      <xdr:colOff>365125</xdr:colOff>
      <xdr:row>37</xdr:row>
      <xdr:rowOff>63856</xdr:rowOff>
    </xdr:to>
    <xdr:sp macro="" textlink="">
      <xdr:nvSpPr>
        <xdr:cNvPr id="734" name="フローチャート : 判断 733"/>
        <xdr:cNvSpPr/>
      </xdr:nvSpPr>
      <xdr:spPr>
        <a:xfrm>
          <a:off x="19494500" y="630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80383</xdr:rowOff>
    </xdr:from>
    <xdr:ext cx="469744" cy="259045"/>
    <xdr:sp macro="" textlink="">
      <xdr:nvSpPr>
        <xdr:cNvPr id="735" name="テキスト ボックス 734"/>
        <xdr:cNvSpPr txBox="1"/>
      </xdr:nvSpPr>
      <xdr:spPr>
        <a:xfrm>
          <a:off x="19310427" y="6081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113589</xdr:rowOff>
    </xdr:from>
    <xdr:to>
      <xdr:col>27</xdr:col>
      <xdr:colOff>161925</xdr:colOff>
      <xdr:row>36</xdr:row>
      <xdr:rowOff>43739</xdr:rowOff>
    </xdr:to>
    <xdr:sp macro="" textlink="">
      <xdr:nvSpPr>
        <xdr:cNvPr id="736" name="フローチャート : 判断 735"/>
        <xdr:cNvSpPr/>
      </xdr:nvSpPr>
      <xdr:spPr>
        <a:xfrm>
          <a:off x="18605500" y="61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60266</xdr:rowOff>
    </xdr:from>
    <xdr:ext cx="469744" cy="259045"/>
    <xdr:sp macro="" textlink="">
      <xdr:nvSpPr>
        <xdr:cNvPr id="737" name="テキスト ボックス 736"/>
        <xdr:cNvSpPr txBox="1"/>
      </xdr:nvSpPr>
      <xdr:spPr>
        <a:xfrm>
          <a:off x="18421427" y="58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3" name="円/楕円 74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63068</xdr:rowOff>
    </xdr:from>
    <xdr:to>
      <xdr:col>31</xdr:col>
      <xdr:colOff>85725</xdr:colOff>
      <xdr:row>38</xdr:row>
      <xdr:rowOff>164668</xdr:rowOff>
    </xdr:to>
    <xdr:sp macro="" textlink="">
      <xdr:nvSpPr>
        <xdr:cNvPr id="745" name="円/楕円 744"/>
        <xdr:cNvSpPr/>
      </xdr:nvSpPr>
      <xdr:spPr>
        <a:xfrm>
          <a:off x="21272500" y="65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155795</xdr:rowOff>
    </xdr:from>
    <xdr:ext cx="378565" cy="259045"/>
    <xdr:sp macro="" textlink="">
      <xdr:nvSpPr>
        <xdr:cNvPr id="746" name="テキスト ボックス 745"/>
        <xdr:cNvSpPr txBox="1"/>
      </xdr:nvSpPr>
      <xdr:spPr>
        <a:xfrm>
          <a:off x="21134017" y="6670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146736</xdr:rowOff>
    </xdr:from>
    <xdr:to>
      <xdr:col>29</xdr:col>
      <xdr:colOff>568325</xdr:colOff>
      <xdr:row>35</xdr:row>
      <xdr:rowOff>76886</xdr:rowOff>
    </xdr:to>
    <xdr:sp macro="" textlink="">
      <xdr:nvSpPr>
        <xdr:cNvPr id="747" name="円/楕円 746"/>
        <xdr:cNvSpPr/>
      </xdr:nvSpPr>
      <xdr:spPr>
        <a:xfrm>
          <a:off x="20383500" y="597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93413</xdr:rowOff>
    </xdr:from>
    <xdr:ext cx="469744" cy="259045"/>
    <xdr:sp macro="" textlink="">
      <xdr:nvSpPr>
        <xdr:cNvPr id="748" name="テキスト ボックス 747"/>
        <xdr:cNvSpPr txBox="1"/>
      </xdr:nvSpPr>
      <xdr:spPr>
        <a:xfrm>
          <a:off x="20199427" y="575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9" name="円/楕円 74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0" name="テキスト ボックス 74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1" name="円/楕円 75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2" name="テキスト ボックス 75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6" name="テキスト ボックス 76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8" name="テキスト ボックス 76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70" name="テキスト ボックス 76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2" name="テキスト ボックス 77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4" name="テキスト ボックス 77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112040</xdr:rowOff>
    </xdr:from>
    <xdr:to>
      <xdr:col>32</xdr:col>
      <xdr:colOff>186689</xdr:colOff>
      <xdr:row>59</xdr:row>
      <xdr:rowOff>44450</xdr:rowOff>
    </xdr:to>
    <xdr:cxnSp macro="">
      <xdr:nvCxnSpPr>
        <xdr:cNvPr id="776" name="直線コネクタ 775"/>
        <xdr:cNvCxnSpPr/>
      </xdr:nvCxnSpPr>
      <xdr:spPr>
        <a:xfrm flipV="1">
          <a:off x="22159595" y="8855990"/>
          <a:ext cx="1269" cy="13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56336</xdr:rowOff>
    </xdr:from>
    <xdr:ext cx="249299" cy="259045"/>
    <xdr:sp macro="" textlink="">
      <xdr:nvSpPr>
        <xdr:cNvPr id="777" name="貸付金最小値テキスト"/>
        <xdr:cNvSpPr txBox="1"/>
      </xdr:nvSpPr>
      <xdr:spPr>
        <a:xfrm>
          <a:off x="22212300" y="10171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58717</xdr:rowOff>
    </xdr:from>
    <xdr:ext cx="599010" cy="259045"/>
    <xdr:sp macro="" textlink="">
      <xdr:nvSpPr>
        <xdr:cNvPr id="779" name="貸付金最大値テキスト"/>
        <xdr:cNvSpPr txBox="1"/>
      </xdr:nvSpPr>
      <xdr:spPr>
        <a:xfrm>
          <a:off x="22212300" y="86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171,130</a:t>
          </a:r>
          <a:endParaRPr kumimoji="1" lang="ja-JP" altLang="en-US" sz="1000" b="1">
            <a:latin typeface="ＭＳ Ｐゴシック"/>
          </a:endParaRPr>
        </a:p>
      </xdr:txBody>
    </xdr:sp>
    <xdr:clientData/>
  </xdr:oneCellAnchor>
  <xdr:twoCellAnchor>
    <xdr:from>
      <xdr:col>32</xdr:col>
      <xdr:colOff>98425</xdr:colOff>
      <xdr:row>51</xdr:row>
      <xdr:rowOff>112040</xdr:rowOff>
    </xdr:from>
    <xdr:to>
      <xdr:col>32</xdr:col>
      <xdr:colOff>276225</xdr:colOff>
      <xdr:row>51</xdr:row>
      <xdr:rowOff>112040</xdr:rowOff>
    </xdr:to>
    <xdr:cxnSp macro="">
      <xdr:nvCxnSpPr>
        <xdr:cNvPr id="780" name="直線コネクタ 779"/>
        <xdr:cNvCxnSpPr/>
      </xdr:nvCxnSpPr>
      <xdr:spPr>
        <a:xfrm>
          <a:off x="22072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81" name="直線コネクタ 78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145236</xdr:rowOff>
    </xdr:from>
    <xdr:ext cx="469744" cy="259045"/>
    <xdr:sp macro="" textlink="">
      <xdr:nvSpPr>
        <xdr:cNvPr id="782" name="貸付金平均値テキスト"/>
        <xdr:cNvSpPr txBox="1"/>
      </xdr:nvSpPr>
      <xdr:spPr>
        <a:xfrm>
          <a:off x="22212300" y="9917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122359</xdr:rowOff>
    </xdr:from>
    <xdr:to>
      <xdr:col>32</xdr:col>
      <xdr:colOff>238125</xdr:colOff>
      <xdr:row>59</xdr:row>
      <xdr:rowOff>52509</xdr:rowOff>
    </xdr:to>
    <xdr:sp macro="" textlink="">
      <xdr:nvSpPr>
        <xdr:cNvPr id="783" name="フローチャート : 判断 782"/>
        <xdr:cNvSpPr/>
      </xdr:nvSpPr>
      <xdr:spPr>
        <a:xfrm>
          <a:off x="22110700" y="100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162438</xdr:rowOff>
    </xdr:from>
    <xdr:to>
      <xdr:col>31</xdr:col>
      <xdr:colOff>34925</xdr:colOff>
      <xdr:row>59</xdr:row>
      <xdr:rowOff>44450</xdr:rowOff>
    </xdr:to>
    <xdr:cxnSp macro="">
      <xdr:nvCxnSpPr>
        <xdr:cNvPr id="784" name="直線コネクタ 783"/>
        <xdr:cNvCxnSpPr/>
      </xdr:nvCxnSpPr>
      <xdr:spPr>
        <a:xfrm>
          <a:off x="20434300" y="10106538"/>
          <a:ext cx="889000" cy="5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103508</xdr:rowOff>
    </xdr:from>
    <xdr:to>
      <xdr:col>31</xdr:col>
      <xdr:colOff>85725</xdr:colOff>
      <xdr:row>59</xdr:row>
      <xdr:rowOff>33658</xdr:rowOff>
    </xdr:to>
    <xdr:sp macro="" textlink="">
      <xdr:nvSpPr>
        <xdr:cNvPr id="785" name="フローチャート : 判断 784"/>
        <xdr:cNvSpPr/>
      </xdr:nvSpPr>
      <xdr:spPr>
        <a:xfrm>
          <a:off x="21272500" y="100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50185</xdr:rowOff>
    </xdr:from>
    <xdr:ext cx="469744" cy="259045"/>
    <xdr:sp macro="" textlink="">
      <xdr:nvSpPr>
        <xdr:cNvPr id="786" name="テキスト ボックス 785"/>
        <xdr:cNvSpPr txBox="1"/>
      </xdr:nvSpPr>
      <xdr:spPr>
        <a:xfrm>
          <a:off x="21088427" y="982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162438</xdr:rowOff>
    </xdr:from>
    <xdr:to>
      <xdr:col>29</xdr:col>
      <xdr:colOff>517525</xdr:colOff>
      <xdr:row>59</xdr:row>
      <xdr:rowOff>44450</xdr:rowOff>
    </xdr:to>
    <xdr:cxnSp macro="">
      <xdr:nvCxnSpPr>
        <xdr:cNvPr id="787" name="直線コネクタ 786"/>
        <xdr:cNvCxnSpPr/>
      </xdr:nvCxnSpPr>
      <xdr:spPr>
        <a:xfrm flipV="1">
          <a:off x="19545300" y="10106538"/>
          <a:ext cx="889000" cy="5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88229</xdr:rowOff>
    </xdr:from>
    <xdr:to>
      <xdr:col>29</xdr:col>
      <xdr:colOff>568325</xdr:colOff>
      <xdr:row>59</xdr:row>
      <xdr:rowOff>18379</xdr:rowOff>
    </xdr:to>
    <xdr:sp macro="" textlink="">
      <xdr:nvSpPr>
        <xdr:cNvPr id="788" name="フローチャート : 判断 787"/>
        <xdr:cNvSpPr/>
      </xdr:nvSpPr>
      <xdr:spPr>
        <a:xfrm>
          <a:off x="20383500" y="1003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34906</xdr:rowOff>
    </xdr:from>
    <xdr:ext cx="534377" cy="259045"/>
    <xdr:sp macro="" textlink="">
      <xdr:nvSpPr>
        <xdr:cNvPr id="789" name="テキスト ボックス 788"/>
        <xdr:cNvSpPr txBox="1"/>
      </xdr:nvSpPr>
      <xdr:spPr>
        <a:xfrm>
          <a:off x="20167111" y="980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90" name="直線コネクタ 78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101907</xdr:rowOff>
    </xdr:from>
    <xdr:to>
      <xdr:col>28</xdr:col>
      <xdr:colOff>365125</xdr:colOff>
      <xdr:row>59</xdr:row>
      <xdr:rowOff>32057</xdr:rowOff>
    </xdr:to>
    <xdr:sp macro="" textlink="">
      <xdr:nvSpPr>
        <xdr:cNvPr id="791" name="フローチャート : 判断 790"/>
        <xdr:cNvSpPr/>
      </xdr:nvSpPr>
      <xdr:spPr>
        <a:xfrm>
          <a:off x="19494500" y="100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48584</xdr:rowOff>
    </xdr:from>
    <xdr:ext cx="469744" cy="259045"/>
    <xdr:sp macro="" textlink="">
      <xdr:nvSpPr>
        <xdr:cNvPr id="792" name="テキスト ボックス 791"/>
        <xdr:cNvSpPr txBox="1"/>
      </xdr:nvSpPr>
      <xdr:spPr>
        <a:xfrm>
          <a:off x="19310427" y="982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111547</xdr:rowOff>
    </xdr:from>
    <xdr:to>
      <xdr:col>27</xdr:col>
      <xdr:colOff>161925</xdr:colOff>
      <xdr:row>59</xdr:row>
      <xdr:rowOff>41697</xdr:rowOff>
    </xdr:to>
    <xdr:sp macro="" textlink="">
      <xdr:nvSpPr>
        <xdr:cNvPr id="793" name="フローチャート : 判断 792"/>
        <xdr:cNvSpPr/>
      </xdr:nvSpPr>
      <xdr:spPr>
        <a:xfrm>
          <a:off x="18605500" y="1005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58224</xdr:rowOff>
    </xdr:from>
    <xdr:ext cx="469744" cy="259045"/>
    <xdr:sp macro="" textlink="">
      <xdr:nvSpPr>
        <xdr:cNvPr id="794" name="テキスト ボックス 793"/>
        <xdr:cNvSpPr txBox="1"/>
      </xdr:nvSpPr>
      <xdr:spPr>
        <a:xfrm>
          <a:off x="18421427" y="983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0" name="円/楕円 79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100786</xdr:rowOff>
    </xdr:from>
    <xdr:ext cx="249299" cy="259045"/>
    <xdr:sp macro="" textlink="">
      <xdr:nvSpPr>
        <xdr:cNvPr id="801" name="貸付金該当値テキスト"/>
        <xdr:cNvSpPr txBox="1"/>
      </xdr:nvSpPr>
      <xdr:spPr>
        <a:xfrm>
          <a:off x="22212300" y="10044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02" name="円/楕円 80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3" name="テキスト ボックス 80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111638</xdr:rowOff>
    </xdr:from>
    <xdr:to>
      <xdr:col>29</xdr:col>
      <xdr:colOff>568325</xdr:colOff>
      <xdr:row>59</xdr:row>
      <xdr:rowOff>41788</xdr:rowOff>
    </xdr:to>
    <xdr:sp macro="" textlink="">
      <xdr:nvSpPr>
        <xdr:cNvPr id="804" name="円/楕円 803"/>
        <xdr:cNvSpPr/>
      </xdr:nvSpPr>
      <xdr:spPr>
        <a:xfrm>
          <a:off x="20383500" y="1005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32915</xdr:rowOff>
    </xdr:from>
    <xdr:ext cx="469744" cy="259045"/>
    <xdr:sp macro="" textlink="">
      <xdr:nvSpPr>
        <xdr:cNvPr id="805" name="テキスト ボックス 804"/>
        <xdr:cNvSpPr txBox="1"/>
      </xdr:nvSpPr>
      <xdr:spPr>
        <a:xfrm>
          <a:off x="20199427" y="1014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06" name="円/楕円 80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7" name="テキスト ボックス 80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8" name="円/楕円 80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9" name="テキスト ボックス 80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21" name="テキスト ボックス 82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25" name="テキスト ボックス 82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7" name="テキスト ボックス 82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133162</xdr:rowOff>
    </xdr:from>
    <xdr:to>
      <xdr:col>32</xdr:col>
      <xdr:colOff>186689</xdr:colOff>
      <xdr:row>78</xdr:row>
      <xdr:rowOff>36449</xdr:rowOff>
    </xdr:to>
    <xdr:cxnSp macro="">
      <xdr:nvCxnSpPr>
        <xdr:cNvPr id="833" name="直線コネクタ 832"/>
        <xdr:cNvCxnSpPr/>
      </xdr:nvCxnSpPr>
      <xdr:spPr>
        <a:xfrm flipV="1">
          <a:off x="22159595" y="11963212"/>
          <a:ext cx="1269" cy="144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40276</xdr:rowOff>
    </xdr:from>
    <xdr:ext cx="534377" cy="259045"/>
    <xdr:sp macro="" textlink="">
      <xdr:nvSpPr>
        <xdr:cNvPr id="834" name="繰出金最小値テキスト"/>
        <xdr:cNvSpPr txBox="1"/>
      </xdr:nvSpPr>
      <xdr:spPr>
        <a:xfrm>
          <a:off x="22212300" y="1341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23,550</a:t>
          </a:r>
          <a:endParaRPr kumimoji="1" lang="ja-JP" altLang="en-US" sz="1000" b="1">
            <a:latin typeface="ＭＳ Ｐゴシック"/>
          </a:endParaRPr>
        </a:p>
      </xdr:txBody>
    </xdr:sp>
    <xdr:clientData/>
  </xdr:oneCellAnchor>
  <xdr:twoCellAnchor>
    <xdr:from>
      <xdr:col>32</xdr:col>
      <xdr:colOff>98425</xdr:colOff>
      <xdr:row>78</xdr:row>
      <xdr:rowOff>36449</xdr:rowOff>
    </xdr:from>
    <xdr:to>
      <xdr:col>32</xdr:col>
      <xdr:colOff>276225</xdr:colOff>
      <xdr:row>78</xdr:row>
      <xdr:rowOff>36449</xdr:rowOff>
    </xdr:to>
    <xdr:cxnSp macro="">
      <xdr:nvCxnSpPr>
        <xdr:cNvPr id="835" name="直線コネクタ 834"/>
        <xdr:cNvCxnSpPr/>
      </xdr:nvCxnSpPr>
      <xdr:spPr>
        <a:xfrm>
          <a:off x="22072600" y="1340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79839</xdr:rowOff>
    </xdr:from>
    <xdr:ext cx="599010" cy="259045"/>
    <xdr:sp macro="" textlink="">
      <xdr:nvSpPr>
        <xdr:cNvPr id="836" name="繰出金最大値テキスト"/>
        <xdr:cNvSpPr txBox="1"/>
      </xdr:nvSpPr>
      <xdr:spPr>
        <a:xfrm>
          <a:off x="22212300" y="1173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213,358</a:t>
          </a:r>
          <a:endParaRPr kumimoji="1" lang="ja-JP" altLang="en-US" sz="1000" b="1">
            <a:latin typeface="ＭＳ Ｐゴシック"/>
          </a:endParaRPr>
        </a:p>
      </xdr:txBody>
    </xdr:sp>
    <xdr:clientData/>
  </xdr:oneCellAnchor>
  <xdr:twoCellAnchor>
    <xdr:from>
      <xdr:col>32</xdr:col>
      <xdr:colOff>98425</xdr:colOff>
      <xdr:row>69</xdr:row>
      <xdr:rowOff>133162</xdr:rowOff>
    </xdr:from>
    <xdr:to>
      <xdr:col>32</xdr:col>
      <xdr:colOff>276225</xdr:colOff>
      <xdr:row>69</xdr:row>
      <xdr:rowOff>133162</xdr:rowOff>
    </xdr:to>
    <xdr:cxnSp macro="">
      <xdr:nvCxnSpPr>
        <xdr:cNvPr id="837" name="直線コネクタ 836"/>
        <xdr:cNvCxnSpPr/>
      </xdr:nvCxnSpPr>
      <xdr:spPr>
        <a:xfrm>
          <a:off x="22072600" y="11963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154902</xdr:rowOff>
    </xdr:from>
    <xdr:to>
      <xdr:col>32</xdr:col>
      <xdr:colOff>187325</xdr:colOff>
      <xdr:row>73</xdr:row>
      <xdr:rowOff>63888</xdr:rowOff>
    </xdr:to>
    <xdr:cxnSp macro="">
      <xdr:nvCxnSpPr>
        <xdr:cNvPr id="838" name="直線コネクタ 837"/>
        <xdr:cNvCxnSpPr/>
      </xdr:nvCxnSpPr>
      <xdr:spPr>
        <a:xfrm flipV="1">
          <a:off x="21323300" y="12499302"/>
          <a:ext cx="838200" cy="8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21965</xdr:rowOff>
    </xdr:from>
    <xdr:ext cx="599010" cy="259045"/>
    <xdr:sp macro="" textlink="">
      <xdr:nvSpPr>
        <xdr:cNvPr id="839" name="繰出金平均値テキスト"/>
        <xdr:cNvSpPr txBox="1"/>
      </xdr:nvSpPr>
      <xdr:spPr>
        <a:xfrm>
          <a:off x="22212300" y="127092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105,953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43538</xdr:rowOff>
    </xdr:from>
    <xdr:to>
      <xdr:col>32</xdr:col>
      <xdr:colOff>238125</xdr:colOff>
      <xdr:row>74</xdr:row>
      <xdr:rowOff>145138</xdr:rowOff>
    </xdr:to>
    <xdr:sp macro="" textlink="">
      <xdr:nvSpPr>
        <xdr:cNvPr id="840" name="フローチャート : 判断 839"/>
        <xdr:cNvSpPr/>
      </xdr:nvSpPr>
      <xdr:spPr>
        <a:xfrm>
          <a:off x="221107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63888</xdr:rowOff>
    </xdr:from>
    <xdr:to>
      <xdr:col>31</xdr:col>
      <xdr:colOff>34925</xdr:colOff>
      <xdr:row>73</xdr:row>
      <xdr:rowOff>101463</xdr:rowOff>
    </xdr:to>
    <xdr:cxnSp macro="">
      <xdr:nvCxnSpPr>
        <xdr:cNvPr id="841" name="直線コネクタ 840"/>
        <xdr:cNvCxnSpPr/>
      </xdr:nvCxnSpPr>
      <xdr:spPr>
        <a:xfrm flipV="1">
          <a:off x="20434300" y="12579738"/>
          <a:ext cx="889000" cy="3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60500</xdr:rowOff>
    </xdr:from>
    <xdr:to>
      <xdr:col>31</xdr:col>
      <xdr:colOff>85725</xdr:colOff>
      <xdr:row>74</xdr:row>
      <xdr:rowOff>162100</xdr:rowOff>
    </xdr:to>
    <xdr:sp macro="" textlink="">
      <xdr:nvSpPr>
        <xdr:cNvPr id="842" name="フローチャート : 判断 841"/>
        <xdr:cNvSpPr/>
      </xdr:nvSpPr>
      <xdr:spPr>
        <a:xfrm>
          <a:off x="21272500" y="127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153227</xdr:rowOff>
    </xdr:from>
    <xdr:ext cx="599010" cy="259045"/>
    <xdr:sp macro="" textlink="">
      <xdr:nvSpPr>
        <xdr:cNvPr id="843" name="テキスト ボックス 842"/>
        <xdr:cNvSpPr txBox="1"/>
      </xdr:nvSpPr>
      <xdr:spPr>
        <a:xfrm>
          <a:off x="21023794" y="1284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101463</xdr:rowOff>
    </xdr:from>
    <xdr:to>
      <xdr:col>29</xdr:col>
      <xdr:colOff>517525</xdr:colOff>
      <xdr:row>73</xdr:row>
      <xdr:rowOff>107741</xdr:rowOff>
    </xdr:to>
    <xdr:cxnSp macro="">
      <xdr:nvCxnSpPr>
        <xdr:cNvPr id="844" name="直線コネクタ 843"/>
        <xdr:cNvCxnSpPr/>
      </xdr:nvCxnSpPr>
      <xdr:spPr>
        <a:xfrm flipV="1">
          <a:off x="19545300" y="12617313"/>
          <a:ext cx="889000" cy="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73</xdr:row>
      <xdr:rowOff>134124</xdr:rowOff>
    </xdr:from>
    <xdr:to>
      <xdr:col>29</xdr:col>
      <xdr:colOff>568325</xdr:colOff>
      <xdr:row>74</xdr:row>
      <xdr:rowOff>64274</xdr:rowOff>
    </xdr:to>
    <xdr:sp macro="" textlink="">
      <xdr:nvSpPr>
        <xdr:cNvPr id="845" name="フローチャート : 判断 844"/>
        <xdr:cNvSpPr/>
      </xdr:nvSpPr>
      <xdr:spPr>
        <a:xfrm>
          <a:off x="20383500" y="1264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55401</xdr:rowOff>
    </xdr:from>
    <xdr:ext cx="599010" cy="259045"/>
    <xdr:sp macro="" textlink="">
      <xdr:nvSpPr>
        <xdr:cNvPr id="846" name="テキスト ボックス 845"/>
        <xdr:cNvSpPr txBox="1"/>
      </xdr:nvSpPr>
      <xdr:spPr>
        <a:xfrm>
          <a:off x="20134794" y="1274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107741</xdr:rowOff>
    </xdr:from>
    <xdr:to>
      <xdr:col>28</xdr:col>
      <xdr:colOff>314325</xdr:colOff>
      <xdr:row>73</xdr:row>
      <xdr:rowOff>151305</xdr:rowOff>
    </xdr:to>
    <xdr:cxnSp macro="">
      <xdr:nvCxnSpPr>
        <xdr:cNvPr id="847" name="直線コネクタ 846"/>
        <xdr:cNvCxnSpPr/>
      </xdr:nvCxnSpPr>
      <xdr:spPr>
        <a:xfrm flipV="1">
          <a:off x="18656300" y="12623591"/>
          <a:ext cx="889000" cy="4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73</xdr:row>
      <xdr:rowOff>168346</xdr:rowOff>
    </xdr:from>
    <xdr:to>
      <xdr:col>28</xdr:col>
      <xdr:colOff>365125</xdr:colOff>
      <xdr:row>74</xdr:row>
      <xdr:rowOff>98496</xdr:rowOff>
    </xdr:to>
    <xdr:sp macro="" textlink="">
      <xdr:nvSpPr>
        <xdr:cNvPr id="848" name="フローチャート : 判断 847"/>
        <xdr:cNvSpPr/>
      </xdr:nvSpPr>
      <xdr:spPr>
        <a:xfrm>
          <a:off x="19494500" y="1268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89623</xdr:rowOff>
    </xdr:from>
    <xdr:ext cx="599010" cy="259045"/>
    <xdr:sp macro="" textlink="">
      <xdr:nvSpPr>
        <xdr:cNvPr id="849" name="テキスト ボックス 848"/>
        <xdr:cNvSpPr txBox="1"/>
      </xdr:nvSpPr>
      <xdr:spPr>
        <a:xfrm>
          <a:off x="19245794" y="12776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60325</xdr:colOff>
      <xdr:row>73</xdr:row>
      <xdr:rowOff>104216</xdr:rowOff>
    </xdr:from>
    <xdr:to>
      <xdr:col>27</xdr:col>
      <xdr:colOff>161925</xdr:colOff>
      <xdr:row>74</xdr:row>
      <xdr:rowOff>34366</xdr:rowOff>
    </xdr:to>
    <xdr:sp macro="" textlink="">
      <xdr:nvSpPr>
        <xdr:cNvPr id="850" name="フローチャート : 判断 849"/>
        <xdr:cNvSpPr/>
      </xdr:nvSpPr>
      <xdr:spPr>
        <a:xfrm>
          <a:off x="18605500" y="1262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25493</xdr:rowOff>
    </xdr:from>
    <xdr:ext cx="599010" cy="259045"/>
    <xdr:sp macro="" textlink="">
      <xdr:nvSpPr>
        <xdr:cNvPr id="851" name="テキスト ボックス 850"/>
        <xdr:cNvSpPr txBox="1"/>
      </xdr:nvSpPr>
      <xdr:spPr>
        <a:xfrm>
          <a:off x="18356794" y="1271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104102</xdr:rowOff>
    </xdr:from>
    <xdr:to>
      <xdr:col>32</xdr:col>
      <xdr:colOff>238125</xdr:colOff>
      <xdr:row>73</xdr:row>
      <xdr:rowOff>34252</xdr:rowOff>
    </xdr:to>
    <xdr:sp macro="" textlink="">
      <xdr:nvSpPr>
        <xdr:cNvPr id="857" name="円/楕円 856"/>
        <xdr:cNvSpPr/>
      </xdr:nvSpPr>
      <xdr:spPr>
        <a:xfrm>
          <a:off x="22110700" y="124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126979</xdr:rowOff>
    </xdr:from>
    <xdr:ext cx="599010" cy="259045"/>
    <xdr:sp macro="" textlink="">
      <xdr:nvSpPr>
        <xdr:cNvPr id="858" name="繰出金該当値テキスト"/>
        <xdr:cNvSpPr txBox="1"/>
      </xdr:nvSpPr>
      <xdr:spPr>
        <a:xfrm>
          <a:off x="22212300" y="12299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143,005</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13088</xdr:rowOff>
    </xdr:from>
    <xdr:to>
      <xdr:col>31</xdr:col>
      <xdr:colOff>85725</xdr:colOff>
      <xdr:row>73</xdr:row>
      <xdr:rowOff>114688</xdr:rowOff>
    </xdr:to>
    <xdr:sp macro="" textlink="">
      <xdr:nvSpPr>
        <xdr:cNvPr id="859" name="円/楕円 858"/>
        <xdr:cNvSpPr/>
      </xdr:nvSpPr>
      <xdr:spPr>
        <a:xfrm>
          <a:off x="21272500" y="1252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71</xdr:row>
      <xdr:rowOff>131215</xdr:rowOff>
    </xdr:from>
    <xdr:ext cx="599010" cy="259045"/>
    <xdr:sp macro="" textlink="">
      <xdr:nvSpPr>
        <xdr:cNvPr id="860" name="テキスト ボックス 859"/>
        <xdr:cNvSpPr txBox="1"/>
      </xdr:nvSpPr>
      <xdr:spPr>
        <a:xfrm>
          <a:off x="21023794" y="12304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132,449</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50663</xdr:rowOff>
    </xdr:from>
    <xdr:to>
      <xdr:col>29</xdr:col>
      <xdr:colOff>568325</xdr:colOff>
      <xdr:row>73</xdr:row>
      <xdr:rowOff>152263</xdr:rowOff>
    </xdr:to>
    <xdr:sp macro="" textlink="">
      <xdr:nvSpPr>
        <xdr:cNvPr id="861" name="円/楕円 860"/>
        <xdr:cNvSpPr/>
      </xdr:nvSpPr>
      <xdr:spPr>
        <a:xfrm>
          <a:off x="20383500" y="125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71</xdr:row>
      <xdr:rowOff>168790</xdr:rowOff>
    </xdr:from>
    <xdr:ext cx="599010" cy="259045"/>
    <xdr:sp macro="" textlink="">
      <xdr:nvSpPr>
        <xdr:cNvPr id="862" name="テキスト ボックス 861"/>
        <xdr:cNvSpPr txBox="1"/>
      </xdr:nvSpPr>
      <xdr:spPr>
        <a:xfrm>
          <a:off x="20134794" y="12341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127,518</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56941</xdr:rowOff>
    </xdr:from>
    <xdr:to>
      <xdr:col>28</xdr:col>
      <xdr:colOff>365125</xdr:colOff>
      <xdr:row>73</xdr:row>
      <xdr:rowOff>158541</xdr:rowOff>
    </xdr:to>
    <xdr:sp macro="" textlink="">
      <xdr:nvSpPr>
        <xdr:cNvPr id="863" name="円/楕円 862"/>
        <xdr:cNvSpPr/>
      </xdr:nvSpPr>
      <xdr:spPr>
        <a:xfrm>
          <a:off x="19494500" y="1257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72</xdr:row>
      <xdr:rowOff>3618</xdr:rowOff>
    </xdr:from>
    <xdr:ext cx="599010" cy="259045"/>
    <xdr:sp macro="" textlink="">
      <xdr:nvSpPr>
        <xdr:cNvPr id="864" name="テキスト ボックス 863"/>
        <xdr:cNvSpPr txBox="1"/>
      </xdr:nvSpPr>
      <xdr:spPr>
        <a:xfrm>
          <a:off x="19245794" y="12348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126,694</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100505</xdr:rowOff>
    </xdr:from>
    <xdr:to>
      <xdr:col>27</xdr:col>
      <xdr:colOff>161925</xdr:colOff>
      <xdr:row>74</xdr:row>
      <xdr:rowOff>30655</xdr:rowOff>
    </xdr:to>
    <xdr:sp macro="" textlink="">
      <xdr:nvSpPr>
        <xdr:cNvPr id="865" name="円/楕円 864"/>
        <xdr:cNvSpPr/>
      </xdr:nvSpPr>
      <xdr:spPr>
        <a:xfrm>
          <a:off x="18605500" y="1261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72</xdr:row>
      <xdr:rowOff>47182</xdr:rowOff>
    </xdr:from>
    <xdr:ext cx="599010" cy="259045"/>
    <xdr:sp macro="" textlink="">
      <xdr:nvSpPr>
        <xdr:cNvPr id="866" name="テキスト ボックス 865"/>
        <xdr:cNvSpPr txBox="1"/>
      </xdr:nvSpPr>
      <xdr:spPr>
        <a:xfrm>
          <a:off x="18356794" y="12391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120,977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歳出決算総額は、住民一人あたり</a:t>
          </a:r>
          <a:r>
            <a:rPr kumimoji="1" lang="en-US" altLang="ja-JP" sz="1300">
              <a:latin typeface="ＭＳ Ｐゴシック"/>
            </a:rPr>
            <a:t>1,478</a:t>
          </a:r>
          <a:r>
            <a:rPr kumimoji="1" lang="ja-JP" altLang="en-US" sz="1300">
              <a:latin typeface="ＭＳ Ｐゴシック"/>
            </a:rPr>
            <a:t>千円となっている。項目別にみると、人件費が住民一人当たり</a:t>
          </a:r>
          <a:r>
            <a:rPr kumimoji="1" lang="en-US" altLang="ja-JP" sz="1300">
              <a:latin typeface="ＭＳ Ｐゴシック"/>
            </a:rPr>
            <a:t>211,514</a:t>
          </a:r>
          <a:r>
            <a:rPr kumimoji="1" lang="ja-JP" altLang="en-US" sz="1300">
              <a:latin typeface="ＭＳ Ｐゴシック"/>
            </a:rPr>
            <a:t>円、維持補修費が住民一人当たり</a:t>
          </a:r>
          <a:r>
            <a:rPr kumimoji="1" lang="en-US" altLang="ja-JP" sz="1300">
              <a:latin typeface="ＭＳ Ｐゴシック"/>
            </a:rPr>
            <a:t>36,523</a:t>
          </a:r>
          <a:r>
            <a:rPr kumimoji="1" lang="ja-JP" altLang="en-US" sz="1300">
              <a:latin typeface="ＭＳ Ｐゴシック"/>
            </a:rPr>
            <a:t>円、繰出金が住民一人当たり</a:t>
          </a:r>
          <a:r>
            <a:rPr kumimoji="1" lang="en-US" altLang="ja-JP" sz="1300">
              <a:latin typeface="ＭＳ Ｐゴシック"/>
            </a:rPr>
            <a:t>143,005</a:t>
          </a:r>
          <a:r>
            <a:rPr kumimoji="1" lang="ja-JP" altLang="en-US" sz="1300">
              <a:latin typeface="ＭＳ Ｐゴシック"/>
            </a:rPr>
            <a:t>円で、類似団体の平均と比較してコストが高い状況となっている。継続して実施している行財政改革の一環として、特に経常経費の削減に重点を置き、今後も取り組んでいく必要がある。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福島県三島町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1,720
1,714
90.81
2,776,364
2,557,076
209,315
1,300,862
2,358,672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96348</xdr:rowOff>
    </xdr:from>
    <xdr:to>
      <xdr:col>6</xdr:col>
      <xdr:colOff>510540</xdr:colOff>
      <xdr:row>38</xdr:row>
      <xdr:rowOff>138720</xdr:rowOff>
    </xdr:to>
    <xdr:cxnSp macro="">
      <xdr:nvCxnSpPr>
        <xdr:cNvPr id="57" name="直線コネクタ 56"/>
        <xdr:cNvCxnSpPr/>
      </xdr:nvCxnSpPr>
      <xdr:spPr>
        <a:xfrm flipV="1">
          <a:off x="4633595" y="5239848"/>
          <a:ext cx="1270" cy="141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142547</xdr:rowOff>
    </xdr:from>
    <xdr:ext cx="469744" cy="259045"/>
    <xdr:sp macro="" textlink="">
      <xdr:nvSpPr>
        <xdr:cNvPr id="58" name="議会費最小値テキスト"/>
        <xdr:cNvSpPr txBox="1"/>
      </xdr:nvSpPr>
      <xdr:spPr>
        <a:xfrm>
          <a:off x="4686300" y="66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8,060</a:t>
          </a:r>
          <a:endParaRPr kumimoji="1" lang="ja-JP" altLang="en-US" sz="1000" b="1">
            <a:latin typeface="ＭＳ Ｐゴシック"/>
          </a:endParaRPr>
        </a:p>
      </xdr:txBody>
    </xdr:sp>
    <xdr:clientData/>
  </xdr:oneCellAnchor>
  <xdr:twoCellAnchor>
    <xdr:from>
      <xdr:col>6</xdr:col>
      <xdr:colOff>422275</xdr:colOff>
      <xdr:row>38</xdr:row>
      <xdr:rowOff>138720</xdr:rowOff>
    </xdr:from>
    <xdr:to>
      <xdr:col>6</xdr:col>
      <xdr:colOff>600075</xdr:colOff>
      <xdr:row>38</xdr:row>
      <xdr:rowOff>138720</xdr:rowOff>
    </xdr:to>
    <xdr:cxnSp macro="">
      <xdr:nvCxnSpPr>
        <xdr:cNvPr id="59" name="直線コネクタ 58"/>
        <xdr:cNvCxnSpPr/>
      </xdr:nvCxnSpPr>
      <xdr:spPr>
        <a:xfrm>
          <a:off x="4546600" y="665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43025</xdr:rowOff>
    </xdr:from>
    <xdr:ext cx="534377" cy="259045"/>
    <xdr:sp macro="" textlink="">
      <xdr:nvSpPr>
        <xdr:cNvPr id="60" name="議会費最大値テキスト"/>
        <xdr:cNvSpPr txBox="1"/>
      </xdr:nvSpPr>
      <xdr:spPr>
        <a:xfrm>
          <a:off x="4686300" y="501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94,655</a:t>
          </a:r>
          <a:endParaRPr kumimoji="1" lang="ja-JP" altLang="en-US" sz="1000" b="1">
            <a:latin typeface="ＭＳ Ｐゴシック"/>
          </a:endParaRPr>
        </a:p>
      </xdr:txBody>
    </xdr:sp>
    <xdr:clientData/>
  </xdr:oneCellAnchor>
  <xdr:twoCellAnchor>
    <xdr:from>
      <xdr:col>6</xdr:col>
      <xdr:colOff>422275</xdr:colOff>
      <xdr:row>30</xdr:row>
      <xdr:rowOff>96348</xdr:rowOff>
    </xdr:from>
    <xdr:to>
      <xdr:col>6</xdr:col>
      <xdr:colOff>600075</xdr:colOff>
      <xdr:row>30</xdr:row>
      <xdr:rowOff>96348</xdr:rowOff>
    </xdr:to>
    <xdr:cxnSp macro="">
      <xdr:nvCxnSpPr>
        <xdr:cNvPr id="61" name="直線コネクタ 60"/>
        <xdr:cNvCxnSpPr/>
      </xdr:nvCxnSpPr>
      <xdr:spPr>
        <a:xfrm>
          <a:off x="4546600" y="523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84575</xdr:rowOff>
    </xdr:from>
    <xdr:to>
      <xdr:col>6</xdr:col>
      <xdr:colOff>511175</xdr:colOff>
      <xdr:row>37</xdr:row>
      <xdr:rowOff>112709</xdr:rowOff>
    </xdr:to>
    <xdr:cxnSp macro="">
      <xdr:nvCxnSpPr>
        <xdr:cNvPr id="62" name="直線コネクタ 61"/>
        <xdr:cNvCxnSpPr/>
      </xdr:nvCxnSpPr>
      <xdr:spPr>
        <a:xfrm>
          <a:off x="3797300" y="6428225"/>
          <a:ext cx="838200" cy="2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107724</xdr:rowOff>
    </xdr:from>
    <xdr:ext cx="534377" cy="259045"/>
    <xdr:sp macro="" textlink="">
      <xdr:nvSpPr>
        <xdr:cNvPr id="63" name="議会費平均値テキスト"/>
        <xdr:cNvSpPr txBox="1"/>
      </xdr:nvSpPr>
      <xdr:spPr>
        <a:xfrm>
          <a:off x="4686300" y="64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129297</xdr:rowOff>
    </xdr:from>
    <xdr:to>
      <xdr:col>6</xdr:col>
      <xdr:colOff>561975</xdr:colOff>
      <xdr:row>38</xdr:row>
      <xdr:rowOff>59447</xdr:rowOff>
    </xdr:to>
    <xdr:sp macro="" textlink="">
      <xdr:nvSpPr>
        <xdr:cNvPr id="64" name="フローチャート : 判断 63"/>
        <xdr:cNvSpPr/>
      </xdr:nvSpPr>
      <xdr:spPr>
        <a:xfrm>
          <a:off x="45847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83252</xdr:rowOff>
    </xdr:from>
    <xdr:to>
      <xdr:col>5</xdr:col>
      <xdr:colOff>358775</xdr:colOff>
      <xdr:row>37</xdr:row>
      <xdr:rowOff>84575</xdr:rowOff>
    </xdr:to>
    <xdr:cxnSp macro="">
      <xdr:nvCxnSpPr>
        <xdr:cNvPr id="65" name="直線コネクタ 64"/>
        <xdr:cNvCxnSpPr/>
      </xdr:nvCxnSpPr>
      <xdr:spPr>
        <a:xfrm>
          <a:off x="2908300" y="6426902"/>
          <a:ext cx="889000" cy="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127746</xdr:rowOff>
    </xdr:from>
    <xdr:to>
      <xdr:col>5</xdr:col>
      <xdr:colOff>409575</xdr:colOff>
      <xdr:row>38</xdr:row>
      <xdr:rowOff>57896</xdr:rowOff>
    </xdr:to>
    <xdr:sp macro="" textlink="">
      <xdr:nvSpPr>
        <xdr:cNvPr id="66" name="フローチャート : 判断 65"/>
        <xdr:cNvSpPr/>
      </xdr:nvSpPr>
      <xdr:spPr>
        <a:xfrm>
          <a:off x="3746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49023</xdr:rowOff>
    </xdr:from>
    <xdr:ext cx="534377" cy="259045"/>
    <xdr:sp macro="" textlink="">
      <xdr:nvSpPr>
        <xdr:cNvPr id="67" name="テキスト ボックス 66"/>
        <xdr:cNvSpPr txBox="1"/>
      </xdr:nvSpPr>
      <xdr:spPr>
        <a:xfrm>
          <a:off x="3530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83252</xdr:rowOff>
    </xdr:from>
    <xdr:to>
      <xdr:col>4</xdr:col>
      <xdr:colOff>155575</xdr:colOff>
      <xdr:row>37</xdr:row>
      <xdr:rowOff>94731</xdr:rowOff>
    </xdr:to>
    <xdr:cxnSp macro="">
      <xdr:nvCxnSpPr>
        <xdr:cNvPr id="68" name="直線コネクタ 67"/>
        <xdr:cNvCxnSpPr/>
      </xdr:nvCxnSpPr>
      <xdr:spPr>
        <a:xfrm flipV="1">
          <a:off x="2019300" y="6426902"/>
          <a:ext cx="889000" cy="1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60619</xdr:rowOff>
    </xdr:from>
    <xdr:to>
      <xdr:col>4</xdr:col>
      <xdr:colOff>206375</xdr:colOff>
      <xdr:row>37</xdr:row>
      <xdr:rowOff>162219</xdr:rowOff>
    </xdr:to>
    <xdr:sp macro="" textlink="">
      <xdr:nvSpPr>
        <xdr:cNvPr id="69" name="フローチャート : 判断 68"/>
        <xdr:cNvSpPr/>
      </xdr:nvSpPr>
      <xdr:spPr>
        <a:xfrm>
          <a:off x="2857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153346</xdr:rowOff>
    </xdr:from>
    <xdr:ext cx="534377" cy="259045"/>
    <xdr:sp macro="" textlink="">
      <xdr:nvSpPr>
        <xdr:cNvPr id="70" name="テキスト ボックス 69"/>
        <xdr:cNvSpPr txBox="1"/>
      </xdr:nvSpPr>
      <xdr:spPr>
        <a:xfrm>
          <a:off x="2641111" y="649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66287</xdr:rowOff>
    </xdr:from>
    <xdr:to>
      <xdr:col>2</xdr:col>
      <xdr:colOff>638175</xdr:colOff>
      <xdr:row>37</xdr:row>
      <xdr:rowOff>94731</xdr:rowOff>
    </xdr:to>
    <xdr:cxnSp macro="">
      <xdr:nvCxnSpPr>
        <xdr:cNvPr id="71" name="直線コネクタ 70"/>
        <xdr:cNvCxnSpPr/>
      </xdr:nvCxnSpPr>
      <xdr:spPr>
        <a:xfrm>
          <a:off x="1130300" y="6409937"/>
          <a:ext cx="889000" cy="2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66563</xdr:rowOff>
    </xdr:from>
    <xdr:to>
      <xdr:col>3</xdr:col>
      <xdr:colOff>3175</xdr:colOff>
      <xdr:row>37</xdr:row>
      <xdr:rowOff>168163</xdr:rowOff>
    </xdr:to>
    <xdr:sp macro="" textlink="">
      <xdr:nvSpPr>
        <xdr:cNvPr id="72" name="フローチャート : 判断 71"/>
        <xdr:cNvSpPr/>
      </xdr:nvSpPr>
      <xdr:spPr>
        <a:xfrm>
          <a:off x="1968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159290</xdr:rowOff>
    </xdr:from>
    <xdr:ext cx="534377" cy="259045"/>
    <xdr:sp macro="" textlink="">
      <xdr:nvSpPr>
        <xdr:cNvPr id="73" name="テキスト ボックス 72"/>
        <xdr:cNvSpPr txBox="1"/>
      </xdr:nvSpPr>
      <xdr:spPr>
        <a:xfrm>
          <a:off x="1752111" y="650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58382</xdr:rowOff>
    </xdr:from>
    <xdr:to>
      <xdr:col>1</xdr:col>
      <xdr:colOff>485775</xdr:colOff>
      <xdr:row>37</xdr:row>
      <xdr:rowOff>159982</xdr:rowOff>
    </xdr:to>
    <xdr:sp macro="" textlink="">
      <xdr:nvSpPr>
        <xdr:cNvPr id="74" name="フローチャート : 判断 73"/>
        <xdr:cNvSpPr/>
      </xdr:nvSpPr>
      <xdr:spPr>
        <a:xfrm>
          <a:off x="1079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151109</xdr:rowOff>
    </xdr:from>
    <xdr:ext cx="534377" cy="259045"/>
    <xdr:sp macro="" textlink="">
      <xdr:nvSpPr>
        <xdr:cNvPr id="75" name="テキスト ボックス 74"/>
        <xdr:cNvSpPr txBox="1"/>
      </xdr:nvSpPr>
      <xdr:spPr>
        <a:xfrm>
          <a:off x="863111" y="649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61909</xdr:rowOff>
    </xdr:from>
    <xdr:to>
      <xdr:col>6</xdr:col>
      <xdr:colOff>561975</xdr:colOff>
      <xdr:row>37</xdr:row>
      <xdr:rowOff>163509</xdr:rowOff>
    </xdr:to>
    <xdr:sp macro="" textlink="">
      <xdr:nvSpPr>
        <xdr:cNvPr id="81" name="円/楕円 80"/>
        <xdr:cNvSpPr/>
      </xdr:nvSpPr>
      <xdr:spPr>
        <a:xfrm>
          <a:off x="4584700" y="640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84786</xdr:rowOff>
    </xdr:from>
    <xdr:ext cx="534377" cy="259045"/>
    <xdr:sp macro="" textlink="">
      <xdr:nvSpPr>
        <xdr:cNvPr id="82" name="議会費該当値テキスト"/>
        <xdr:cNvSpPr txBox="1"/>
      </xdr:nvSpPr>
      <xdr:spPr>
        <a:xfrm>
          <a:off x="4686300" y="625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20,153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33775</xdr:rowOff>
    </xdr:from>
    <xdr:to>
      <xdr:col>5</xdr:col>
      <xdr:colOff>409575</xdr:colOff>
      <xdr:row>37</xdr:row>
      <xdr:rowOff>135375</xdr:rowOff>
    </xdr:to>
    <xdr:sp macro="" textlink="">
      <xdr:nvSpPr>
        <xdr:cNvPr id="83" name="円/楕円 82"/>
        <xdr:cNvSpPr/>
      </xdr:nvSpPr>
      <xdr:spPr>
        <a:xfrm>
          <a:off x="3746500" y="63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151902</xdr:rowOff>
    </xdr:from>
    <xdr:ext cx="534377" cy="259045"/>
    <xdr:sp macro="" textlink="">
      <xdr:nvSpPr>
        <xdr:cNvPr id="84" name="テキスト ボックス 83"/>
        <xdr:cNvSpPr txBox="1"/>
      </xdr:nvSpPr>
      <xdr:spPr>
        <a:xfrm>
          <a:off x="3530111" y="615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32452</xdr:rowOff>
    </xdr:from>
    <xdr:to>
      <xdr:col>4</xdr:col>
      <xdr:colOff>206375</xdr:colOff>
      <xdr:row>37</xdr:row>
      <xdr:rowOff>134052</xdr:rowOff>
    </xdr:to>
    <xdr:sp macro="" textlink="">
      <xdr:nvSpPr>
        <xdr:cNvPr id="85" name="円/楕円 84"/>
        <xdr:cNvSpPr/>
      </xdr:nvSpPr>
      <xdr:spPr>
        <a:xfrm>
          <a:off x="2857500" y="637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150579</xdr:rowOff>
    </xdr:from>
    <xdr:ext cx="534377" cy="259045"/>
    <xdr:sp macro="" textlink="">
      <xdr:nvSpPr>
        <xdr:cNvPr id="86" name="テキスト ボックス 85"/>
        <xdr:cNvSpPr txBox="1"/>
      </xdr:nvSpPr>
      <xdr:spPr>
        <a:xfrm>
          <a:off x="2641111" y="615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21,957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43931</xdr:rowOff>
    </xdr:from>
    <xdr:to>
      <xdr:col>3</xdr:col>
      <xdr:colOff>3175</xdr:colOff>
      <xdr:row>37</xdr:row>
      <xdr:rowOff>145531</xdr:rowOff>
    </xdr:to>
    <xdr:sp macro="" textlink="">
      <xdr:nvSpPr>
        <xdr:cNvPr id="87" name="円/楕円 86"/>
        <xdr:cNvSpPr/>
      </xdr:nvSpPr>
      <xdr:spPr>
        <a:xfrm>
          <a:off x="1968500" y="638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162058</xdr:rowOff>
    </xdr:from>
    <xdr:ext cx="534377" cy="259045"/>
    <xdr:sp macro="" textlink="">
      <xdr:nvSpPr>
        <xdr:cNvPr id="88" name="テキスト ボックス 87"/>
        <xdr:cNvSpPr txBox="1"/>
      </xdr:nvSpPr>
      <xdr:spPr>
        <a:xfrm>
          <a:off x="1752111" y="616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21,254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15487</xdr:rowOff>
    </xdr:from>
    <xdr:to>
      <xdr:col>1</xdr:col>
      <xdr:colOff>485775</xdr:colOff>
      <xdr:row>37</xdr:row>
      <xdr:rowOff>117087</xdr:rowOff>
    </xdr:to>
    <xdr:sp macro="" textlink="">
      <xdr:nvSpPr>
        <xdr:cNvPr id="89" name="円/楕円 88"/>
        <xdr:cNvSpPr/>
      </xdr:nvSpPr>
      <xdr:spPr>
        <a:xfrm>
          <a:off x="1079500" y="635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133614</xdr:rowOff>
    </xdr:from>
    <xdr:ext cx="534377" cy="259045"/>
    <xdr:sp macro="" textlink="">
      <xdr:nvSpPr>
        <xdr:cNvPr id="90" name="テキスト ボックス 89"/>
        <xdr:cNvSpPr txBox="1"/>
      </xdr:nvSpPr>
      <xdr:spPr>
        <a:xfrm>
          <a:off x="863111" y="613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22,996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167927</xdr:rowOff>
    </xdr:from>
    <xdr:to>
      <xdr:col>6</xdr:col>
      <xdr:colOff>510540</xdr:colOff>
      <xdr:row>58</xdr:row>
      <xdr:rowOff>119150</xdr:rowOff>
    </xdr:to>
    <xdr:cxnSp macro="">
      <xdr:nvCxnSpPr>
        <xdr:cNvPr id="114" name="直線コネクタ 113"/>
        <xdr:cNvCxnSpPr/>
      </xdr:nvCxnSpPr>
      <xdr:spPr>
        <a:xfrm flipV="1">
          <a:off x="4633595" y="8740427"/>
          <a:ext cx="1270" cy="1322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122977</xdr:rowOff>
    </xdr:from>
    <xdr:ext cx="534377" cy="259045"/>
    <xdr:sp macro="" textlink="">
      <xdr:nvSpPr>
        <xdr:cNvPr id="115" name="総務費最小値テキスト"/>
        <xdr:cNvSpPr txBox="1"/>
      </xdr:nvSpPr>
      <xdr:spPr>
        <a:xfrm>
          <a:off x="4686300" y="1006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76,181</a:t>
          </a:r>
          <a:endParaRPr kumimoji="1" lang="ja-JP" altLang="en-US" sz="1000" b="1">
            <a:latin typeface="ＭＳ Ｐゴシック"/>
          </a:endParaRPr>
        </a:p>
      </xdr:txBody>
    </xdr:sp>
    <xdr:clientData/>
  </xdr:oneCellAnchor>
  <xdr:twoCellAnchor>
    <xdr:from>
      <xdr:col>6</xdr:col>
      <xdr:colOff>422275</xdr:colOff>
      <xdr:row>58</xdr:row>
      <xdr:rowOff>119150</xdr:rowOff>
    </xdr:from>
    <xdr:to>
      <xdr:col>6</xdr:col>
      <xdr:colOff>600075</xdr:colOff>
      <xdr:row>58</xdr:row>
      <xdr:rowOff>119150</xdr:rowOff>
    </xdr:to>
    <xdr:cxnSp macro="">
      <xdr:nvCxnSpPr>
        <xdr:cNvPr id="116" name="直線コネクタ 115"/>
        <xdr:cNvCxnSpPr/>
      </xdr:nvCxnSpPr>
      <xdr:spPr>
        <a:xfrm>
          <a:off x="4546600" y="1006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114604</xdr:rowOff>
    </xdr:from>
    <xdr:ext cx="690189" cy="259045"/>
    <xdr:sp macro="" textlink="">
      <xdr:nvSpPr>
        <xdr:cNvPr id="117" name="総務費最大値テキスト"/>
        <xdr:cNvSpPr txBox="1"/>
      </xdr:nvSpPr>
      <xdr:spPr>
        <a:xfrm>
          <a:off x="4686300" y="8515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1,117,774</a:t>
          </a:r>
          <a:endParaRPr kumimoji="1" lang="ja-JP" altLang="en-US" sz="1000" b="1">
            <a:latin typeface="ＭＳ Ｐゴシック"/>
          </a:endParaRPr>
        </a:p>
      </xdr:txBody>
    </xdr:sp>
    <xdr:clientData/>
  </xdr:oneCellAnchor>
  <xdr:twoCellAnchor>
    <xdr:from>
      <xdr:col>6</xdr:col>
      <xdr:colOff>422275</xdr:colOff>
      <xdr:row>50</xdr:row>
      <xdr:rowOff>167927</xdr:rowOff>
    </xdr:from>
    <xdr:to>
      <xdr:col>6</xdr:col>
      <xdr:colOff>600075</xdr:colOff>
      <xdr:row>50</xdr:row>
      <xdr:rowOff>167927</xdr:rowOff>
    </xdr:to>
    <xdr:cxnSp macro="">
      <xdr:nvCxnSpPr>
        <xdr:cNvPr id="118" name="直線コネクタ 117"/>
        <xdr:cNvCxnSpPr/>
      </xdr:nvCxnSpPr>
      <xdr:spPr>
        <a:xfrm>
          <a:off x="4546600" y="874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119017</xdr:rowOff>
    </xdr:from>
    <xdr:to>
      <xdr:col>6</xdr:col>
      <xdr:colOff>511175</xdr:colOff>
      <xdr:row>56</xdr:row>
      <xdr:rowOff>19327</xdr:rowOff>
    </xdr:to>
    <xdr:cxnSp macro="">
      <xdr:nvCxnSpPr>
        <xdr:cNvPr id="119" name="直線コネクタ 118"/>
        <xdr:cNvCxnSpPr/>
      </xdr:nvCxnSpPr>
      <xdr:spPr>
        <a:xfrm flipV="1">
          <a:off x="3797300" y="9548767"/>
          <a:ext cx="838200" cy="7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15327</xdr:rowOff>
    </xdr:from>
    <xdr:ext cx="599010" cy="259045"/>
    <xdr:sp macro="" textlink="">
      <xdr:nvSpPr>
        <xdr:cNvPr id="120" name="総務費平均値テキスト"/>
        <xdr:cNvSpPr txBox="1"/>
      </xdr:nvSpPr>
      <xdr:spPr>
        <a:xfrm>
          <a:off x="4686300" y="9787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235,945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36900</xdr:rowOff>
    </xdr:from>
    <xdr:to>
      <xdr:col>6</xdr:col>
      <xdr:colOff>561975</xdr:colOff>
      <xdr:row>57</xdr:row>
      <xdr:rowOff>138500</xdr:rowOff>
    </xdr:to>
    <xdr:sp macro="" textlink="">
      <xdr:nvSpPr>
        <xdr:cNvPr id="121" name="フローチャート : 判断 120"/>
        <xdr:cNvSpPr/>
      </xdr:nvSpPr>
      <xdr:spPr>
        <a:xfrm>
          <a:off x="45847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19327</xdr:rowOff>
    </xdr:from>
    <xdr:to>
      <xdr:col>5</xdr:col>
      <xdr:colOff>358775</xdr:colOff>
      <xdr:row>56</xdr:row>
      <xdr:rowOff>108953</xdr:rowOff>
    </xdr:to>
    <xdr:cxnSp macro="">
      <xdr:nvCxnSpPr>
        <xdr:cNvPr id="122" name="直線コネクタ 121"/>
        <xdr:cNvCxnSpPr/>
      </xdr:nvCxnSpPr>
      <xdr:spPr>
        <a:xfrm flipV="1">
          <a:off x="2908300" y="9620527"/>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47158</xdr:rowOff>
    </xdr:from>
    <xdr:to>
      <xdr:col>5</xdr:col>
      <xdr:colOff>409575</xdr:colOff>
      <xdr:row>57</xdr:row>
      <xdr:rowOff>148758</xdr:rowOff>
    </xdr:to>
    <xdr:sp macro="" textlink="">
      <xdr:nvSpPr>
        <xdr:cNvPr id="123" name="フローチャート : 判断 122"/>
        <xdr:cNvSpPr/>
      </xdr:nvSpPr>
      <xdr:spPr>
        <a:xfrm>
          <a:off x="3746500" y="981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139885</xdr:rowOff>
    </xdr:from>
    <xdr:ext cx="599010" cy="259045"/>
    <xdr:sp macro="" textlink="">
      <xdr:nvSpPr>
        <xdr:cNvPr id="124" name="テキスト ボックス 123"/>
        <xdr:cNvSpPr txBox="1"/>
      </xdr:nvSpPr>
      <xdr:spPr>
        <a:xfrm>
          <a:off x="3497794" y="9912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61594</xdr:rowOff>
    </xdr:from>
    <xdr:to>
      <xdr:col>4</xdr:col>
      <xdr:colOff>155575</xdr:colOff>
      <xdr:row>56</xdr:row>
      <xdr:rowOff>108953</xdr:rowOff>
    </xdr:to>
    <xdr:cxnSp macro="">
      <xdr:nvCxnSpPr>
        <xdr:cNvPr id="125" name="直線コネクタ 124"/>
        <xdr:cNvCxnSpPr/>
      </xdr:nvCxnSpPr>
      <xdr:spPr>
        <a:xfrm>
          <a:off x="2019300" y="9662794"/>
          <a:ext cx="889000" cy="4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9110</xdr:rowOff>
    </xdr:from>
    <xdr:to>
      <xdr:col>4</xdr:col>
      <xdr:colOff>206375</xdr:colOff>
      <xdr:row>57</xdr:row>
      <xdr:rowOff>110710</xdr:rowOff>
    </xdr:to>
    <xdr:sp macro="" textlink="">
      <xdr:nvSpPr>
        <xdr:cNvPr id="126" name="フローチャート : 判断 125"/>
        <xdr:cNvSpPr/>
      </xdr:nvSpPr>
      <xdr:spPr>
        <a:xfrm>
          <a:off x="2857500" y="978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101837</xdr:rowOff>
    </xdr:from>
    <xdr:ext cx="599010" cy="259045"/>
    <xdr:sp macro="" textlink="">
      <xdr:nvSpPr>
        <xdr:cNvPr id="127" name="テキスト ボックス 126"/>
        <xdr:cNvSpPr txBox="1"/>
      </xdr:nvSpPr>
      <xdr:spPr>
        <a:xfrm>
          <a:off x="2608794" y="9874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61594</xdr:rowOff>
    </xdr:from>
    <xdr:to>
      <xdr:col>2</xdr:col>
      <xdr:colOff>638175</xdr:colOff>
      <xdr:row>56</xdr:row>
      <xdr:rowOff>92259</xdr:rowOff>
    </xdr:to>
    <xdr:cxnSp macro="">
      <xdr:nvCxnSpPr>
        <xdr:cNvPr id="128" name="直線コネクタ 127"/>
        <xdr:cNvCxnSpPr/>
      </xdr:nvCxnSpPr>
      <xdr:spPr>
        <a:xfrm flipV="1">
          <a:off x="1130300" y="9662794"/>
          <a:ext cx="889000" cy="3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151624</xdr:rowOff>
    </xdr:from>
    <xdr:to>
      <xdr:col>3</xdr:col>
      <xdr:colOff>3175</xdr:colOff>
      <xdr:row>57</xdr:row>
      <xdr:rowOff>81774</xdr:rowOff>
    </xdr:to>
    <xdr:sp macro="" textlink="">
      <xdr:nvSpPr>
        <xdr:cNvPr id="129" name="フローチャート : 判断 128"/>
        <xdr:cNvSpPr/>
      </xdr:nvSpPr>
      <xdr:spPr>
        <a:xfrm>
          <a:off x="1968500" y="9752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72901</xdr:rowOff>
    </xdr:from>
    <xdr:ext cx="599010" cy="259045"/>
    <xdr:sp macro="" textlink="">
      <xdr:nvSpPr>
        <xdr:cNvPr id="130" name="テキスト ボックス 129"/>
        <xdr:cNvSpPr txBox="1"/>
      </xdr:nvSpPr>
      <xdr:spPr>
        <a:xfrm>
          <a:off x="1719794" y="9845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167969</xdr:rowOff>
    </xdr:from>
    <xdr:to>
      <xdr:col>1</xdr:col>
      <xdr:colOff>485775</xdr:colOff>
      <xdr:row>57</xdr:row>
      <xdr:rowOff>98119</xdr:rowOff>
    </xdr:to>
    <xdr:sp macro="" textlink="">
      <xdr:nvSpPr>
        <xdr:cNvPr id="131" name="フローチャート : 判断 130"/>
        <xdr:cNvSpPr/>
      </xdr:nvSpPr>
      <xdr:spPr>
        <a:xfrm>
          <a:off x="1079500" y="976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89246</xdr:rowOff>
    </xdr:from>
    <xdr:ext cx="599010" cy="259045"/>
    <xdr:sp macro="" textlink="">
      <xdr:nvSpPr>
        <xdr:cNvPr id="132" name="テキスト ボックス 131"/>
        <xdr:cNvSpPr txBox="1"/>
      </xdr:nvSpPr>
      <xdr:spPr>
        <a:xfrm>
          <a:off x="830794" y="986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68217</xdr:rowOff>
    </xdr:from>
    <xdr:to>
      <xdr:col>6</xdr:col>
      <xdr:colOff>561975</xdr:colOff>
      <xdr:row>55</xdr:row>
      <xdr:rowOff>169817</xdr:rowOff>
    </xdr:to>
    <xdr:sp macro="" textlink="">
      <xdr:nvSpPr>
        <xdr:cNvPr id="138" name="円/楕円 137"/>
        <xdr:cNvSpPr/>
      </xdr:nvSpPr>
      <xdr:spPr>
        <a:xfrm>
          <a:off x="4584700" y="949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91094</xdr:rowOff>
    </xdr:from>
    <xdr:ext cx="599010" cy="259045"/>
    <xdr:sp macro="" textlink="">
      <xdr:nvSpPr>
        <xdr:cNvPr id="139" name="総務費該当値テキスト"/>
        <xdr:cNvSpPr txBox="1"/>
      </xdr:nvSpPr>
      <xdr:spPr>
        <a:xfrm>
          <a:off x="4686300" y="934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481,286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139977</xdr:rowOff>
    </xdr:from>
    <xdr:to>
      <xdr:col>5</xdr:col>
      <xdr:colOff>409575</xdr:colOff>
      <xdr:row>56</xdr:row>
      <xdr:rowOff>70127</xdr:rowOff>
    </xdr:to>
    <xdr:sp macro="" textlink="">
      <xdr:nvSpPr>
        <xdr:cNvPr id="140" name="円/楕円 139"/>
        <xdr:cNvSpPr/>
      </xdr:nvSpPr>
      <xdr:spPr>
        <a:xfrm>
          <a:off x="3746500" y="956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86654</xdr:rowOff>
    </xdr:from>
    <xdr:ext cx="599010" cy="259045"/>
    <xdr:sp macro="" textlink="">
      <xdr:nvSpPr>
        <xdr:cNvPr id="141" name="テキスト ボックス 140"/>
        <xdr:cNvSpPr txBox="1"/>
      </xdr:nvSpPr>
      <xdr:spPr>
        <a:xfrm>
          <a:off x="3497794" y="9344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424,782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58153</xdr:rowOff>
    </xdr:from>
    <xdr:to>
      <xdr:col>4</xdr:col>
      <xdr:colOff>206375</xdr:colOff>
      <xdr:row>56</xdr:row>
      <xdr:rowOff>159753</xdr:rowOff>
    </xdr:to>
    <xdr:sp macro="" textlink="">
      <xdr:nvSpPr>
        <xdr:cNvPr id="142" name="円/楕円 141"/>
        <xdr:cNvSpPr/>
      </xdr:nvSpPr>
      <xdr:spPr>
        <a:xfrm>
          <a:off x="2857500" y="965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4830</xdr:rowOff>
    </xdr:from>
    <xdr:ext cx="599010" cy="259045"/>
    <xdr:sp macro="" textlink="">
      <xdr:nvSpPr>
        <xdr:cNvPr id="143" name="テキスト ボックス 142"/>
        <xdr:cNvSpPr txBox="1"/>
      </xdr:nvSpPr>
      <xdr:spPr>
        <a:xfrm>
          <a:off x="2608794" y="943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354,210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10794</xdr:rowOff>
    </xdr:from>
    <xdr:to>
      <xdr:col>3</xdr:col>
      <xdr:colOff>3175</xdr:colOff>
      <xdr:row>56</xdr:row>
      <xdr:rowOff>112394</xdr:rowOff>
    </xdr:to>
    <xdr:sp macro="" textlink="">
      <xdr:nvSpPr>
        <xdr:cNvPr id="144" name="円/楕円 143"/>
        <xdr:cNvSpPr/>
      </xdr:nvSpPr>
      <xdr:spPr>
        <a:xfrm>
          <a:off x="1968500" y="961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128921</xdr:rowOff>
    </xdr:from>
    <xdr:ext cx="599010" cy="259045"/>
    <xdr:sp macro="" textlink="">
      <xdr:nvSpPr>
        <xdr:cNvPr id="145" name="テキスト ボックス 144"/>
        <xdr:cNvSpPr txBox="1"/>
      </xdr:nvSpPr>
      <xdr:spPr>
        <a:xfrm>
          <a:off x="1719794" y="9387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391,501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41459</xdr:rowOff>
    </xdr:from>
    <xdr:to>
      <xdr:col>1</xdr:col>
      <xdr:colOff>485775</xdr:colOff>
      <xdr:row>56</xdr:row>
      <xdr:rowOff>143059</xdr:rowOff>
    </xdr:to>
    <xdr:sp macro="" textlink="">
      <xdr:nvSpPr>
        <xdr:cNvPr id="146" name="円/楕円 145"/>
        <xdr:cNvSpPr/>
      </xdr:nvSpPr>
      <xdr:spPr>
        <a:xfrm>
          <a:off x="1079500" y="964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159586</xdr:rowOff>
    </xdr:from>
    <xdr:ext cx="599010" cy="259045"/>
    <xdr:sp macro="" textlink="">
      <xdr:nvSpPr>
        <xdr:cNvPr id="147" name="テキスト ボックス 146"/>
        <xdr:cNvSpPr txBox="1"/>
      </xdr:nvSpPr>
      <xdr:spPr>
        <a:xfrm>
          <a:off x="830794" y="9417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367,355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263,843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9" name="テキスト ボックス 168"/>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55797</xdr:rowOff>
    </xdr:from>
    <xdr:to>
      <xdr:col>6</xdr:col>
      <xdr:colOff>510540</xdr:colOff>
      <xdr:row>78</xdr:row>
      <xdr:rowOff>78755</xdr:rowOff>
    </xdr:to>
    <xdr:cxnSp macro="">
      <xdr:nvCxnSpPr>
        <xdr:cNvPr id="173" name="直線コネクタ 172"/>
        <xdr:cNvCxnSpPr/>
      </xdr:nvCxnSpPr>
      <xdr:spPr>
        <a:xfrm flipV="1">
          <a:off x="4633595" y="12057297"/>
          <a:ext cx="1270" cy="139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82582</xdr:rowOff>
    </xdr:from>
    <xdr:ext cx="599010" cy="259045"/>
    <xdr:sp macro="" textlink="">
      <xdr:nvSpPr>
        <xdr:cNvPr id="174" name="民生費最小値テキスト"/>
        <xdr:cNvSpPr txBox="1"/>
      </xdr:nvSpPr>
      <xdr:spPr>
        <a:xfrm>
          <a:off x="4686300" y="1345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117,324</a:t>
          </a:r>
          <a:endParaRPr kumimoji="1" lang="ja-JP" altLang="en-US" sz="1000" b="1">
            <a:latin typeface="ＭＳ Ｐゴシック"/>
          </a:endParaRPr>
        </a:p>
      </xdr:txBody>
    </xdr:sp>
    <xdr:clientData/>
  </xdr:oneCellAnchor>
  <xdr:twoCellAnchor>
    <xdr:from>
      <xdr:col>6</xdr:col>
      <xdr:colOff>422275</xdr:colOff>
      <xdr:row>78</xdr:row>
      <xdr:rowOff>78755</xdr:rowOff>
    </xdr:from>
    <xdr:to>
      <xdr:col>6</xdr:col>
      <xdr:colOff>600075</xdr:colOff>
      <xdr:row>78</xdr:row>
      <xdr:rowOff>78755</xdr:rowOff>
    </xdr:to>
    <xdr:cxnSp macro="">
      <xdr:nvCxnSpPr>
        <xdr:cNvPr id="175" name="直線コネクタ 174"/>
        <xdr:cNvCxnSpPr/>
      </xdr:nvCxnSpPr>
      <xdr:spPr>
        <a:xfrm>
          <a:off x="4546600" y="134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2474</xdr:rowOff>
    </xdr:from>
    <xdr:ext cx="599010" cy="259045"/>
    <xdr:sp macro="" textlink="">
      <xdr:nvSpPr>
        <xdr:cNvPr id="176" name="民生費最大値テキスト"/>
        <xdr:cNvSpPr txBox="1"/>
      </xdr:nvSpPr>
      <xdr:spPr>
        <a:xfrm>
          <a:off x="4686300" y="1183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971,384</a:t>
          </a:r>
          <a:endParaRPr kumimoji="1" lang="ja-JP" altLang="en-US" sz="1000" b="1">
            <a:latin typeface="ＭＳ Ｐゴシック"/>
          </a:endParaRPr>
        </a:p>
      </xdr:txBody>
    </xdr:sp>
    <xdr:clientData/>
  </xdr:oneCellAnchor>
  <xdr:twoCellAnchor>
    <xdr:from>
      <xdr:col>6</xdr:col>
      <xdr:colOff>422275</xdr:colOff>
      <xdr:row>70</xdr:row>
      <xdr:rowOff>55797</xdr:rowOff>
    </xdr:from>
    <xdr:to>
      <xdr:col>6</xdr:col>
      <xdr:colOff>600075</xdr:colOff>
      <xdr:row>70</xdr:row>
      <xdr:rowOff>55797</xdr:rowOff>
    </xdr:to>
    <xdr:cxnSp macro="">
      <xdr:nvCxnSpPr>
        <xdr:cNvPr id="177" name="直線コネクタ 176"/>
        <xdr:cNvCxnSpPr/>
      </xdr:nvCxnSpPr>
      <xdr:spPr>
        <a:xfrm>
          <a:off x="4546600" y="1205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136564</xdr:rowOff>
    </xdr:from>
    <xdr:to>
      <xdr:col>6</xdr:col>
      <xdr:colOff>511175</xdr:colOff>
      <xdr:row>78</xdr:row>
      <xdr:rowOff>7896</xdr:rowOff>
    </xdr:to>
    <xdr:cxnSp macro="">
      <xdr:nvCxnSpPr>
        <xdr:cNvPr id="178" name="直線コネクタ 177"/>
        <xdr:cNvCxnSpPr/>
      </xdr:nvCxnSpPr>
      <xdr:spPr>
        <a:xfrm flipV="1">
          <a:off x="3797300" y="13338214"/>
          <a:ext cx="838200" cy="4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102086</xdr:rowOff>
    </xdr:from>
    <xdr:ext cx="599010" cy="259045"/>
    <xdr:sp macro="" textlink="">
      <xdr:nvSpPr>
        <xdr:cNvPr id="179" name="民生費平均値テキスト"/>
        <xdr:cNvSpPr txBox="1"/>
      </xdr:nvSpPr>
      <xdr:spPr>
        <a:xfrm>
          <a:off x="4686300" y="131322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190,935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79209</xdr:rowOff>
    </xdr:from>
    <xdr:to>
      <xdr:col>6</xdr:col>
      <xdr:colOff>561975</xdr:colOff>
      <xdr:row>78</xdr:row>
      <xdr:rowOff>9359</xdr:rowOff>
    </xdr:to>
    <xdr:sp macro="" textlink="">
      <xdr:nvSpPr>
        <xdr:cNvPr id="180" name="フローチャート : 判断 179"/>
        <xdr:cNvSpPr/>
      </xdr:nvSpPr>
      <xdr:spPr>
        <a:xfrm>
          <a:off x="4584700" y="132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78268</xdr:rowOff>
    </xdr:from>
    <xdr:to>
      <xdr:col>5</xdr:col>
      <xdr:colOff>358775</xdr:colOff>
      <xdr:row>78</xdr:row>
      <xdr:rowOff>7896</xdr:rowOff>
    </xdr:to>
    <xdr:cxnSp macro="">
      <xdr:nvCxnSpPr>
        <xdr:cNvPr id="181" name="直線コネクタ 180"/>
        <xdr:cNvCxnSpPr/>
      </xdr:nvCxnSpPr>
      <xdr:spPr>
        <a:xfrm>
          <a:off x="2908300" y="13279918"/>
          <a:ext cx="889000" cy="10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91115</xdr:rowOff>
    </xdr:from>
    <xdr:to>
      <xdr:col>5</xdr:col>
      <xdr:colOff>409575</xdr:colOff>
      <xdr:row>78</xdr:row>
      <xdr:rowOff>21265</xdr:rowOff>
    </xdr:to>
    <xdr:sp macro="" textlink="">
      <xdr:nvSpPr>
        <xdr:cNvPr id="182" name="フローチャート : 判断 181"/>
        <xdr:cNvSpPr/>
      </xdr:nvSpPr>
      <xdr:spPr>
        <a:xfrm>
          <a:off x="3746500" y="1329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37792</xdr:rowOff>
    </xdr:from>
    <xdr:ext cx="599010" cy="259045"/>
    <xdr:sp macro="" textlink="">
      <xdr:nvSpPr>
        <xdr:cNvPr id="183" name="テキスト ボックス 182"/>
        <xdr:cNvSpPr txBox="1"/>
      </xdr:nvSpPr>
      <xdr:spPr>
        <a:xfrm>
          <a:off x="3497794" y="13067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78268</xdr:rowOff>
    </xdr:from>
    <xdr:to>
      <xdr:col>4</xdr:col>
      <xdr:colOff>155575</xdr:colOff>
      <xdr:row>78</xdr:row>
      <xdr:rowOff>11683</xdr:rowOff>
    </xdr:to>
    <xdr:cxnSp macro="">
      <xdr:nvCxnSpPr>
        <xdr:cNvPr id="184" name="直線コネクタ 183"/>
        <xdr:cNvCxnSpPr/>
      </xdr:nvCxnSpPr>
      <xdr:spPr>
        <a:xfrm flipV="1">
          <a:off x="2019300" y="13279918"/>
          <a:ext cx="889000" cy="10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70382</xdr:rowOff>
    </xdr:from>
    <xdr:to>
      <xdr:col>4</xdr:col>
      <xdr:colOff>206375</xdr:colOff>
      <xdr:row>78</xdr:row>
      <xdr:rowOff>532</xdr:rowOff>
    </xdr:to>
    <xdr:sp macro="" textlink="">
      <xdr:nvSpPr>
        <xdr:cNvPr id="185" name="フローチャート : 判断 184"/>
        <xdr:cNvSpPr/>
      </xdr:nvSpPr>
      <xdr:spPr>
        <a:xfrm>
          <a:off x="2857500" y="1327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163109</xdr:rowOff>
    </xdr:from>
    <xdr:ext cx="599010" cy="259045"/>
    <xdr:sp macro="" textlink="">
      <xdr:nvSpPr>
        <xdr:cNvPr id="186" name="テキスト ボックス 185"/>
        <xdr:cNvSpPr txBox="1"/>
      </xdr:nvSpPr>
      <xdr:spPr>
        <a:xfrm>
          <a:off x="2608794" y="1336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96532</xdr:rowOff>
    </xdr:from>
    <xdr:to>
      <xdr:col>2</xdr:col>
      <xdr:colOff>638175</xdr:colOff>
      <xdr:row>78</xdr:row>
      <xdr:rowOff>11683</xdr:rowOff>
    </xdr:to>
    <xdr:cxnSp macro="">
      <xdr:nvCxnSpPr>
        <xdr:cNvPr id="187" name="直線コネクタ 186"/>
        <xdr:cNvCxnSpPr/>
      </xdr:nvCxnSpPr>
      <xdr:spPr>
        <a:xfrm>
          <a:off x="1130300" y="13298182"/>
          <a:ext cx="889000" cy="8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83331</xdr:rowOff>
    </xdr:from>
    <xdr:to>
      <xdr:col>3</xdr:col>
      <xdr:colOff>3175</xdr:colOff>
      <xdr:row>78</xdr:row>
      <xdr:rowOff>13481</xdr:rowOff>
    </xdr:to>
    <xdr:sp macro="" textlink="">
      <xdr:nvSpPr>
        <xdr:cNvPr id="188" name="フローチャート : 判断 187"/>
        <xdr:cNvSpPr/>
      </xdr:nvSpPr>
      <xdr:spPr>
        <a:xfrm>
          <a:off x="1968500" y="1328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30008</xdr:rowOff>
    </xdr:from>
    <xdr:ext cx="599010" cy="259045"/>
    <xdr:sp macro="" textlink="">
      <xdr:nvSpPr>
        <xdr:cNvPr id="189" name="テキスト ボックス 188"/>
        <xdr:cNvSpPr txBox="1"/>
      </xdr:nvSpPr>
      <xdr:spPr>
        <a:xfrm>
          <a:off x="1719794" y="13060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70163</xdr:rowOff>
    </xdr:from>
    <xdr:to>
      <xdr:col>1</xdr:col>
      <xdr:colOff>485775</xdr:colOff>
      <xdr:row>78</xdr:row>
      <xdr:rowOff>313</xdr:rowOff>
    </xdr:to>
    <xdr:sp macro="" textlink="">
      <xdr:nvSpPr>
        <xdr:cNvPr id="190" name="フローチャート : 判断 189"/>
        <xdr:cNvSpPr/>
      </xdr:nvSpPr>
      <xdr:spPr>
        <a:xfrm>
          <a:off x="1079500" y="1327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162890</xdr:rowOff>
    </xdr:from>
    <xdr:ext cx="599010" cy="259045"/>
    <xdr:sp macro="" textlink="">
      <xdr:nvSpPr>
        <xdr:cNvPr id="191" name="テキスト ボックス 190"/>
        <xdr:cNvSpPr txBox="1"/>
      </xdr:nvSpPr>
      <xdr:spPr>
        <a:xfrm>
          <a:off x="830794" y="13364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85764</xdr:rowOff>
    </xdr:from>
    <xdr:to>
      <xdr:col>6</xdr:col>
      <xdr:colOff>561975</xdr:colOff>
      <xdr:row>78</xdr:row>
      <xdr:rowOff>15914</xdr:rowOff>
    </xdr:to>
    <xdr:sp macro="" textlink="">
      <xdr:nvSpPr>
        <xdr:cNvPr id="197" name="円/楕円 196"/>
        <xdr:cNvSpPr/>
      </xdr:nvSpPr>
      <xdr:spPr>
        <a:xfrm>
          <a:off x="4584700" y="132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57637</xdr:rowOff>
    </xdr:from>
    <xdr:ext cx="599010" cy="259045"/>
    <xdr:sp macro="" textlink="">
      <xdr:nvSpPr>
        <xdr:cNvPr id="198" name="民生費該当値テキスト"/>
        <xdr:cNvSpPr txBox="1"/>
      </xdr:nvSpPr>
      <xdr:spPr>
        <a:xfrm>
          <a:off x="4686300" y="13259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186,921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128546</xdr:rowOff>
    </xdr:from>
    <xdr:to>
      <xdr:col>5</xdr:col>
      <xdr:colOff>409575</xdr:colOff>
      <xdr:row>78</xdr:row>
      <xdr:rowOff>58696</xdr:rowOff>
    </xdr:to>
    <xdr:sp macro="" textlink="">
      <xdr:nvSpPr>
        <xdr:cNvPr id="199" name="円/楕円 198"/>
        <xdr:cNvSpPr/>
      </xdr:nvSpPr>
      <xdr:spPr>
        <a:xfrm>
          <a:off x="3746500" y="133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49823</xdr:rowOff>
    </xdr:from>
    <xdr:ext cx="599010" cy="259045"/>
    <xdr:sp macro="" textlink="">
      <xdr:nvSpPr>
        <xdr:cNvPr id="200" name="テキスト ボックス 199"/>
        <xdr:cNvSpPr txBox="1"/>
      </xdr:nvSpPr>
      <xdr:spPr>
        <a:xfrm>
          <a:off x="3497794" y="13422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160,720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27468</xdr:rowOff>
    </xdr:from>
    <xdr:to>
      <xdr:col>4</xdr:col>
      <xdr:colOff>206375</xdr:colOff>
      <xdr:row>77</xdr:row>
      <xdr:rowOff>129068</xdr:rowOff>
    </xdr:to>
    <xdr:sp macro="" textlink="">
      <xdr:nvSpPr>
        <xdr:cNvPr id="201" name="円/楕円 200"/>
        <xdr:cNvSpPr/>
      </xdr:nvSpPr>
      <xdr:spPr>
        <a:xfrm>
          <a:off x="2857500" y="1322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145595</xdr:rowOff>
    </xdr:from>
    <xdr:ext cx="599010" cy="259045"/>
    <xdr:sp macro="" textlink="">
      <xdr:nvSpPr>
        <xdr:cNvPr id="202" name="テキスト ボックス 201"/>
        <xdr:cNvSpPr txBox="1"/>
      </xdr:nvSpPr>
      <xdr:spPr>
        <a:xfrm>
          <a:off x="2608794" y="1300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222,622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132333</xdr:rowOff>
    </xdr:from>
    <xdr:to>
      <xdr:col>3</xdr:col>
      <xdr:colOff>3175</xdr:colOff>
      <xdr:row>78</xdr:row>
      <xdr:rowOff>62483</xdr:rowOff>
    </xdr:to>
    <xdr:sp macro="" textlink="">
      <xdr:nvSpPr>
        <xdr:cNvPr id="203" name="円/楕円 202"/>
        <xdr:cNvSpPr/>
      </xdr:nvSpPr>
      <xdr:spPr>
        <a:xfrm>
          <a:off x="1968500" y="1333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53610</xdr:rowOff>
    </xdr:from>
    <xdr:ext cx="599010" cy="259045"/>
    <xdr:sp macro="" textlink="">
      <xdr:nvSpPr>
        <xdr:cNvPr id="204" name="テキスト ボックス 203"/>
        <xdr:cNvSpPr txBox="1"/>
      </xdr:nvSpPr>
      <xdr:spPr>
        <a:xfrm>
          <a:off x="1719794" y="1342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158,401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45732</xdr:rowOff>
    </xdr:from>
    <xdr:to>
      <xdr:col>1</xdr:col>
      <xdr:colOff>485775</xdr:colOff>
      <xdr:row>77</xdr:row>
      <xdr:rowOff>147332</xdr:rowOff>
    </xdr:to>
    <xdr:sp macro="" textlink="">
      <xdr:nvSpPr>
        <xdr:cNvPr id="205" name="円/楕円 204"/>
        <xdr:cNvSpPr/>
      </xdr:nvSpPr>
      <xdr:spPr>
        <a:xfrm>
          <a:off x="1079500" y="1324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163859</xdr:rowOff>
    </xdr:from>
    <xdr:ext cx="599010" cy="259045"/>
    <xdr:sp macro="" textlink="">
      <xdr:nvSpPr>
        <xdr:cNvPr id="206" name="テキスト ボックス 205"/>
        <xdr:cNvSpPr txBox="1"/>
      </xdr:nvSpPr>
      <xdr:spPr>
        <a:xfrm>
          <a:off x="830794" y="1302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211,437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102665</xdr:rowOff>
    </xdr:from>
    <xdr:to>
      <xdr:col>6</xdr:col>
      <xdr:colOff>510540</xdr:colOff>
      <xdr:row>98</xdr:row>
      <xdr:rowOff>148882</xdr:rowOff>
    </xdr:to>
    <xdr:cxnSp macro="">
      <xdr:nvCxnSpPr>
        <xdr:cNvPr id="230" name="直線コネクタ 229"/>
        <xdr:cNvCxnSpPr/>
      </xdr:nvCxnSpPr>
      <xdr:spPr>
        <a:xfrm flipV="1">
          <a:off x="4633595" y="15704615"/>
          <a:ext cx="1270" cy="12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152709</xdr:rowOff>
    </xdr:from>
    <xdr:ext cx="534377" cy="259045"/>
    <xdr:sp macro="" textlink="">
      <xdr:nvSpPr>
        <xdr:cNvPr id="231" name="衛生費最小値テキスト"/>
        <xdr:cNvSpPr txBox="1"/>
      </xdr:nvSpPr>
      <xdr:spPr>
        <a:xfrm>
          <a:off x="4686300" y="1695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35,180</a:t>
          </a:r>
          <a:endParaRPr kumimoji="1" lang="ja-JP" altLang="en-US" sz="1000" b="1">
            <a:latin typeface="ＭＳ Ｐゴシック"/>
          </a:endParaRPr>
        </a:p>
      </xdr:txBody>
    </xdr:sp>
    <xdr:clientData/>
  </xdr:oneCellAnchor>
  <xdr:twoCellAnchor>
    <xdr:from>
      <xdr:col>6</xdr:col>
      <xdr:colOff>422275</xdr:colOff>
      <xdr:row>98</xdr:row>
      <xdr:rowOff>148882</xdr:rowOff>
    </xdr:from>
    <xdr:to>
      <xdr:col>6</xdr:col>
      <xdr:colOff>600075</xdr:colOff>
      <xdr:row>98</xdr:row>
      <xdr:rowOff>148882</xdr:rowOff>
    </xdr:to>
    <xdr:cxnSp macro="">
      <xdr:nvCxnSpPr>
        <xdr:cNvPr id="232" name="直線コネクタ 231"/>
        <xdr:cNvCxnSpPr/>
      </xdr:nvCxnSpPr>
      <xdr:spPr>
        <a:xfrm>
          <a:off x="4546600" y="16950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49342</xdr:rowOff>
    </xdr:from>
    <xdr:ext cx="599010" cy="259045"/>
    <xdr:sp macro="" textlink="">
      <xdr:nvSpPr>
        <xdr:cNvPr id="233" name="衛生費最大値テキスト"/>
        <xdr:cNvSpPr txBox="1"/>
      </xdr:nvSpPr>
      <xdr:spPr>
        <a:xfrm>
          <a:off x="4686300" y="1547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689,441</a:t>
          </a:r>
          <a:endParaRPr kumimoji="1" lang="ja-JP" altLang="en-US" sz="1000" b="1">
            <a:latin typeface="ＭＳ Ｐゴシック"/>
          </a:endParaRPr>
        </a:p>
      </xdr:txBody>
    </xdr:sp>
    <xdr:clientData/>
  </xdr:oneCellAnchor>
  <xdr:twoCellAnchor>
    <xdr:from>
      <xdr:col>6</xdr:col>
      <xdr:colOff>422275</xdr:colOff>
      <xdr:row>91</xdr:row>
      <xdr:rowOff>102665</xdr:rowOff>
    </xdr:from>
    <xdr:to>
      <xdr:col>6</xdr:col>
      <xdr:colOff>600075</xdr:colOff>
      <xdr:row>91</xdr:row>
      <xdr:rowOff>102665</xdr:rowOff>
    </xdr:to>
    <xdr:cxnSp macro="">
      <xdr:nvCxnSpPr>
        <xdr:cNvPr id="234" name="直線コネクタ 233"/>
        <xdr:cNvCxnSpPr/>
      </xdr:nvCxnSpPr>
      <xdr:spPr>
        <a:xfrm>
          <a:off x="4546600" y="157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59148</xdr:rowOff>
    </xdr:from>
    <xdr:to>
      <xdr:col>6</xdr:col>
      <xdr:colOff>511175</xdr:colOff>
      <xdr:row>98</xdr:row>
      <xdr:rowOff>77614</xdr:rowOff>
    </xdr:to>
    <xdr:cxnSp macro="">
      <xdr:nvCxnSpPr>
        <xdr:cNvPr id="235" name="直線コネクタ 234"/>
        <xdr:cNvCxnSpPr/>
      </xdr:nvCxnSpPr>
      <xdr:spPr>
        <a:xfrm flipV="1">
          <a:off x="3797300" y="16861248"/>
          <a:ext cx="838200" cy="1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24206</xdr:rowOff>
    </xdr:from>
    <xdr:ext cx="534377" cy="259045"/>
    <xdr:sp macro="" textlink="">
      <xdr:nvSpPr>
        <xdr:cNvPr id="236" name="衛生費平均値テキスト"/>
        <xdr:cNvSpPr txBox="1"/>
      </xdr:nvSpPr>
      <xdr:spPr>
        <a:xfrm>
          <a:off x="4686300" y="1665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85,969</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1329</xdr:rowOff>
    </xdr:from>
    <xdr:to>
      <xdr:col>6</xdr:col>
      <xdr:colOff>561975</xdr:colOff>
      <xdr:row>98</xdr:row>
      <xdr:rowOff>102929</xdr:rowOff>
    </xdr:to>
    <xdr:sp macro="" textlink="">
      <xdr:nvSpPr>
        <xdr:cNvPr id="237" name="フローチャート : 判断 236"/>
        <xdr:cNvSpPr/>
      </xdr:nvSpPr>
      <xdr:spPr>
        <a:xfrm>
          <a:off x="45847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70284</xdr:rowOff>
    </xdr:from>
    <xdr:to>
      <xdr:col>5</xdr:col>
      <xdr:colOff>358775</xdr:colOff>
      <xdr:row>98</xdr:row>
      <xdr:rowOff>77614</xdr:rowOff>
    </xdr:to>
    <xdr:cxnSp macro="">
      <xdr:nvCxnSpPr>
        <xdr:cNvPr id="238" name="直線コネクタ 237"/>
        <xdr:cNvCxnSpPr/>
      </xdr:nvCxnSpPr>
      <xdr:spPr>
        <a:xfrm>
          <a:off x="2908300" y="16872384"/>
          <a:ext cx="889000" cy="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5471</xdr:rowOff>
    </xdr:from>
    <xdr:to>
      <xdr:col>5</xdr:col>
      <xdr:colOff>409575</xdr:colOff>
      <xdr:row>98</xdr:row>
      <xdr:rowOff>107071</xdr:rowOff>
    </xdr:to>
    <xdr:sp macro="" textlink="">
      <xdr:nvSpPr>
        <xdr:cNvPr id="239" name="フローチャート : 判断 238"/>
        <xdr:cNvSpPr/>
      </xdr:nvSpPr>
      <xdr:spPr>
        <a:xfrm>
          <a:off x="3746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123598</xdr:rowOff>
    </xdr:from>
    <xdr:ext cx="534377" cy="259045"/>
    <xdr:sp macro="" textlink="">
      <xdr:nvSpPr>
        <xdr:cNvPr id="240" name="テキスト ボックス 239"/>
        <xdr:cNvSpPr txBox="1"/>
      </xdr:nvSpPr>
      <xdr:spPr>
        <a:xfrm>
          <a:off x="3530111" y="165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70284</xdr:rowOff>
    </xdr:from>
    <xdr:to>
      <xdr:col>4</xdr:col>
      <xdr:colOff>155575</xdr:colOff>
      <xdr:row>98</xdr:row>
      <xdr:rowOff>87469</xdr:rowOff>
    </xdr:to>
    <xdr:cxnSp macro="">
      <xdr:nvCxnSpPr>
        <xdr:cNvPr id="241" name="直線コネクタ 240"/>
        <xdr:cNvCxnSpPr/>
      </xdr:nvCxnSpPr>
      <xdr:spPr>
        <a:xfrm flipV="1">
          <a:off x="2019300" y="16872384"/>
          <a:ext cx="889000" cy="1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102631</xdr:rowOff>
    </xdr:from>
    <xdr:to>
      <xdr:col>4</xdr:col>
      <xdr:colOff>206375</xdr:colOff>
      <xdr:row>98</xdr:row>
      <xdr:rowOff>32781</xdr:rowOff>
    </xdr:to>
    <xdr:sp macro="" textlink="">
      <xdr:nvSpPr>
        <xdr:cNvPr id="242" name="フローチャート : 判断 241"/>
        <xdr:cNvSpPr/>
      </xdr:nvSpPr>
      <xdr:spPr>
        <a:xfrm>
          <a:off x="2857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49308</xdr:rowOff>
    </xdr:from>
    <xdr:ext cx="599010" cy="259045"/>
    <xdr:sp macro="" textlink="">
      <xdr:nvSpPr>
        <xdr:cNvPr id="243" name="テキスト ボックス 242"/>
        <xdr:cNvSpPr txBox="1"/>
      </xdr:nvSpPr>
      <xdr:spPr>
        <a:xfrm>
          <a:off x="2608794" y="165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87469</xdr:rowOff>
    </xdr:from>
    <xdr:to>
      <xdr:col>2</xdr:col>
      <xdr:colOff>638175</xdr:colOff>
      <xdr:row>98</xdr:row>
      <xdr:rowOff>95312</xdr:rowOff>
    </xdr:to>
    <xdr:cxnSp macro="">
      <xdr:nvCxnSpPr>
        <xdr:cNvPr id="244" name="直線コネクタ 243"/>
        <xdr:cNvCxnSpPr/>
      </xdr:nvCxnSpPr>
      <xdr:spPr>
        <a:xfrm flipV="1">
          <a:off x="1130300" y="16889569"/>
          <a:ext cx="889000" cy="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124154</xdr:rowOff>
    </xdr:from>
    <xdr:to>
      <xdr:col>3</xdr:col>
      <xdr:colOff>3175</xdr:colOff>
      <xdr:row>98</xdr:row>
      <xdr:rowOff>54304</xdr:rowOff>
    </xdr:to>
    <xdr:sp macro="" textlink="">
      <xdr:nvSpPr>
        <xdr:cNvPr id="245" name="フローチャート : 判断 244"/>
        <xdr:cNvSpPr/>
      </xdr:nvSpPr>
      <xdr:spPr>
        <a:xfrm>
          <a:off x="1968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70831</xdr:rowOff>
    </xdr:from>
    <xdr:ext cx="599010" cy="259045"/>
    <xdr:sp macro="" textlink="">
      <xdr:nvSpPr>
        <xdr:cNvPr id="246" name="テキスト ボックス 245"/>
        <xdr:cNvSpPr txBox="1"/>
      </xdr:nvSpPr>
      <xdr:spPr>
        <a:xfrm>
          <a:off x="1719794" y="1653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127481</xdr:rowOff>
    </xdr:from>
    <xdr:to>
      <xdr:col>1</xdr:col>
      <xdr:colOff>485775</xdr:colOff>
      <xdr:row>98</xdr:row>
      <xdr:rowOff>57631</xdr:rowOff>
    </xdr:to>
    <xdr:sp macro="" textlink="">
      <xdr:nvSpPr>
        <xdr:cNvPr id="247" name="フローチャート : 判断 246"/>
        <xdr:cNvSpPr/>
      </xdr:nvSpPr>
      <xdr:spPr>
        <a:xfrm>
          <a:off x="1079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74158</xdr:rowOff>
    </xdr:from>
    <xdr:ext cx="599010" cy="259045"/>
    <xdr:sp macro="" textlink="">
      <xdr:nvSpPr>
        <xdr:cNvPr id="248" name="テキスト ボックス 247"/>
        <xdr:cNvSpPr txBox="1"/>
      </xdr:nvSpPr>
      <xdr:spPr>
        <a:xfrm>
          <a:off x="830794" y="16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8348</xdr:rowOff>
    </xdr:from>
    <xdr:to>
      <xdr:col>6</xdr:col>
      <xdr:colOff>561975</xdr:colOff>
      <xdr:row>98</xdr:row>
      <xdr:rowOff>109948</xdr:rowOff>
    </xdr:to>
    <xdr:sp macro="" textlink="">
      <xdr:nvSpPr>
        <xdr:cNvPr id="254" name="円/楕円 253"/>
        <xdr:cNvSpPr/>
      </xdr:nvSpPr>
      <xdr:spPr>
        <a:xfrm>
          <a:off x="4584700" y="1681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151205</xdr:rowOff>
    </xdr:from>
    <xdr:ext cx="534377" cy="259045"/>
    <xdr:sp macro="" textlink="">
      <xdr:nvSpPr>
        <xdr:cNvPr id="255" name="衛生費該当値テキスト"/>
        <xdr:cNvSpPr txBox="1"/>
      </xdr:nvSpPr>
      <xdr:spPr>
        <a:xfrm>
          <a:off x="4686300" y="167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82,284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26814</xdr:rowOff>
    </xdr:from>
    <xdr:to>
      <xdr:col>5</xdr:col>
      <xdr:colOff>409575</xdr:colOff>
      <xdr:row>98</xdr:row>
      <xdr:rowOff>128414</xdr:rowOff>
    </xdr:to>
    <xdr:sp macro="" textlink="">
      <xdr:nvSpPr>
        <xdr:cNvPr id="256" name="円/楕円 255"/>
        <xdr:cNvSpPr/>
      </xdr:nvSpPr>
      <xdr:spPr>
        <a:xfrm>
          <a:off x="3746500" y="1682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119541</xdr:rowOff>
    </xdr:from>
    <xdr:ext cx="534377" cy="259045"/>
    <xdr:sp macro="" textlink="">
      <xdr:nvSpPr>
        <xdr:cNvPr id="257" name="テキスト ボックス 256"/>
        <xdr:cNvSpPr txBox="1"/>
      </xdr:nvSpPr>
      <xdr:spPr>
        <a:xfrm>
          <a:off x="3530111" y="1692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72,591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19484</xdr:rowOff>
    </xdr:from>
    <xdr:to>
      <xdr:col>4</xdr:col>
      <xdr:colOff>206375</xdr:colOff>
      <xdr:row>98</xdr:row>
      <xdr:rowOff>121084</xdr:rowOff>
    </xdr:to>
    <xdr:sp macro="" textlink="">
      <xdr:nvSpPr>
        <xdr:cNvPr id="258" name="円/楕円 257"/>
        <xdr:cNvSpPr/>
      </xdr:nvSpPr>
      <xdr:spPr>
        <a:xfrm>
          <a:off x="2857500" y="1682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112211</xdr:rowOff>
    </xdr:from>
    <xdr:ext cx="534377" cy="259045"/>
    <xdr:sp macro="" textlink="">
      <xdr:nvSpPr>
        <xdr:cNvPr id="259" name="テキスト ボックス 258"/>
        <xdr:cNvSpPr txBox="1"/>
      </xdr:nvSpPr>
      <xdr:spPr>
        <a:xfrm>
          <a:off x="2641111" y="1691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76,439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36669</xdr:rowOff>
    </xdr:from>
    <xdr:to>
      <xdr:col>3</xdr:col>
      <xdr:colOff>3175</xdr:colOff>
      <xdr:row>98</xdr:row>
      <xdr:rowOff>138269</xdr:rowOff>
    </xdr:to>
    <xdr:sp macro="" textlink="">
      <xdr:nvSpPr>
        <xdr:cNvPr id="260" name="円/楕円 259"/>
        <xdr:cNvSpPr/>
      </xdr:nvSpPr>
      <xdr:spPr>
        <a:xfrm>
          <a:off x="1968500" y="1683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129396</xdr:rowOff>
    </xdr:from>
    <xdr:ext cx="534377" cy="259045"/>
    <xdr:sp macro="" textlink="">
      <xdr:nvSpPr>
        <xdr:cNvPr id="261" name="テキスト ボックス 260"/>
        <xdr:cNvSpPr txBox="1"/>
      </xdr:nvSpPr>
      <xdr:spPr>
        <a:xfrm>
          <a:off x="1752111" y="1693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67,418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44512</xdr:rowOff>
    </xdr:from>
    <xdr:to>
      <xdr:col>1</xdr:col>
      <xdr:colOff>485775</xdr:colOff>
      <xdr:row>98</xdr:row>
      <xdr:rowOff>146112</xdr:rowOff>
    </xdr:to>
    <xdr:sp macro="" textlink="">
      <xdr:nvSpPr>
        <xdr:cNvPr id="262" name="円/楕円 261"/>
        <xdr:cNvSpPr/>
      </xdr:nvSpPr>
      <xdr:spPr>
        <a:xfrm>
          <a:off x="1079500" y="1684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137239</xdr:rowOff>
    </xdr:from>
    <xdr:ext cx="534377" cy="259045"/>
    <xdr:sp macro="" textlink="">
      <xdr:nvSpPr>
        <xdr:cNvPr id="263" name="テキスト ボックス 262"/>
        <xdr:cNvSpPr txBox="1"/>
      </xdr:nvSpPr>
      <xdr:spPr>
        <a:xfrm>
          <a:off x="863111" y="1693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137414</xdr:rowOff>
    </xdr:from>
    <xdr:to>
      <xdr:col>15</xdr:col>
      <xdr:colOff>180340</xdr:colOff>
      <xdr:row>39</xdr:row>
      <xdr:rowOff>44450</xdr:rowOff>
    </xdr:to>
    <xdr:cxnSp macro="">
      <xdr:nvCxnSpPr>
        <xdr:cNvPr id="287" name="直線コネクタ 286"/>
        <xdr:cNvCxnSpPr/>
      </xdr:nvCxnSpPr>
      <xdr:spPr>
        <a:xfrm flipV="1">
          <a:off x="10475595" y="5280914"/>
          <a:ext cx="1270" cy="145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84091</xdr:rowOff>
    </xdr:from>
    <xdr:ext cx="534377" cy="259045"/>
    <xdr:sp macro="" textlink="">
      <xdr:nvSpPr>
        <xdr:cNvPr id="290" name="労働費最大値テキスト"/>
        <xdr:cNvSpPr txBox="1"/>
      </xdr:nvSpPr>
      <xdr:spPr>
        <a:xfrm>
          <a:off x="10528300" y="505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11,418</a:t>
          </a:r>
          <a:endParaRPr kumimoji="1" lang="ja-JP" altLang="en-US" sz="1000" b="1">
            <a:latin typeface="ＭＳ Ｐゴシック"/>
          </a:endParaRPr>
        </a:p>
      </xdr:txBody>
    </xdr:sp>
    <xdr:clientData/>
  </xdr:oneCellAnchor>
  <xdr:twoCellAnchor>
    <xdr:from>
      <xdr:col>15</xdr:col>
      <xdr:colOff>92075</xdr:colOff>
      <xdr:row>30</xdr:row>
      <xdr:rowOff>137414</xdr:rowOff>
    </xdr:from>
    <xdr:to>
      <xdr:col>15</xdr:col>
      <xdr:colOff>269875</xdr:colOff>
      <xdr:row>30</xdr:row>
      <xdr:rowOff>137414</xdr:rowOff>
    </xdr:to>
    <xdr:cxnSp macro="">
      <xdr:nvCxnSpPr>
        <xdr:cNvPr id="291" name="直線コネクタ 290"/>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58166</xdr:rowOff>
    </xdr:from>
    <xdr:to>
      <xdr:col>15</xdr:col>
      <xdr:colOff>180975</xdr:colOff>
      <xdr:row>35</xdr:row>
      <xdr:rowOff>131318</xdr:rowOff>
    </xdr:to>
    <xdr:cxnSp macro="">
      <xdr:nvCxnSpPr>
        <xdr:cNvPr id="292" name="直線コネクタ 291"/>
        <xdr:cNvCxnSpPr/>
      </xdr:nvCxnSpPr>
      <xdr:spPr>
        <a:xfrm>
          <a:off x="9639300" y="5887466"/>
          <a:ext cx="838200" cy="24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119270</xdr:rowOff>
    </xdr:from>
    <xdr:ext cx="469744" cy="259045"/>
    <xdr:sp macro="" textlink="">
      <xdr:nvSpPr>
        <xdr:cNvPr id="293" name="労働費平均値テキスト"/>
        <xdr:cNvSpPr txBox="1"/>
      </xdr:nvSpPr>
      <xdr:spPr>
        <a:xfrm>
          <a:off x="10528300" y="64629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140843</xdr:rowOff>
    </xdr:from>
    <xdr:to>
      <xdr:col>15</xdr:col>
      <xdr:colOff>231775</xdr:colOff>
      <xdr:row>38</xdr:row>
      <xdr:rowOff>70993</xdr:rowOff>
    </xdr:to>
    <xdr:sp macro="" textlink="">
      <xdr:nvSpPr>
        <xdr:cNvPr id="294" name="フローチャート : 判断 293"/>
        <xdr:cNvSpPr/>
      </xdr:nvSpPr>
      <xdr:spPr>
        <a:xfrm>
          <a:off x="104267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58166</xdr:rowOff>
    </xdr:from>
    <xdr:to>
      <xdr:col>14</xdr:col>
      <xdr:colOff>28575</xdr:colOff>
      <xdr:row>34</xdr:row>
      <xdr:rowOff>108966</xdr:rowOff>
    </xdr:to>
    <xdr:cxnSp macro="">
      <xdr:nvCxnSpPr>
        <xdr:cNvPr id="295" name="直線コネクタ 294"/>
        <xdr:cNvCxnSpPr/>
      </xdr:nvCxnSpPr>
      <xdr:spPr>
        <a:xfrm flipV="1">
          <a:off x="8750300" y="5887466"/>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3937</xdr:rowOff>
    </xdr:from>
    <xdr:to>
      <xdr:col>14</xdr:col>
      <xdr:colOff>79375</xdr:colOff>
      <xdr:row>37</xdr:row>
      <xdr:rowOff>105537</xdr:rowOff>
    </xdr:to>
    <xdr:sp macro="" textlink="">
      <xdr:nvSpPr>
        <xdr:cNvPr id="296" name="フローチャート : 判断 295"/>
        <xdr:cNvSpPr/>
      </xdr:nvSpPr>
      <xdr:spPr>
        <a:xfrm>
          <a:off x="9588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96664</xdr:rowOff>
    </xdr:from>
    <xdr:ext cx="469744" cy="259045"/>
    <xdr:sp macro="" textlink="">
      <xdr:nvSpPr>
        <xdr:cNvPr id="297" name="テキスト ボックス 296"/>
        <xdr:cNvSpPr txBox="1"/>
      </xdr:nvSpPr>
      <xdr:spPr>
        <a:xfrm>
          <a:off x="9404427" y="644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108966</xdr:rowOff>
    </xdr:from>
    <xdr:to>
      <xdr:col>12</xdr:col>
      <xdr:colOff>511175</xdr:colOff>
      <xdr:row>34</xdr:row>
      <xdr:rowOff>156210</xdr:rowOff>
    </xdr:to>
    <xdr:cxnSp macro="">
      <xdr:nvCxnSpPr>
        <xdr:cNvPr id="298" name="直線コネクタ 297"/>
        <xdr:cNvCxnSpPr/>
      </xdr:nvCxnSpPr>
      <xdr:spPr>
        <a:xfrm flipV="1">
          <a:off x="7861300" y="5938266"/>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36703</xdr:rowOff>
    </xdr:from>
    <xdr:to>
      <xdr:col>12</xdr:col>
      <xdr:colOff>561975</xdr:colOff>
      <xdr:row>37</xdr:row>
      <xdr:rowOff>138303</xdr:rowOff>
    </xdr:to>
    <xdr:sp macro="" textlink="">
      <xdr:nvSpPr>
        <xdr:cNvPr id="299" name="フローチャート : 判断 298"/>
        <xdr:cNvSpPr/>
      </xdr:nvSpPr>
      <xdr:spPr>
        <a:xfrm>
          <a:off x="8699500" y="638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129430</xdr:rowOff>
    </xdr:from>
    <xdr:ext cx="469744" cy="259045"/>
    <xdr:sp macro="" textlink="">
      <xdr:nvSpPr>
        <xdr:cNvPr id="300" name="テキスト ボックス 299"/>
        <xdr:cNvSpPr txBox="1"/>
      </xdr:nvSpPr>
      <xdr:spPr>
        <a:xfrm>
          <a:off x="8515427" y="647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156210</xdr:rowOff>
    </xdr:from>
    <xdr:to>
      <xdr:col>11</xdr:col>
      <xdr:colOff>307975</xdr:colOff>
      <xdr:row>35</xdr:row>
      <xdr:rowOff>110744</xdr:rowOff>
    </xdr:to>
    <xdr:cxnSp macro="">
      <xdr:nvCxnSpPr>
        <xdr:cNvPr id="301" name="直線コネクタ 300"/>
        <xdr:cNvCxnSpPr/>
      </xdr:nvCxnSpPr>
      <xdr:spPr>
        <a:xfrm flipV="1">
          <a:off x="6972300" y="5985510"/>
          <a:ext cx="889000" cy="12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54356</xdr:rowOff>
    </xdr:from>
    <xdr:to>
      <xdr:col>11</xdr:col>
      <xdr:colOff>358775</xdr:colOff>
      <xdr:row>36</xdr:row>
      <xdr:rowOff>155956</xdr:rowOff>
    </xdr:to>
    <xdr:sp macro="" textlink="">
      <xdr:nvSpPr>
        <xdr:cNvPr id="302" name="フローチャート : 判断 301"/>
        <xdr:cNvSpPr/>
      </xdr:nvSpPr>
      <xdr:spPr>
        <a:xfrm>
          <a:off x="7810500" y="62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147083</xdr:rowOff>
    </xdr:from>
    <xdr:ext cx="469744" cy="259045"/>
    <xdr:sp macro="" textlink="">
      <xdr:nvSpPr>
        <xdr:cNvPr id="303" name="テキスト ボックス 302"/>
        <xdr:cNvSpPr txBox="1"/>
      </xdr:nvSpPr>
      <xdr:spPr>
        <a:xfrm>
          <a:off x="7626427" y="6319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92583</xdr:rowOff>
    </xdr:from>
    <xdr:to>
      <xdr:col>10</xdr:col>
      <xdr:colOff>155575</xdr:colOff>
      <xdr:row>36</xdr:row>
      <xdr:rowOff>22733</xdr:rowOff>
    </xdr:to>
    <xdr:sp macro="" textlink="">
      <xdr:nvSpPr>
        <xdr:cNvPr id="304" name="フローチャート : 判断 303"/>
        <xdr:cNvSpPr/>
      </xdr:nvSpPr>
      <xdr:spPr>
        <a:xfrm>
          <a:off x="6921500" y="609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13860</xdr:rowOff>
    </xdr:from>
    <xdr:ext cx="469744" cy="259045"/>
    <xdr:sp macro="" textlink="">
      <xdr:nvSpPr>
        <xdr:cNvPr id="305" name="テキスト ボックス 304"/>
        <xdr:cNvSpPr txBox="1"/>
      </xdr:nvSpPr>
      <xdr:spPr>
        <a:xfrm>
          <a:off x="6737427" y="6186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80518</xdr:rowOff>
    </xdr:from>
    <xdr:to>
      <xdr:col>15</xdr:col>
      <xdr:colOff>231775</xdr:colOff>
      <xdr:row>36</xdr:row>
      <xdr:rowOff>10668</xdr:rowOff>
    </xdr:to>
    <xdr:sp macro="" textlink="">
      <xdr:nvSpPr>
        <xdr:cNvPr id="311" name="円/楕円 310"/>
        <xdr:cNvSpPr/>
      </xdr:nvSpPr>
      <xdr:spPr>
        <a:xfrm>
          <a:off x="10426700" y="608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103395</xdr:rowOff>
    </xdr:from>
    <xdr:ext cx="469744" cy="259045"/>
    <xdr:sp macro="" textlink="">
      <xdr:nvSpPr>
        <xdr:cNvPr id="312" name="労働費該当値テキスト"/>
        <xdr:cNvSpPr txBox="1"/>
      </xdr:nvSpPr>
      <xdr:spPr>
        <a:xfrm>
          <a:off x="10528300" y="593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4,716</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7366</xdr:rowOff>
    </xdr:from>
    <xdr:to>
      <xdr:col>14</xdr:col>
      <xdr:colOff>79375</xdr:colOff>
      <xdr:row>34</xdr:row>
      <xdr:rowOff>108966</xdr:rowOff>
    </xdr:to>
    <xdr:sp macro="" textlink="">
      <xdr:nvSpPr>
        <xdr:cNvPr id="313" name="円/楕円 312"/>
        <xdr:cNvSpPr/>
      </xdr:nvSpPr>
      <xdr:spPr>
        <a:xfrm>
          <a:off x="9588500" y="583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32</xdr:row>
      <xdr:rowOff>125493</xdr:rowOff>
    </xdr:from>
    <xdr:ext cx="469744" cy="259045"/>
    <xdr:sp macro="" textlink="">
      <xdr:nvSpPr>
        <xdr:cNvPr id="314" name="テキスト ボックス 313"/>
        <xdr:cNvSpPr txBox="1"/>
      </xdr:nvSpPr>
      <xdr:spPr>
        <a:xfrm>
          <a:off x="9404427" y="561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6,642</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58166</xdr:rowOff>
    </xdr:from>
    <xdr:to>
      <xdr:col>12</xdr:col>
      <xdr:colOff>561975</xdr:colOff>
      <xdr:row>34</xdr:row>
      <xdr:rowOff>159766</xdr:rowOff>
    </xdr:to>
    <xdr:sp macro="" textlink="">
      <xdr:nvSpPr>
        <xdr:cNvPr id="315" name="円/楕円 314"/>
        <xdr:cNvSpPr/>
      </xdr:nvSpPr>
      <xdr:spPr>
        <a:xfrm>
          <a:off x="8699500" y="588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4843</xdr:rowOff>
    </xdr:from>
    <xdr:ext cx="469744" cy="259045"/>
    <xdr:sp macro="" textlink="">
      <xdr:nvSpPr>
        <xdr:cNvPr id="316" name="テキスト ボックス 315"/>
        <xdr:cNvSpPr txBox="1"/>
      </xdr:nvSpPr>
      <xdr:spPr>
        <a:xfrm>
          <a:off x="8515427" y="566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6,242</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105410</xdr:rowOff>
    </xdr:from>
    <xdr:to>
      <xdr:col>11</xdr:col>
      <xdr:colOff>358775</xdr:colOff>
      <xdr:row>35</xdr:row>
      <xdr:rowOff>35560</xdr:rowOff>
    </xdr:to>
    <xdr:sp macro="" textlink="">
      <xdr:nvSpPr>
        <xdr:cNvPr id="317" name="円/楕円 316"/>
        <xdr:cNvSpPr/>
      </xdr:nvSpPr>
      <xdr:spPr>
        <a:xfrm>
          <a:off x="78105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52087</xdr:rowOff>
    </xdr:from>
    <xdr:ext cx="469744" cy="259045"/>
    <xdr:sp macro="" textlink="">
      <xdr:nvSpPr>
        <xdr:cNvPr id="318" name="テキスト ボックス 317"/>
        <xdr:cNvSpPr txBox="1"/>
      </xdr:nvSpPr>
      <xdr:spPr>
        <a:xfrm>
          <a:off x="7626427" y="570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59944</xdr:rowOff>
    </xdr:from>
    <xdr:to>
      <xdr:col>10</xdr:col>
      <xdr:colOff>155575</xdr:colOff>
      <xdr:row>35</xdr:row>
      <xdr:rowOff>161544</xdr:rowOff>
    </xdr:to>
    <xdr:sp macro="" textlink="">
      <xdr:nvSpPr>
        <xdr:cNvPr id="319" name="円/楕円 318"/>
        <xdr:cNvSpPr/>
      </xdr:nvSpPr>
      <xdr:spPr>
        <a:xfrm>
          <a:off x="6921500" y="606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6621</xdr:rowOff>
    </xdr:from>
    <xdr:ext cx="469744" cy="259045"/>
    <xdr:sp macro="" textlink="">
      <xdr:nvSpPr>
        <xdr:cNvPr id="320" name="テキスト ボックス 319"/>
        <xdr:cNvSpPr txBox="1"/>
      </xdr:nvSpPr>
      <xdr:spPr>
        <a:xfrm>
          <a:off x="6737427" y="583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32479</xdr:rowOff>
    </xdr:from>
    <xdr:to>
      <xdr:col>15</xdr:col>
      <xdr:colOff>180340</xdr:colOff>
      <xdr:row>59</xdr:row>
      <xdr:rowOff>30200</xdr:rowOff>
    </xdr:to>
    <xdr:cxnSp macro="">
      <xdr:nvCxnSpPr>
        <xdr:cNvPr id="344" name="直線コネクタ 343"/>
        <xdr:cNvCxnSpPr/>
      </xdr:nvCxnSpPr>
      <xdr:spPr>
        <a:xfrm flipV="1">
          <a:off x="10475595" y="8776429"/>
          <a:ext cx="1270" cy="1369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34027</xdr:rowOff>
    </xdr:from>
    <xdr:ext cx="534377" cy="259045"/>
    <xdr:sp macro="" textlink="">
      <xdr:nvSpPr>
        <xdr:cNvPr id="345" name="農林水産業費最小値テキスト"/>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59</xdr:row>
      <xdr:rowOff>30200</xdr:rowOff>
    </xdr:from>
    <xdr:to>
      <xdr:col>15</xdr:col>
      <xdr:colOff>269875</xdr:colOff>
      <xdr:row>59</xdr:row>
      <xdr:rowOff>30200</xdr:rowOff>
    </xdr:to>
    <xdr:cxnSp macro="">
      <xdr:nvCxnSpPr>
        <xdr:cNvPr id="346" name="直線コネクタ 345"/>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150606</xdr:rowOff>
    </xdr:from>
    <xdr:ext cx="690189" cy="259045"/>
    <xdr:sp macro="" textlink="">
      <xdr:nvSpPr>
        <xdr:cNvPr id="347" name="農林水産業費最大値テキスト"/>
        <xdr:cNvSpPr txBox="1"/>
      </xdr:nvSpPr>
      <xdr:spPr>
        <a:xfrm>
          <a:off x="10528300" y="85516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1,089,426</a:t>
          </a:r>
          <a:endParaRPr kumimoji="1" lang="ja-JP" altLang="en-US" sz="1000" b="1">
            <a:latin typeface="ＭＳ Ｐゴシック"/>
          </a:endParaRPr>
        </a:p>
      </xdr:txBody>
    </xdr:sp>
    <xdr:clientData/>
  </xdr:oneCellAnchor>
  <xdr:twoCellAnchor>
    <xdr:from>
      <xdr:col>15</xdr:col>
      <xdr:colOff>92075</xdr:colOff>
      <xdr:row>51</xdr:row>
      <xdr:rowOff>32479</xdr:rowOff>
    </xdr:from>
    <xdr:to>
      <xdr:col>15</xdr:col>
      <xdr:colOff>269875</xdr:colOff>
      <xdr:row>51</xdr:row>
      <xdr:rowOff>32479</xdr:rowOff>
    </xdr:to>
    <xdr:cxnSp macro="">
      <xdr:nvCxnSpPr>
        <xdr:cNvPr id="348" name="直線コネクタ 347"/>
        <xdr:cNvCxnSpPr/>
      </xdr:nvCxnSpPr>
      <xdr:spPr>
        <a:xfrm>
          <a:off x="10388600" y="877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67952</xdr:rowOff>
    </xdr:from>
    <xdr:to>
      <xdr:col>15</xdr:col>
      <xdr:colOff>180975</xdr:colOff>
      <xdr:row>58</xdr:row>
      <xdr:rowOff>137623</xdr:rowOff>
    </xdr:to>
    <xdr:cxnSp macro="">
      <xdr:nvCxnSpPr>
        <xdr:cNvPr id="349" name="直線コネクタ 348"/>
        <xdr:cNvCxnSpPr/>
      </xdr:nvCxnSpPr>
      <xdr:spPr>
        <a:xfrm flipV="1">
          <a:off x="9639300" y="10012052"/>
          <a:ext cx="838200" cy="6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13280</xdr:rowOff>
    </xdr:from>
    <xdr:ext cx="599010" cy="259045"/>
    <xdr:sp macro="" textlink="">
      <xdr:nvSpPr>
        <xdr:cNvPr id="350" name="農林水産業費平均値テキスト"/>
        <xdr:cNvSpPr txBox="1"/>
      </xdr:nvSpPr>
      <xdr:spPr>
        <a:xfrm>
          <a:off x="10528300" y="99573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102,557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34853</xdr:rowOff>
    </xdr:from>
    <xdr:to>
      <xdr:col>15</xdr:col>
      <xdr:colOff>231775</xdr:colOff>
      <xdr:row>58</xdr:row>
      <xdr:rowOff>136453</xdr:rowOff>
    </xdr:to>
    <xdr:sp macro="" textlink="">
      <xdr:nvSpPr>
        <xdr:cNvPr id="351" name="フローチャート : 判断 350"/>
        <xdr:cNvSpPr/>
      </xdr:nvSpPr>
      <xdr:spPr>
        <a:xfrm>
          <a:off x="10426700" y="997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128382</xdr:rowOff>
    </xdr:from>
    <xdr:to>
      <xdr:col>14</xdr:col>
      <xdr:colOff>28575</xdr:colOff>
      <xdr:row>58</xdr:row>
      <xdr:rowOff>137623</xdr:rowOff>
    </xdr:to>
    <xdr:cxnSp macro="">
      <xdr:nvCxnSpPr>
        <xdr:cNvPr id="352" name="直線コネクタ 351"/>
        <xdr:cNvCxnSpPr/>
      </xdr:nvCxnSpPr>
      <xdr:spPr>
        <a:xfrm>
          <a:off x="8750300" y="10072482"/>
          <a:ext cx="889000" cy="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36379</xdr:rowOff>
    </xdr:from>
    <xdr:to>
      <xdr:col>14</xdr:col>
      <xdr:colOff>79375</xdr:colOff>
      <xdr:row>58</xdr:row>
      <xdr:rowOff>137979</xdr:rowOff>
    </xdr:to>
    <xdr:sp macro="" textlink="">
      <xdr:nvSpPr>
        <xdr:cNvPr id="353" name="フローチャート : 判断 352"/>
        <xdr:cNvSpPr/>
      </xdr:nvSpPr>
      <xdr:spPr>
        <a:xfrm>
          <a:off x="9588500" y="998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154506</xdr:rowOff>
    </xdr:from>
    <xdr:ext cx="599010" cy="259045"/>
    <xdr:sp macro="" textlink="">
      <xdr:nvSpPr>
        <xdr:cNvPr id="354" name="テキスト ボックス 353"/>
        <xdr:cNvSpPr txBox="1"/>
      </xdr:nvSpPr>
      <xdr:spPr>
        <a:xfrm>
          <a:off x="9339794" y="975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128382</xdr:rowOff>
    </xdr:from>
    <xdr:to>
      <xdr:col>12</xdr:col>
      <xdr:colOff>511175</xdr:colOff>
      <xdr:row>58</xdr:row>
      <xdr:rowOff>136298</xdr:rowOff>
    </xdr:to>
    <xdr:cxnSp macro="">
      <xdr:nvCxnSpPr>
        <xdr:cNvPr id="355" name="直線コネクタ 354"/>
        <xdr:cNvCxnSpPr/>
      </xdr:nvCxnSpPr>
      <xdr:spPr>
        <a:xfrm flipV="1">
          <a:off x="7861300" y="10072482"/>
          <a:ext cx="889000" cy="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36827</xdr:rowOff>
    </xdr:from>
    <xdr:to>
      <xdr:col>12</xdr:col>
      <xdr:colOff>561975</xdr:colOff>
      <xdr:row>58</xdr:row>
      <xdr:rowOff>138427</xdr:rowOff>
    </xdr:to>
    <xdr:sp macro="" textlink="">
      <xdr:nvSpPr>
        <xdr:cNvPr id="356" name="フローチャート : 判断 355"/>
        <xdr:cNvSpPr/>
      </xdr:nvSpPr>
      <xdr:spPr>
        <a:xfrm>
          <a:off x="8699500" y="998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154954</xdr:rowOff>
    </xdr:from>
    <xdr:ext cx="599010" cy="259045"/>
    <xdr:sp macro="" textlink="">
      <xdr:nvSpPr>
        <xdr:cNvPr id="357" name="テキスト ボックス 356"/>
        <xdr:cNvSpPr txBox="1"/>
      </xdr:nvSpPr>
      <xdr:spPr>
        <a:xfrm>
          <a:off x="8450794" y="9756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118217</xdr:rowOff>
    </xdr:from>
    <xdr:to>
      <xdr:col>11</xdr:col>
      <xdr:colOff>307975</xdr:colOff>
      <xdr:row>58</xdr:row>
      <xdr:rowOff>136298</xdr:rowOff>
    </xdr:to>
    <xdr:cxnSp macro="">
      <xdr:nvCxnSpPr>
        <xdr:cNvPr id="358" name="直線コネクタ 357"/>
        <xdr:cNvCxnSpPr/>
      </xdr:nvCxnSpPr>
      <xdr:spPr>
        <a:xfrm>
          <a:off x="6972300" y="10062317"/>
          <a:ext cx="889000" cy="1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44195</xdr:rowOff>
    </xdr:from>
    <xdr:to>
      <xdr:col>11</xdr:col>
      <xdr:colOff>358775</xdr:colOff>
      <xdr:row>58</xdr:row>
      <xdr:rowOff>145795</xdr:rowOff>
    </xdr:to>
    <xdr:sp macro="" textlink="">
      <xdr:nvSpPr>
        <xdr:cNvPr id="359" name="フローチャート : 判断 358"/>
        <xdr:cNvSpPr/>
      </xdr:nvSpPr>
      <xdr:spPr>
        <a:xfrm>
          <a:off x="7810500" y="998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162322</xdr:rowOff>
    </xdr:from>
    <xdr:ext cx="534377" cy="259045"/>
    <xdr:sp macro="" textlink="">
      <xdr:nvSpPr>
        <xdr:cNvPr id="360" name="テキスト ボックス 359"/>
        <xdr:cNvSpPr txBox="1"/>
      </xdr:nvSpPr>
      <xdr:spPr>
        <a:xfrm>
          <a:off x="7594111" y="976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60226</xdr:rowOff>
    </xdr:from>
    <xdr:to>
      <xdr:col>10</xdr:col>
      <xdr:colOff>155575</xdr:colOff>
      <xdr:row>58</xdr:row>
      <xdr:rowOff>161826</xdr:rowOff>
    </xdr:to>
    <xdr:sp macro="" textlink="">
      <xdr:nvSpPr>
        <xdr:cNvPr id="361" name="フローチャート : 判断 360"/>
        <xdr:cNvSpPr/>
      </xdr:nvSpPr>
      <xdr:spPr>
        <a:xfrm>
          <a:off x="6921500" y="1000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6903</xdr:rowOff>
    </xdr:from>
    <xdr:ext cx="534377" cy="259045"/>
    <xdr:sp macro="" textlink="">
      <xdr:nvSpPr>
        <xdr:cNvPr id="362" name="テキスト ボックス 361"/>
        <xdr:cNvSpPr txBox="1"/>
      </xdr:nvSpPr>
      <xdr:spPr>
        <a:xfrm>
          <a:off x="6705111" y="977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17152</xdr:rowOff>
    </xdr:from>
    <xdr:to>
      <xdr:col>15</xdr:col>
      <xdr:colOff>231775</xdr:colOff>
      <xdr:row>58</xdr:row>
      <xdr:rowOff>118752</xdr:rowOff>
    </xdr:to>
    <xdr:sp macro="" textlink="">
      <xdr:nvSpPr>
        <xdr:cNvPr id="368" name="円/楕円 367"/>
        <xdr:cNvSpPr/>
      </xdr:nvSpPr>
      <xdr:spPr>
        <a:xfrm>
          <a:off x="10426700" y="996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40029</xdr:rowOff>
    </xdr:from>
    <xdr:ext cx="599010" cy="259045"/>
    <xdr:sp macro="" textlink="">
      <xdr:nvSpPr>
        <xdr:cNvPr id="369" name="農林水産業費該当値テキスト"/>
        <xdr:cNvSpPr txBox="1"/>
      </xdr:nvSpPr>
      <xdr:spPr>
        <a:xfrm>
          <a:off x="10528300" y="981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116,494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86823</xdr:rowOff>
    </xdr:from>
    <xdr:to>
      <xdr:col>14</xdr:col>
      <xdr:colOff>79375</xdr:colOff>
      <xdr:row>59</xdr:row>
      <xdr:rowOff>16973</xdr:rowOff>
    </xdr:to>
    <xdr:sp macro="" textlink="">
      <xdr:nvSpPr>
        <xdr:cNvPr id="370" name="円/楕円 369"/>
        <xdr:cNvSpPr/>
      </xdr:nvSpPr>
      <xdr:spPr>
        <a:xfrm>
          <a:off x="9588500" y="100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8100</xdr:rowOff>
    </xdr:from>
    <xdr:ext cx="534377" cy="259045"/>
    <xdr:sp macro="" textlink="">
      <xdr:nvSpPr>
        <xdr:cNvPr id="371" name="テキスト ボックス 370"/>
        <xdr:cNvSpPr txBox="1"/>
      </xdr:nvSpPr>
      <xdr:spPr>
        <a:xfrm>
          <a:off x="9372111" y="1012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61,636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77582</xdr:rowOff>
    </xdr:from>
    <xdr:to>
      <xdr:col>12</xdr:col>
      <xdr:colOff>561975</xdr:colOff>
      <xdr:row>59</xdr:row>
      <xdr:rowOff>7732</xdr:rowOff>
    </xdr:to>
    <xdr:sp macro="" textlink="">
      <xdr:nvSpPr>
        <xdr:cNvPr id="372" name="円/楕円 371"/>
        <xdr:cNvSpPr/>
      </xdr:nvSpPr>
      <xdr:spPr>
        <a:xfrm>
          <a:off x="8699500" y="1002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170309</xdr:rowOff>
    </xdr:from>
    <xdr:ext cx="534377" cy="259045"/>
    <xdr:sp macro="" textlink="">
      <xdr:nvSpPr>
        <xdr:cNvPr id="373" name="テキスト ボックス 372"/>
        <xdr:cNvSpPr txBox="1"/>
      </xdr:nvSpPr>
      <xdr:spPr>
        <a:xfrm>
          <a:off x="8483111" y="1011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68,912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85498</xdr:rowOff>
    </xdr:from>
    <xdr:to>
      <xdr:col>11</xdr:col>
      <xdr:colOff>358775</xdr:colOff>
      <xdr:row>59</xdr:row>
      <xdr:rowOff>15648</xdr:rowOff>
    </xdr:to>
    <xdr:sp macro="" textlink="">
      <xdr:nvSpPr>
        <xdr:cNvPr id="374" name="円/楕円 373"/>
        <xdr:cNvSpPr/>
      </xdr:nvSpPr>
      <xdr:spPr>
        <a:xfrm>
          <a:off x="7810500" y="1002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6775</xdr:rowOff>
    </xdr:from>
    <xdr:ext cx="534377" cy="259045"/>
    <xdr:sp macro="" textlink="">
      <xdr:nvSpPr>
        <xdr:cNvPr id="375" name="テキスト ボックス 374"/>
        <xdr:cNvSpPr txBox="1"/>
      </xdr:nvSpPr>
      <xdr:spPr>
        <a:xfrm>
          <a:off x="7594111" y="1012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62,679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67417</xdr:rowOff>
    </xdr:from>
    <xdr:to>
      <xdr:col>10</xdr:col>
      <xdr:colOff>155575</xdr:colOff>
      <xdr:row>58</xdr:row>
      <xdr:rowOff>169017</xdr:rowOff>
    </xdr:to>
    <xdr:sp macro="" textlink="">
      <xdr:nvSpPr>
        <xdr:cNvPr id="376" name="円/楕円 375"/>
        <xdr:cNvSpPr/>
      </xdr:nvSpPr>
      <xdr:spPr>
        <a:xfrm>
          <a:off x="6921500" y="1001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160144</xdr:rowOff>
    </xdr:from>
    <xdr:ext cx="534377" cy="259045"/>
    <xdr:sp macro="" textlink="">
      <xdr:nvSpPr>
        <xdr:cNvPr id="377" name="テキスト ボックス 376"/>
        <xdr:cNvSpPr txBox="1"/>
      </xdr:nvSpPr>
      <xdr:spPr>
        <a:xfrm>
          <a:off x="6705111" y="1010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76,916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2966</xdr:rowOff>
    </xdr:from>
    <xdr:to>
      <xdr:col>15</xdr:col>
      <xdr:colOff>180340</xdr:colOff>
      <xdr:row>79</xdr:row>
      <xdr:rowOff>38765</xdr:rowOff>
    </xdr:to>
    <xdr:cxnSp macro="">
      <xdr:nvCxnSpPr>
        <xdr:cNvPr id="401" name="直線コネクタ 400"/>
        <xdr:cNvCxnSpPr/>
      </xdr:nvCxnSpPr>
      <xdr:spPr>
        <a:xfrm flipV="1">
          <a:off x="10475595" y="12175916"/>
          <a:ext cx="1270" cy="140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42592</xdr:rowOff>
    </xdr:from>
    <xdr:ext cx="378565" cy="259045"/>
    <xdr:sp macro="" textlink="">
      <xdr:nvSpPr>
        <xdr:cNvPr id="402" name="商工費最小値テキスト"/>
        <xdr:cNvSpPr txBox="1"/>
      </xdr:nvSpPr>
      <xdr:spPr>
        <a:xfrm>
          <a:off x="10528300" y="13587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15</xdr:col>
      <xdr:colOff>92075</xdr:colOff>
      <xdr:row>79</xdr:row>
      <xdr:rowOff>38765</xdr:rowOff>
    </xdr:from>
    <xdr:to>
      <xdr:col>15</xdr:col>
      <xdr:colOff>269875</xdr:colOff>
      <xdr:row>79</xdr:row>
      <xdr:rowOff>38765</xdr:rowOff>
    </xdr:to>
    <xdr:cxnSp macro="">
      <xdr:nvCxnSpPr>
        <xdr:cNvPr id="403" name="直線コネクタ 402"/>
        <xdr:cNvCxnSpPr/>
      </xdr:nvCxnSpPr>
      <xdr:spPr>
        <a:xfrm>
          <a:off x="10388600" y="1358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121093</xdr:rowOff>
    </xdr:from>
    <xdr:ext cx="599010" cy="259045"/>
    <xdr:sp macro="" textlink="">
      <xdr:nvSpPr>
        <xdr:cNvPr id="404" name="商工費最大値テキスト"/>
        <xdr:cNvSpPr txBox="1"/>
      </xdr:nvSpPr>
      <xdr:spPr>
        <a:xfrm>
          <a:off x="10528300" y="1195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185,444</a:t>
          </a:r>
          <a:endParaRPr kumimoji="1" lang="ja-JP" altLang="en-US" sz="1000" b="1">
            <a:latin typeface="ＭＳ Ｐゴシック"/>
          </a:endParaRPr>
        </a:p>
      </xdr:txBody>
    </xdr:sp>
    <xdr:clientData/>
  </xdr:oneCellAnchor>
  <xdr:twoCellAnchor>
    <xdr:from>
      <xdr:col>15</xdr:col>
      <xdr:colOff>92075</xdr:colOff>
      <xdr:row>71</xdr:row>
      <xdr:rowOff>2966</xdr:rowOff>
    </xdr:from>
    <xdr:to>
      <xdr:col>15</xdr:col>
      <xdr:colOff>269875</xdr:colOff>
      <xdr:row>71</xdr:row>
      <xdr:rowOff>2966</xdr:rowOff>
    </xdr:to>
    <xdr:cxnSp macro="">
      <xdr:nvCxnSpPr>
        <xdr:cNvPr id="405" name="直線コネクタ 404"/>
        <xdr:cNvCxnSpPr/>
      </xdr:nvCxnSpPr>
      <xdr:spPr>
        <a:xfrm>
          <a:off x="10388600" y="12175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51994</xdr:rowOff>
    </xdr:from>
    <xdr:to>
      <xdr:col>15</xdr:col>
      <xdr:colOff>180975</xdr:colOff>
      <xdr:row>76</xdr:row>
      <xdr:rowOff>60368</xdr:rowOff>
    </xdr:to>
    <xdr:cxnSp macro="">
      <xdr:nvCxnSpPr>
        <xdr:cNvPr id="406" name="直線コネクタ 405"/>
        <xdr:cNvCxnSpPr/>
      </xdr:nvCxnSpPr>
      <xdr:spPr>
        <a:xfrm flipV="1">
          <a:off x="9639300" y="13082194"/>
          <a:ext cx="838200" cy="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159346</xdr:rowOff>
    </xdr:from>
    <xdr:ext cx="534377" cy="259045"/>
    <xdr:sp macro="" textlink="">
      <xdr:nvSpPr>
        <xdr:cNvPr id="407" name="商工費平均値テキスト"/>
        <xdr:cNvSpPr txBox="1"/>
      </xdr:nvSpPr>
      <xdr:spPr>
        <a:xfrm>
          <a:off x="10528300" y="13189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9469</xdr:rowOff>
    </xdr:from>
    <xdr:to>
      <xdr:col>15</xdr:col>
      <xdr:colOff>231775</xdr:colOff>
      <xdr:row>77</xdr:row>
      <xdr:rowOff>111069</xdr:rowOff>
    </xdr:to>
    <xdr:sp macro="" textlink="">
      <xdr:nvSpPr>
        <xdr:cNvPr id="408" name="フローチャート : 判断 407"/>
        <xdr:cNvSpPr/>
      </xdr:nvSpPr>
      <xdr:spPr>
        <a:xfrm>
          <a:off x="10426700" y="13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60368</xdr:rowOff>
    </xdr:from>
    <xdr:to>
      <xdr:col>14</xdr:col>
      <xdr:colOff>28575</xdr:colOff>
      <xdr:row>77</xdr:row>
      <xdr:rowOff>21918</xdr:rowOff>
    </xdr:to>
    <xdr:cxnSp macro="">
      <xdr:nvCxnSpPr>
        <xdr:cNvPr id="409" name="直線コネクタ 408"/>
        <xdr:cNvCxnSpPr/>
      </xdr:nvCxnSpPr>
      <xdr:spPr>
        <a:xfrm flipV="1">
          <a:off x="8750300" y="13090568"/>
          <a:ext cx="889000" cy="13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18827</xdr:rowOff>
    </xdr:from>
    <xdr:to>
      <xdr:col>14</xdr:col>
      <xdr:colOff>79375</xdr:colOff>
      <xdr:row>77</xdr:row>
      <xdr:rowOff>120427</xdr:rowOff>
    </xdr:to>
    <xdr:sp macro="" textlink="">
      <xdr:nvSpPr>
        <xdr:cNvPr id="410" name="フローチャート : 判断 409"/>
        <xdr:cNvSpPr/>
      </xdr:nvSpPr>
      <xdr:spPr>
        <a:xfrm>
          <a:off x="9588500" y="132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111554</xdr:rowOff>
    </xdr:from>
    <xdr:ext cx="534377" cy="259045"/>
    <xdr:sp macro="" textlink="">
      <xdr:nvSpPr>
        <xdr:cNvPr id="411" name="テキスト ボックス 410"/>
        <xdr:cNvSpPr txBox="1"/>
      </xdr:nvSpPr>
      <xdr:spPr>
        <a:xfrm>
          <a:off x="9372111" y="1331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105105</xdr:rowOff>
    </xdr:from>
    <xdr:to>
      <xdr:col>12</xdr:col>
      <xdr:colOff>511175</xdr:colOff>
      <xdr:row>77</xdr:row>
      <xdr:rowOff>21918</xdr:rowOff>
    </xdr:to>
    <xdr:cxnSp macro="">
      <xdr:nvCxnSpPr>
        <xdr:cNvPr id="412" name="直線コネクタ 411"/>
        <xdr:cNvCxnSpPr/>
      </xdr:nvCxnSpPr>
      <xdr:spPr>
        <a:xfrm>
          <a:off x="7861300" y="13135305"/>
          <a:ext cx="889000" cy="8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84297</xdr:rowOff>
    </xdr:from>
    <xdr:to>
      <xdr:col>12</xdr:col>
      <xdr:colOff>561975</xdr:colOff>
      <xdr:row>77</xdr:row>
      <xdr:rowOff>14447</xdr:rowOff>
    </xdr:to>
    <xdr:sp macro="" textlink="">
      <xdr:nvSpPr>
        <xdr:cNvPr id="413" name="フローチャート : 判断 412"/>
        <xdr:cNvSpPr/>
      </xdr:nvSpPr>
      <xdr:spPr>
        <a:xfrm>
          <a:off x="8699500" y="1311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30974</xdr:rowOff>
    </xdr:from>
    <xdr:ext cx="534377" cy="259045"/>
    <xdr:sp macro="" textlink="">
      <xdr:nvSpPr>
        <xdr:cNvPr id="414" name="テキスト ボックス 413"/>
        <xdr:cNvSpPr txBox="1"/>
      </xdr:nvSpPr>
      <xdr:spPr>
        <a:xfrm>
          <a:off x="8483111" y="1288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99405</xdr:rowOff>
    </xdr:from>
    <xdr:to>
      <xdr:col>11</xdr:col>
      <xdr:colOff>307975</xdr:colOff>
      <xdr:row>76</xdr:row>
      <xdr:rowOff>105105</xdr:rowOff>
    </xdr:to>
    <xdr:cxnSp macro="">
      <xdr:nvCxnSpPr>
        <xdr:cNvPr id="415" name="直線コネクタ 414"/>
        <xdr:cNvCxnSpPr/>
      </xdr:nvCxnSpPr>
      <xdr:spPr>
        <a:xfrm>
          <a:off x="6972300" y="13129605"/>
          <a:ext cx="889000" cy="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104353</xdr:rowOff>
    </xdr:from>
    <xdr:to>
      <xdr:col>11</xdr:col>
      <xdr:colOff>358775</xdr:colOff>
      <xdr:row>77</xdr:row>
      <xdr:rowOff>34503</xdr:rowOff>
    </xdr:to>
    <xdr:sp macro="" textlink="">
      <xdr:nvSpPr>
        <xdr:cNvPr id="416" name="フローチャート : 判断 415"/>
        <xdr:cNvSpPr/>
      </xdr:nvSpPr>
      <xdr:spPr>
        <a:xfrm>
          <a:off x="7810500" y="1313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25630</xdr:rowOff>
    </xdr:from>
    <xdr:ext cx="534377" cy="259045"/>
    <xdr:sp macro="" textlink="">
      <xdr:nvSpPr>
        <xdr:cNvPr id="417" name="テキスト ボックス 416"/>
        <xdr:cNvSpPr txBox="1"/>
      </xdr:nvSpPr>
      <xdr:spPr>
        <a:xfrm>
          <a:off x="7594111" y="1322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147414</xdr:rowOff>
    </xdr:from>
    <xdr:to>
      <xdr:col>10</xdr:col>
      <xdr:colOff>155575</xdr:colOff>
      <xdr:row>77</xdr:row>
      <xdr:rowOff>77564</xdr:rowOff>
    </xdr:to>
    <xdr:sp macro="" textlink="">
      <xdr:nvSpPr>
        <xdr:cNvPr id="418" name="フローチャート : 判断 417"/>
        <xdr:cNvSpPr/>
      </xdr:nvSpPr>
      <xdr:spPr>
        <a:xfrm>
          <a:off x="6921500" y="1317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68691</xdr:rowOff>
    </xdr:from>
    <xdr:ext cx="534377" cy="259045"/>
    <xdr:sp macro="" textlink="">
      <xdr:nvSpPr>
        <xdr:cNvPr id="419" name="テキスト ボックス 418"/>
        <xdr:cNvSpPr txBox="1"/>
      </xdr:nvSpPr>
      <xdr:spPr>
        <a:xfrm>
          <a:off x="6705111" y="1327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1194</xdr:rowOff>
    </xdr:from>
    <xdr:to>
      <xdr:col>15</xdr:col>
      <xdr:colOff>231775</xdr:colOff>
      <xdr:row>76</xdr:row>
      <xdr:rowOff>102794</xdr:rowOff>
    </xdr:to>
    <xdr:sp macro="" textlink="">
      <xdr:nvSpPr>
        <xdr:cNvPr id="425" name="円/楕円 424"/>
        <xdr:cNvSpPr/>
      </xdr:nvSpPr>
      <xdr:spPr>
        <a:xfrm>
          <a:off x="10426700" y="1303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24071</xdr:rowOff>
    </xdr:from>
    <xdr:ext cx="534377" cy="259045"/>
    <xdr:sp macro="" textlink="">
      <xdr:nvSpPr>
        <xdr:cNvPr id="426" name="商工費該当値テキスト"/>
        <xdr:cNvSpPr txBox="1"/>
      </xdr:nvSpPr>
      <xdr:spPr>
        <a:xfrm>
          <a:off x="10528300" y="1288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66,510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9568</xdr:rowOff>
    </xdr:from>
    <xdr:to>
      <xdr:col>14</xdr:col>
      <xdr:colOff>79375</xdr:colOff>
      <xdr:row>76</xdr:row>
      <xdr:rowOff>111168</xdr:rowOff>
    </xdr:to>
    <xdr:sp macro="" textlink="">
      <xdr:nvSpPr>
        <xdr:cNvPr id="427" name="円/楕円 426"/>
        <xdr:cNvSpPr/>
      </xdr:nvSpPr>
      <xdr:spPr>
        <a:xfrm>
          <a:off x="9588500" y="1303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127695</xdr:rowOff>
    </xdr:from>
    <xdr:ext cx="534377" cy="259045"/>
    <xdr:sp macro="" textlink="">
      <xdr:nvSpPr>
        <xdr:cNvPr id="428" name="テキスト ボックス 427"/>
        <xdr:cNvSpPr txBox="1"/>
      </xdr:nvSpPr>
      <xdr:spPr>
        <a:xfrm>
          <a:off x="9372111" y="1281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65,411</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142568</xdr:rowOff>
    </xdr:from>
    <xdr:to>
      <xdr:col>12</xdr:col>
      <xdr:colOff>561975</xdr:colOff>
      <xdr:row>77</xdr:row>
      <xdr:rowOff>72718</xdr:rowOff>
    </xdr:to>
    <xdr:sp macro="" textlink="">
      <xdr:nvSpPr>
        <xdr:cNvPr id="429" name="円/楕円 428"/>
        <xdr:cNvSpPr/>
      </xdr:nvSpPr>
      <xdr:spPr>
        <a:xfrm>
          <a:off x="8699500" y="1317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63845</xdr:rowOff>
    </xdr:from>
    <xdr:ext cx="534377" cy="259045"/>
    <xdr:sp macro="" textlink="">
      <xdr:nvSpPr>
        <xdr:cNvPr id="430" name="テキスト ボックス 429"/>
        <xdr:cNvSpPr txBox="1"/>
      </xdr:nvSpPr>
      <xdr:spPr>
        <a:xfrm>
          <a:off x="8483111" y="1326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47,957</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54305</xdr:rowOff>
    </xdr:from>
    <xdr:to>
      <xdr:col>11</xdr:col>
      <xdr:colOff>358775</xdr:colOff>
      <xdr:row>76</xdr:row>
      <xdr:rowOff>155905</xdr:rowOff>
    </xdr:to>
    <xdr:sp macro="" textlink="">
      <xdr:nvSpPr>
        <xdr:cNvPr id="431" name="円/楕円 430"/>
        <xdr:cNvSpPr/>
      </xdr:nvSpPr>
      <xdr:spPr>
        <a:xfrm>
          <a:off x="7810500" y="1308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982</xdr:rowOff>
    </xdr:from>
    <xdr:ext cx="534377" cy="259045"/>
    <xdr:sp macro="" textlink="">
      <xdr:nvSpPr>
        <xdr:cNvPr id="432" name="テキスト ボックス 431"/>
        <xdr:cNvSpPr txBox="1"/>
      </xdr:nvSpPr>
      <xdr:spPr>
        <a:xfrm>
          <a:off x="7594111" y="1285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59,540</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48605</xdr:rowOff>
    </xdr:from>
    <xdr:to>
      <xdr:col>10</xdr:col>
      <xdr:colOff>155575</xdr:colOff>
      <xdr:row>76</xdr:row>
      <xdr:rowOff>150205</xdr:rowOff>
    </xdr:to>
    <xdr:sp macro="" textlink="">
      <xdr:nvSpPr>
        <xdr:cNvPr id="433" name="円/楕円 432"/>
        <xdr:cNvSpPr/>
      </xdr:nvSpPr>
      <xdr:spPr>
        <a:xfrm>
          <a:off x="6921500" y="1307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166733</xdr:rowOff>
    </xdr:from>
    <xdr:ext cx="534377" cy="259045"/>
    <xdr:sp macro="" textlink="">
      <xdr:nvSpPr>
        <xdr:cNvPr id="434" name="テキスト ボックス 433"/>
        <xdr:cNvSpPr txBox="1"/>
      </xdr:nvSpPr>
      <xdr:spPr>
        <a:xfrm>
          <a:off x="6705111" y="1285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84782</xdr:rowOff>
    </xdr:from>
    <xdr:to>
      <xdr:col>15</xdr:col>
      <xdr:colOff>180340</xdr:colOff>
      <xdr:row>98</xdr:row>
      <xdr:rowOff>171279</xdr:rowOff>
    </xdr:to>
    <xdr:cxnSp macro="">
      <xdr:nvCxnSpPr>
        <xdr:cNvPr id="458" name="直線コネクタ 457"/>
        <xdr:cNvCxnSpPr/>
      </xdr:nvCxnSpPr>
      <xdr:spPr>
        <a:xfrm flipV="1">
          <a:off x="10475595" y="15515282"/>
          <a:ext cx="1270" cy="1458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3656</xdr:rowOff>
    </xdr:from>
    <xdr:ext cx="534377" cy="259045"/>
    <xdr:sp macro="" textlink="">
      <xdr:nvSpPr>
        <xdr:cNvPr id="459" name="土木費最小値テキスト"/>
        <xdr:cNvSpPr txBox="1"/>
      </xdr:nvSpPr>
      <xdr:spPr>
        <a:xfrm>
          <a:off x="10528300" y="1697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23,423</a:t>
          </a:r>
          <a:endParaRPr kumimoji="1" lang="ja-JP" altLang="en-US" sz="1000" b="1">
            <a:latin typeface="ＭＳ Ｐゴシック"/>
          </a:endParaRPr>
        </a:p>
      </xdr:txBody>
    </xdr:sp>
    <xdr:clientData/>
  </xdr:oneCellAnchor>
  <xdr:twoCellAnchor>
    <xdr:from>
      <xdr:col>15</xdr:col>
      <xdr:colOff>92075</xdr:colOff>
      <xdr:row>98</xdr:row>
      <xdr:rowOff>171279</xdr:rowOff>
    </xdr:from>
    <xdr:to>
      <xdr:col>15</xdr:col>
      <xdr:colOff>269875</xdr:colOff>
      <xdr:row>98</xdr:row>
      <xdr:rowOff>171279</xdr:rowOff>
    </xdr:to>
    <xdr:cxnSp macro="">
      <xdr:nvCxnSpPr>
        <xdr:cNvPr id="460" name="直線コネクタ 459"/>
        <xdr:cNvCxnSpPr/>
      </xdr:nvCxnSpPr>
      <xdr:spPr>
        <a:xfrm>
          <a:off x="10388600" y="169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31459</xdr:rowOff>
    </xdr:from>
    <xdr:ext cx="599010" cy="259045"/>
    <xdr:sp macro="" textlink="">
      <xdr:nvSpPr>
        <xdr:cNvPr id="461" name="土木費最大値テキスト"/>
        <xdr:cNvSpPr txBox="1"/>
      </xdr:nvSpPr>
      <xdr:spPr>
        <a:xfrm>
          <a:off x="10528300" y="1529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788,828</a:t>
          </a:r>
          <a:endParaRPr kumimoji="1" lang="ja-JP" altLang="en-US" sz="1000" b="1">
            <a:latin typeface="ＭＳ Ｐゴシック"/>
          </a:endParaRPr>
        </a:p>
      </xdr:txBody>
    </xdr:sp>
    <xdr:clientData/>
  </xdr:oneCellAnchor>
  <xdr:twoCellAnchor>
    <xdr:from>
      <xdr:col>15</xdr:col>
      <xdr:colOff>92075</xdr:colOff>
      <xdr:row>90</xdr:row>
      <xdr:rowOff>84782</xdr:rowOff>
    </xdr:from>
    <xdr:to>
      <xdr:col>15</xdr:col>
      <xdr:colOff>269875</xdr:colOff>
      <xdr:row>90</xdr:row>
      <xdr:rowOff>84782</xdr:rowOff>
    </xdr:to>
    <xdr:cxnSp macro="">
      <xdr:nvCxnSpPr>
        <xdr:cNvPr id="462" name="直線コネクタ 461"/>
        <xdr:cNvCxnSpPr/>
      </xdr:nvCxnSpPr>
      <xdr:spPr>
        <a:xfrm>
          <a:off x="10388600" y="15515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37559</xdr:rowOff>
    </xdr:from>
    <xdr:to>
      <xdr:col>15</xdr:col>
      <xdr:colOff>180975</xdr:colOff>
      <xdr:row>96</xdr:row>
      <xdr:rowOff>91342</xdr:rowOff>
    </xdr:to>
    <xdr:cxnSp macro="">
      <xdr:nvCxnSpPr>
        <xdr:cNvPr id="463" name="直線コネクタ 462"/>
        <xdr:cNvCxnSpPr/>
      </xdr:nvCxnSpPr>
      <xdr:spPr>
        <a:xfrm flipV="1">
          <a:off x="9639300" y="16496759"/>
          <a:ext cx="838200" cy="5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65829</xdr:rowOff>
    </xdr:from>
    <xdr:ext cx="599010" cy="259045"/>
    <xdr:sp macro="" textlink="">
      <xdr:nvSpPr>
        <xdr:cNvPr id="464" name="土木費平均値テキスト"/>
        <xdr:cNvSpPr txBox="1"/>
      </xdr:nvSpPr>
      <xdr:spPr>
        <a:xfrm>
          <a:off x="10528300" y="166964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87402</xdr:rowOff>
    </xdr:from>
    <xdr:to>
      <xdr:col>15</xdr:col>
      <xdr:colOff>231775</xdr:colOff>
      <xdr:row>98</xdr:row>
      <xdr:rowOff>17552</xdr:rowOff>
    </xdr:to>
    <xdr:sp macro="" textlink="">
      <xdr:nvSpPr>
        <xdr:cNvPr id="465" name="フローチャート : 判断 464"/>
        <xdr:cNvSpPr/>
      </xdr:nvSpPr>
      <xdr:spPr>
        <a:xfrm>
          <a:off x="10426700" y="1671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91342</xdr:rowOff>
    </xdr:from>
    <xdr:to>
      <xdr:col>14</xdr:col>
      <xdr:colOff>28575</xdr:colOff>
      <xdr:row>96</xdr:row>
      <xdr:rowOff>158127</xdr:rowOff>
    </xdr:to>
    <xdr:cxnSp macro="">
      <xdr:nvCxnSpPr>
        <xdr:cNvPr id="466" name="直線コネクタ 465"/>
        <xdr:cNvCxnSpPr/>
      </xdr:nvCxnSpPr>
      <xdr:spPr>
        <a:xfrm flipV="1">
          <a:off x="8750300" y="16550542"/>
          <a:ext cx="889000" cy="6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69743</xdr:rowOff>
    </xdr:from>
    <xdr:to>
      <xdr:col>14</xdr:col>
      <xdr:colOff>79375</xdr:colOff>
      <xdr:row>97</xdr:row>
      <xdr:rowOff>171343</xdr:rowOff>
    </xdr:to>
    <xdr:sp macro="" textlink="">
      <xdr:nvSpPr>
        <xdr:cNvPr id="467" name="フローチャート : 判断 466"/>
        <xdr:cNvSpPr/>
      </xdr:nvSpPr>
      <xdr:spPr>
        <a:xfrm>
          <a:off x="9588500" y="1670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162470</xdr:rowOff>
    </xdr:from>
    <xdr:ext cx="599010" cy="259045"/>
    <xdr:sp macro="" textlink="">
      <xdr:nvSpPr>
        <xdr:cNvPr id="468" name="テキスト ボックス 467"/>
        <xdr:cNvSpPr txBox="1"/>
      </xdr:nvSpPr>
      <xdr:spPr>
        <a:xfrm>
          <a:off x="9339794" y="1679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158127</xdr:rowOff>
    </xdr:from>
    <xdr:to>
      <xdr:col>12</xdr:col>
      <xdr:colOff>511175</xdr:colOff>
      <xdr:row>98</xdr:row>
      <xdr:rowOff>47262</xdr:rowOff>
    </xdr:to>
    <xdr:cxnSp macro="">
      <xdr:nvCxnSpPr>
        <xdr:cNvPr id="469" name="直線コネクタ 468"/>
        <xdr:cNvCxnSpPr/>
      </xdr:nvCxnSpPr>
      <xdr:spPr>
        <a:xfrm flipV="1">
          <a:off x="7861300" y="16617327"/>
          <a:ext cx="889000" cy="23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53101</xdr:rowOff>
    </xdr:from>
    <xdr:to>
      <xdr:col>12</xdr:col>
      <xdr:colOff>561975</xdr:colOff>
      <xdr:row>97</xdr:row>
      <xdr:rowOff>154701</xdr:rowOff>
    </xdr:to>
    <xdr:sp macro="" textlink="">
      <xdr:nvSpPr>
        <xdr:cNvPr id="470" name="フローチャート : 判断 469"/>
        <xdr:cNvSpPr/>
      </xdr:nvSpPr>
      <xdr:spPr>
        <a:xfrm>
          <a:off x="8699500" y="1668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145828</xdr:rowOff>
    </xdr:from>
    <xdr:ext cx="599010" cy="259045"/>
    <xdr:sp macro="" textlink="">
      <xdr:nvSpPr>
        <xdr:cNvPr id="471" name="テキスト ボックス 470"/>
        <xdr:cNvSpPr txBox="1"/>
      </xdr:nvSpPr>
      <xdr:spPr>
        <a:xfrm>
          <a:off x="8450794" y="1677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47262</xdr:rowOff>
    </xdr:from>
    <xdr:to>
      <xdr:col>11</xdr:col>
      <xdr:colOff>307975</xdr:colOff>
      <xdr:row>98</xdr:row>
      <xdr:rowOff>93934</xdr:rowOff>
    </xdr:to>
    <xdr:cxnSp macro="">
      <xdr:nvCxnSpPr>
        <xdr:cNvPr id="472" name="直線コネクタ 471"/>
        <xdr:cNvCxnSpPr/>
      </xdr:nvCxnSpPr>
      <xdr:spPr>
        <a:xfrm flipV="1">
          <a:off x="6972300" y="16849362"/>
          <a:ext cx="889000" cy="4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83311</xdr:rowOff>
    </xdr:from>
    <xdr:to>
      <xdr:col>11</xdr:col>
      <xdr:colOff>358775</xdr:colOff>
      <xdr:row>98</xdr:row>
      <xdr:rowOff>13461</xdr:rowOff>
    </xdr:to>
    <xdr:sp macro="" textlink="">
      <xdr:nvSpPr>
        <xdr:cNvPr id="473" name="フローチャート : 判断 472"/>
        <xdr:cNvSpPr/>
      </xdr:nvSpPr>
      <xdr:spPr>
        <a:xfrm>
          <a:off x="7810500" y="16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29988</xdr:rowOff>
    </xdr:from>
    <xdr:ext cx="599010" cy="259045"/>
    <xdr:sp macro="" textlink="">
      <xdr:nvSpPr>
        <xdr:cNvPr id="474" name="テキスト ボックス 473"/>
        <xdr:cNvSpPr txBox="1"/>
      </xdr:nvSpPr>
      <xdr:spPr>
        <a:xfrm>
          <a:off x="7561794" y="16489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120805</xdr:rowOff>
    </xdr:from>
    <xdr:to>
      <xdr:col>10</xdr:col>
      <xdr:colOff>155575</xdr:colOff>
      <xdr:row>98</xdr:row>
      <xdr:rowOff>50955</xdr:rowOff>
    </xdr:to>
    <xdr:sp macro="" textlink="">
      <xdr:nvSpPr>
        <xdr:cNvPr id="475" name="フローチャート : 判断 474"/>
        <xdr:cNvSpPr/>
      </xdr:nvSpPr>
      <xdr:spPr>
        <a:xfrm>
          <a:off x="6921500" y="1675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67482</xdr:rowOff>
    </xdr:from>
    <xdr:ext cx="599010" cy="259045"/>
    <xdr:sp macro="" textlink="">
      <xdr:nvSpPr>
        <xdr:cNvPr id="476" name="テキスト ボックス 475"/>
        <xdr:cNvSpPr txBox="1"/>
      </xdr:nvSpPr>
      <xdr:spPr>
        <a:xfrm>
          <a:off x="6672794" y="16526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158209</xdr:rowOff>
    </xdr:from>
    <xdr:to>
      <xdr:col>15</xdr:col>
      <xdr:colOff>231775</xdr:colOff>
      <xdr:row>96</xdr:row>
      <xdr:rowOff>88359</xdr:rowOff>
    </xdr:to>
    <xdr:sp macro="" textlink="">
      <xdr:nvSpPr>
        <xdr:cNvPr id="482" name="円/楕円 481"/>
        <xdr:cNvSpPr/>
      </xdr:nvSpPr>
      <xdr:spPr>
        <a:xfrm>
          <a:off x="10426700" y="1644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9636</xdr:rowOff>
    </xdr:from>
    <xdr:ext cx="599010" cy="259045"/>
    <xdr:sp macro="" textlink="">
      <xdr:nvSpPr>
        <xdr:cNvPr id="483" name="土木費該当値テキスト"/>
        <xdr:cNvSpPr txBox="1"/>
      </xdr:nvSpPr>
      <xdr:spPr>
        <a:xfrm>
          <a:off x="10528300" y="16297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273,617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40542</xdr:rowOff>
    </xdr:from>
    <xdr:to>
      <xdr:col>14</xdr:col>
      <xdr:colOff>79375</xdr:colOff>
      <xdr:row>96</xdr:row>
      <xdr:rowOff>142142</xdr:rowOff>
    </xdr:to>
    <xdr:sp macro="" textlink="">
      <xdr:nvSpPr>
        <xdr:cNvPr id="484" name="円/楕円 483"/>
        <xdr:cNvSpPr/>
      </xdr:nvSpPr>
      <xdr:spPr>
        <a:xfrm>
          <a:off x="9588500" y="1649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94</xdr:row>
      <xdr:rowOff>158669</xdr:rowOff>
    </xdr:from>
    <xdr:ext cx="599010" cy="259045"/>
    <xdr:sp macro="" textlink="">
      <xdr:nvSpPr>
        <xdr:cNvPr id="485" name="テキスト ボックス 484"/>
        <xdr:cNvSpPr txBox="1"/>
      </xdr:nvSpPr>
      <xdr:spPr>
        <a:xfrm>
          <a:off x="9339794" y="1627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245,385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107327</xdr:rowOff>
    </xdr:from>
    <xdr:to>
      <xdr:col>12</xdr:col>
      <xdr:colOff>561975</xdr:colOff>
      <xdr:row>97</xdr:row>
      <xdr:rowOff>37477</xdr:rowOff>
    </xdr:to>
    <xdr:sp macro="" textlink="">
      <xdr:nvSpPr>
        <xdr:cNvPr id="486" name="円/楕円 485"/>
        <xdr:cNvSpPr/>
      </xdr:nvSpPr>
      <xdr:spPr>
        <a:xfrm>
          <a:off x="8699500" y="1656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54004</xdr:rowOff>
    </xdr:from>
    <xdr:ext cx="599010" cy="259045"/>
    <xdr:sp macro="" textlink="">
      <xdr:nvSpPr>
        <xdr:cNvPr id="487" name="テキスト ボックス 486"/>
        <xdr:cNvSpPr txBox="1"/>
      </xdr:nvSpPr>
      <xdr:spPr>
        <a:xfrm>
          <a:off x="8450794" y="16341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210,327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167912</xdr:rowOff>
    </xdr:from>
    <xdr:to>
      <xdr:col>11</xdr:col>
      <xdr:colOff>358775</xdr:colOff>
      <xdr:row>98</xdr:row>
      <xdr:rowOff>98062</xdr:rowOff>
    </xdr:to>
    <xdr:sp macro="" textlink="">
      <xdr:nvSpPr>
        <xdr:cNvPr id="488" name="円/楕円 487"/>
        <xdr:cNvSpPr/>
      </xdr:nvSpPr>
      <xdr:spPr>
        <a:xfrm>
          <a:off x="7810500" y="1679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89189</xdr:rowOff>
    </xdr:from>
    <xdr:ext cx="534377" cy="259045"/>
    <xdr:sp macro="" textlink="">
      <xdr:nvSpPr>
        <xdr:cNvPr id="489" name="テキスト ボックス 488"/>
        <xdr:cNvSpPr txBox="1"/>
      </xdr:nvSpPr>
      <xdr:spPr>
        <a:xfrm>
          <a:off x="7594111" y="1689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88,524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43134</xdr:rowOff>
    </xdr:from>
    <xdr:to>
      <xdr:col>10</xdr:col>
      <xdr:colOff>155575</xdr:colOff>
      <xdr:row>98</xdr:row>
      <xdr:rowOff>144734</xdr:rowOff>
    </xdr:to>
    <xdr:sp macro="" textlink="">
      <xdr:nvSpPr>
        <xdr:cNvPr id="490" name="円/楕円 489"/>
        <xdr:cNvSpPr/>
      </xdr:nvSpPr>
      <xdr:spPr>
        <a:xfrm>
          <a:off x="6921500" y="1684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135861</xdr:rowOff>
    </xdr:from>
    <xdr:ext cx="534377" cy="259045"/>
    <xdr:sp macro="" textlink="">
      <xdr:nvSpPr>
        <xdr:cNvPr id="491" name="テキスト ボックス 490"/>
        <xdr:cNvSpPr txBox="1"/>
      </xdr:nvSpPr>
      <xdr:spPr>
        <a:xfrm>
          <a:off x="6705111" y="1693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64,024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5" name="テキスト ボックス 504"/>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9" name="テキスト ボックス 50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156117</xdr:rowOff>
    </xdr:from>
    <xdr:to>
      <xdr:col>23</xdr:col>
      <xdr:colOff>516889</xdr:colOff>
      <xdr:row>38</xdr:row>
      <xdr:rowOff>131996</xdr:rowOff>
    </xdr:to>
    <xdr:cxnSp macro="">
      <xdr:nvCxnSpPr>
        <xdr:cNvPr id="515" name="直線コネクタ 514"/>
        <xdr:cNvCxnSpPr/>
      </xdr:nvCxnSpPr>
      <xdr:spPr>
        <a:xfrm flipV="1">
          <a:off x="16317595" y="5299617"/>
          <a:ext cx="1269" cy="1347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135823</xdr:rowOff>
    </xdr:from>
    <xdr:ext cx="534377" cy="259045"/>
    <xdr:sp macro="" textlink="">
      <xdr:nvSpPr>
        <xdr:cNvPr id="516" name="消防費最小値テキスト"/>
        <xdr:cNvSpPr txBox="1"/>
      </xdr:nvSpPr>
      <xdr:spPr>
        <a:xfrm>
          <a:off x="16370300" y="665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22,022</a:t>
          </a:r>
          <a:endParaRPr kumimoji="1" lang="ja-JP" altLang="en-US" sz="1000" b="1">
            <a:latin typeface="ＭＳ Ｐゴシック"/>
          </a:endParaRPr>
        </a:p>
      </xdr:txBody>
    </xdr:sp>
    <xdr:clientData/>
  </xdr:oneCellAnchor>
  <xdr:twoCellAnchor>
    <xdr:from>
      <xdr:col>23</xdr:col>
      <xdr:colOff>428625</xdr:colOff>
      <xdr:row>38</xdr:row>
      <xdr:rowOff>131996</xdr:rowOff>
    </xdr:from>
    <xdr:to>
      <xdr:col>23</xdr:col>
      <xdr:colOff>606425</xdr:colOff>
      <xdr:row>38</xdr:row>
      <xdr:rowOff>131996</xdr:rowOff>
    </xdr:to>
    <xdr:cxnSp macro="">
      <xdr:nvCxnSpPr>
        <xdr:cNvPr id="517" name="直線コネクタ 516"/>
        <xdr:cNvCxnSpPr/>
      </xdr:nvCxnSpPr>
      <xdr:spPr>
        <a:xfrm>
          <a:off x="16230600" y="6647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102794</xdr:rowOff>
    </xdr:from>
    <xdr:ext cx="599010" cy="259045"/>
    <xdr:sp macro="" textlink="">
      <xdr:nvSpPr>
        <xdr:cNvPr id="518" name="消防費最大値テキスト"/>
        <xdr:cNvSpPr txBox="1"/>
      </xdr:nvSpPr>
      <xdr:spPr>
        <a:xfrm>
          <a:off x="16370300" y="50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375,691</a:t>
          </a:r>
          <a:endParaRPr kumimoji="1" lang="ja-JP" altLang="en-US" sz="1000" b="1">
            <a:latin typeface="ＭＳ Ｐゴシック"/>
          </a:endParaRPr>
        </a:p>
      </xdr:txBody>
    </xdr:sp>
    <xdr:clientData/>
  </xdr:oneCellAnchor>
  <xdr:twoCellAnchor>
    <xdr:from>
      <xdr:col>23</xdr:col>
      <xdr:colOff>428625</xdr:colOff>
      <xdr:row>30</xdr:row>
      <xdr:rowOff>156117</xdr:rowOff>
    </xdr:from>
    <xdr:to>
      <xdr:col>23</xdr:col>
      <xdr:colOff>606425</xdr:colOff>
      <xdr:row>30</xdr:row>
      <xdr:rowOff>156117</xdr:rowOff>
    </xdr:to>
    <xdr:cxnSp macro="">
      <xdr:nvCxnSpPr>
        <xdr:cNvPr id="519" name="直線コネクタ 518"/>
        <xdr:cNvCxnSpPr/>
      </xdr:nvCxnSpPr>
      <xdr:spPr>
        <a:xfrm>
          <a:off x="16230600" y="52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18397</xdr:rowOff>
    </xdr:from>
    <xdr:to>
      <xdr:col>23</xdr:col>
      <xdr:colOff>517525</xdr:colOff>
      <xdr:row>38</xdr:row>
      <xdr:rowOff>34064</xdr:rowOff>
    </xdr:to>
    <xdr:cxnSp macro="">
      <xdr:nvCxnSpPr>
        <xdr:cNvPr id="520" name="直線コネクタ 519"/>
        <xdr:cNvCxnSpPr/>
      </xdr:nvCxnSpPr>
      <xdr:spPr>
        <a:xfrm>
          <a:off x="15481300" y="6533497"/>
          <a:ext cx="838200" cy="1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2183</xdr:rowOff>
    </xdr:from>
    <xdr:ext cx="534377" cy="259045"/>
    <xdr:sp macro="" textlink="">
      <xdr:nvSpPr>
        <xdr:cNvPr id="521" name="消防費平均値テキスト"/>
        <xdr:cNvSpPr txBox="1"/>
      </xdr:nvSpPr>
      <xdr:spPr>
        <a:xfrm>
          <a:off x="16370300" y="6345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150756</xdr:rowOff>
    </xdr:from>
    <xdr:to>
      <xdr:col>23</xdr:col>
      <xdr:colOff>568325</xdr:colOff>
      <xdr:row>38</xdr:row>
      <xdr:rowOff>80905</xdr:rowOff>
    </xdr:to>
    <xdr:sp macro="" textlink="">
      <xdr:nvSpPr>
        <xdr:cNvPr id="522" name="フローチャート : 判断 521"/>
        <xdr:cNvSpPr/>
      </xdr:nvSpPr>
      <xdr:spPr>
        <a:xfrm>
          <a:off x="16268700" y="649440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18397</xdr:rowOff>
    </xdr:from>
    <xdr:to>
      <xdr:col>22</xdr:col>
      <xdr:colOff>365125</xdr:colOff>
      <xdr:row>38</xdr:row>
      <xdr:rowOff>38221</xdr:rowOff>
    </xdr:to>
    <xdr:cxnSp macro="">
      <xdr:nvCxnSpPr>
        <xdr:cNvPr id="523" name="直線コネクタ 522"/>
        <xdr:cNvCxnSpPr/>
      </xdr:nvCxnSpPr>
      <xdr:spPr>
        <a:xfrm flipV="1">
          <a:off x="14592300" y="6533497"/>
          <a:ext cx="889000" cy="1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99766</xdr:rowOff>
    </xdr:from>
    <xdr:to>
      <xdr:col>22</xdr:col>
      <xdr:colOff>415925</xdr:colOff>
      <xdr:row>38</xdr:row>
      <xdr:rowOff>29916</xdr:rowOff>
    </xdr:to>
    <xdr:sp macro="" textlink="">
      <xdr:nvSpPr>
        <xdr:cNvPr id="524" name="フローチャート : 判断 523"/>
        <xdr:cNvSpPr/>
      </xdr:nvSpPr>
      <xdr:spPr>
        <a:xfrm>
          <a:off x="154305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46443</xdr:rowOff>
    </xdr:from>
    <xdr:ext cx="534377" cy="259045"/>
    <xdr:sp macro="" textlink="">
      <xdr:nvSpPr>
        <xdr:cNvPr id="525" name="テキスト ボックス 524"/>
        <xdr:cNvSpPr txBox="1"/>
      </xdr:nvSpPr>
      <xdr:spPr>
        <a:xfrm>
          <a:off x="15214111" y="621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38221</xdr:rowOff>
    </xdr:from>
    <xdr:to>
      <xdr:col>21</xdr:col>
      <xdr:colOff>161925</xdr:colOff>
      <xdr:row>38</xdr:row>
      <xdr:rowOff>39349</xdr:rowOff>
    </xdr:to>
    <xdr:cxnSp macro="">
      <xdr:nvCxnSpPr>
        <xdr:cNvPr id="526" name="直線コネクタ 525"/>
        <xdr:cNvCxnSpPr/>
      </xdr:nvCxnSpPr>
      <xdr:spPr>
        <a:xfrm flipV="1">
          <a:off x="13703300" y="6553321"/>
          <a:ext cx="889000" cy="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95175</xdr:rowOff>
    </xdr:from>
    <xdr:to>
      <xdr:col>21</xdr:col>
      <xdr:colOff>212725</xdr:colOff>
      <xdr:row>38</xdr:row>
      <xdr:rowOff>25326</xdr:rowOff>
    </xdr:to>
    <xdr:sp macro="" textlink="">
      <xdr:nvSpPr>
        <xdr:cNvPr id="527" name="フローチャート : 判断 526"/>
        <xdr:cNvSpPr/>
      </xdr:nvSpPr>
      <xdr:spPr>
        <a:xfrm>
          <a:off x="14541500" y="64388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41852</xdr:rowOff>
    </xdr:from>
    <xdr:ext cx="534377" cy="259045"/>
    <xdr:sp macro="" textlink="">
      <xdr:nvSpPr>
        <xdr:cNvPr id="528" name="テキスト ボックス 527"/>
        <xdr:cNvSpPr txBox="1"/>
      </xdr:nvSpPr>
      <xdr:spPr>
        <a:xfrm>
          <a:off x="14325111" y="62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39349</xdr:rowOff>
    </xdr:from>
    <xdr:to>
      <xdr:col>19</xdr:col>
      <xdr:colOff>644525</xdr:colOff>
      <xdr:row>38</xdr:row>
      <xdr:rowOff>67733</xdr:rowOff>
    </xdr:to>
    <xdr:cxnSp macro="">
      <xdr:nvCxnSpPr>
        <xdr:cNvPr id="529" name="直線コネクタ 528"/>
        <xdr:cNvCxnSpPr/>
      </xdr:nvCxnSpPr>
      <xdr:spPr>
        <a:xfrm flipV="1">
          <a:off x="12814300" y="6554449"/>
          <a:ext cx="889000" cy="2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97811</xdr:rowOff>
    </xdr:from>
    <xdr:to>
      <xdr:col>20</xdr:col>
      <xdr:colOff>9525</xdr:colOff>
      <xdr:row>38</xdr:row>
      <xdr:rowOff>27961</xdr:rowOff>
    </xdr:to>
    <xdr:sp macro="" textlink="">
      <xdr:nvSpPr>
        <xdr:cNvPr id="530" name="フローチャート : 判断 529"/>
        <xdr:cNvSpPr/>
      </xdr:nvSpPr>
      <xdr:spPr>
        <a:xfrm>
          <a:off x="13652500" y="64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44488</xdr:rowOff>
    </xdr:from>
    <xdr:ext cx="534377" cy="259045"/>
    <xdr:sp macro="" textlink="">
      <xdr:nvSpPr>
        <xdr:cNvPr id="531" name="テキスト ボックス 530"/>
        <xdr:cNvSpPr txBox="1"/>
      </xdr:nvSpPr>
      <xdr:spPr>
        <a:xfrm>
          <a:off x="13436111" y="621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125529</xdr:rowOff>
    </xdr:from>
    <xdr:to>
      <xdr:col>18</xdr:col>
      <xdr:colOff>492125</xdr:colOff>
      <xdr:row>38</xdr:row>
      <xdr:rowOff>55679</xdr:rowOff>
    </xdr:to>
    <xdr:sp macro="" textlink="">
      <xdr:nvSpPr>
        <xdr:cNvPr id="532" name="フローチャート : 判断 531"/>
        <xdr:cNvSpPr/>
      </xdr:nvSpPr>
      <xdr:spPr>
        <a:xfrm>
          <a:off x="12763500" y="646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72206</xdr:rowOff>
    </xdr:from>
    <xdr:ext cx="534377" cy="259045"/>
    <xdr:sp macro="" textlink="">
      <xdr:nvSpPr>
        <xdr:cNvPr id="533" name="テキスト ボックス 532"/>
        <xdr:cNvSpPr txBox="1"/>
      </xdr:nvSpPr>
      <xdr:spPr>
        <a:xfrm>
          <a:off x="12547111" y="624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154714</xdr:rowOff>
    </xdr:from>
    <xdr:to>
      <xdr:col>23</xdr:col>
      <xdr:colOff>568325</xdr:colOff>
      <xdr:row>38</xdr:row>
      <xdr:rowOff>84864</xdr:rowOff>
    </xdr:to>
    <xdr:sp macro="" textlink="">
      <xdr:nvSpPr>
        <xdr:cNvPr id="539" name="円/楕円 538"/>
        <xdr:cNvSpPr/>
      </xdr:nvSpPr>
      <xdr:spPr>
        <a:xfrm>
          <a:off x="16268700" y="649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129182</xdr:rowOff>
    </xdr:from>
    <xdr:ext cx="534377" cy="259045"/>
    <xdr:sp macro="" textlink="">
      <xdr:nvSpPr>
        <xdr:cNvPr id="540" name="消防費該当値テキスト"/>
        <xdr:cNvSpPr txBox="1"/>
      </xdr:nvSpPr>
      <xdr:spPr>
        <a:xfrm>
          <a:off x="16370300" y="64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47,726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139047</xdr:rowOff>
    </xdr:from>
    <xdr:to>
      <xdr:col>22</xdr:col>
      <xdr:colOff>415925</xdr:colOff>
      <xdr:row>38</xdr:row>
      <xdr:rowOff>69197</xdr:rowOff>
    </xdr:to>
    <xdr:sp macro="" textlink="">
      <xdr:nvSpPr>
        <xdr:cNvPr id="541" name="円/楕円 540"/>
        <xdr:cNvSpPr/>
      </xdr:nvSpPr>
      <xdr:spPr>
        <a:xfrm>
          <a:off x="15430500" y="648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60324</xdr:rowOff>
    </xdr:from>
    <xdr:ext cx="534377" cy="259045"/>
    <xdr:sp macro="" textlink="">
      <xdr:nvSpPr>
        <xdr:cNvPr id="542" name="テキスト ボックス 541"/>
        <xdr:cNvSpPr txBox="1"/>
      </xdr:nvSpPr>
      <xdr:spPr>
        <a:xfrm>
          <a:off x="15214111" y="657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51,838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158871</xdr:rowOff>
    </xdr:from>
    <xdr:to>
      <xdr:col>21</xdr:col>
      <xdr:colOff>212725</xdr:colOff>
      <xdr:row>38</xdr:row>
      <xdr:rowOff>89021</xdr:rowOff>
    </xdr:to>
    <xdr:sp macro="" textlink="">
      <xdr:nvSpPr>
        <xdr:cNvPr id="543" name="円/楕円 542"/>
        <xdr:cNvSpPr/>
      </xdr:nvSpPr>
      <xdr:spPr>
        <a:xfrm>
          <a:off x="14541500" y="650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80148</xdr:rowOff>
    </xdr:from>
    <xdr:ext cx="534377" cy="259045"/>
    <xdr:sp macro="" textlink="">
      <xdr:nvSpPr>
        <xdr:cNvPr id="544" name="テキスト ボックス 543"/>
        <xdr:cNvSpPr txBox="1"/>
      </xdr:nvSpPr>
      <xdr:spPr>
        <a:xfrm>
          <a:off x="14325111" y="659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46,635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159999</xdr:rowOff>
    </xdr:from>
    <xdr:to>
      <xdr:col>20</xdr:col>
      <xdr:colOff>9525</xdr:colOff>
      <xdr:row>38</xdr:row>
      <xdr:rowOff>90149</xdr:rowOff>
    </xdr:to>
    <xdr:sp macro="" textlink="">
      <xdr:nvSpPr>
        <xdr:cNvPr id="545" name="円/楕円 544"/>
        <xdr:cNvSpPr/>
      </xdr:nvSpPr>
      <xdr:spPr>
        <a:xfrm>
          <a:off x="13652500" y="650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81276</xdr:rowOff>
    </xdr:from>
    <xdr:ext cx="534377" cy="259045"/>
    <xdr:sp macro="" textlink="">
      <xdr:nvSpPr>
        <xdr:cNvPr id="546" name="テキスト ボックス 545"/>
        <xdr:cNvSpPr txBox="1"/>
      </xdr:nvSpPr>
      <xdr:spPr>
        <a:xfrm>
          <a:off x="13436111" y="659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46,339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16933</xdr:rowOff>
    </xdr:from>
    <xdr:to>
      <xdr:col>18</xdr:col>
      <xdr:colOff>492125</xdr:colOff>
      <xdr:row>38</xdr:row>
      <xdr:rowOff>118533</xdr:rowOff>
    </xdr:to>
    <xdr:sp macro="" textlink="">
      <xdr:nvSpPr>
        <xdr:cNvPr id="547" name="円/楕円 546"/>
        <xdr:cNvSpPr/>
      </xdr:nvSpPr>
      <xdr:spPr>
        <a:xfrm>
          <a:off x="127635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109660</xdr:rowOff>
    </xdr:from>
    <xdr:ext cx="534377" cy="259045"/>
    <xdr:sp macro="" textlink="">
      <xdr:nvSpPr>
        <xdr:cNvPr id="548" name="テキスト ボックス 547"/>
        <xdr:cNvSpPr txBox="1"/>
      </xdr:nvSpPr>
      <xdr:spPr>
        <a:xfrm>
          <a:off x="12547111" y="662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38,889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2" name="テキスト ボックス 561"/>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0" name="テキスト ボックス 569"/>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13261</xdr:rowOff>
    </xdr:from>
    <xdr:to>
      <xdr:col>23</xdr:col>
      <xdr:colOff>516889</xdr:colOff>
      <xdr:row>59</xdr:row>
      <xdr:rowOff>31104</xdr:rowOff>
    </xdr:to>
    <xdr:cxnSp macro="">
      <xdr:nvCxnSpPr>
        <xdr:cNvPr id="574" name="直線コネクタ 573"/>
        <xdr:cNvCxnSpPr/>
      </xdr:nvCxnSpPr>
      <xdr:spPr>
        <a:xfrm flipV="1">
          <a:off x="16317595" y="8757211"/>
          <a:ext cx="1269" cy="1389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34931</xdr:rowOff>
    </xdr:from>
    <xdr:ext cx="534377" cy="259045"/>
    <xdr:sp macro="" textlink="">
      <xdr:nvSpPr>
        <xdr:cNvPr id="575" name="教育費最小値テキスト"/>
        <xdr:cNvSpPr txBox="1"/>
      </xdr:nvSpPr>
      <xdr:spPr>
        <a:xfrm>
          <a:off x="16370300" y="1015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41,507</a:t>
          </a:r>
          <a:endParaRPr kumimoji="1" lang="ja-JP" altLang="en-US" sz="1000" b="1">
            <a:latin typeface="ＭＳ Ｐゴシック"/>
          </a:endParaRPr>
        </a:p>
      </xdr:txBody>
    </xdr:sp>
    <xdr:clientData/>
  </xdr:oneCellAnchor>
  <xdr:twoCellAnchor>
    <xdr:from>
      <xdr:col>23</xdr:col>
      <xdr:colOff>428625</xdr:colOff>
      <xdr:row>59</xdr:row>
      <xdr:rowOff>31104</xdr:rowOff>
    </xdr:from>
    <xdr:to>
      <xdr:col>23</xdr:col>
      <xdr:colOff>606425</xdr:colOff>
      <xdr:row>59</xdr:row>
      <xdr:rowOff>31104</xdr:rowOff>
    </xdr:to>
    <xdr:cxnSp macro="">
      <xdr:nvCxnSpPr>
        <xdr:cNvPr id="576" name="直線コネクタ 575"/>
        <xdr:cNvCxnSpPr/>
      </xdr:nvCxnSpPr>
      <xdr:spPr>
        <a:xfrm>
          <a:off x="16230600" y="10146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131388</xdr:rowOff>
    </xdr:from>
    <xdr:ext cx="599010" cy="259045"/>
    <xdr:sp macro="" textlink="">
      <xdr:nvSpPr>
        <xdr:cNvPr id="577" name="教育費最大値テキスト"/>
        <xdr:cNvSpPr txBox="1"/>
      </xdr:nvSpPr>
      <xdr:spPr>
        <a:xfrm>
          <a:off x="16370300" y="853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892,434</a:t>
          </a:r>
          <a:endParaRPr kumimoji="1" lang="ja-JP" altLang="en-US" sz="1000" b="1">
            <a:latin typeface="ＭＳ Ｐゴシック"/>
          </a:endParaRPr>
        </a:p>
      </xdr:txBody>
    </xdr:sp>
    <xdr:clientData/>
  </xdr:oneCellAnchor>
  <xdr:twoCellAnchor>
    <xdr:from>
      <xdr:col>23</xdr:col>
      <xdr:colOff>428625</xdr:colOff>
      <xdr:row>51</xdr:row>
      <xdr:rowOff>13261</xdr:rowOff>
    </xdr:from>
    <xdr:to>
      <xdr:col>23</xdr:col>
      <xdr:colOff>606425</xdr:colOff>
      <xdr:row>51</xdr:row>
      <xdr:rowOff>13261</xdr:rowOff>
    </xdr:to>
    <xdr:cxnSp macro="">
      <xdr:nvCxnSpPr>
        <xdr:cNvPr id="578" name="直線コネクタ 577"/>
        <xdr:cNvCxnSpPr/>
      </xdr:nvCxnSpPr>
      <xdr:spPr>
        <a:xfrm>
          <a:off x="16230600" y="875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157183</xdr:rowOff>
    </xdr:from>
    <xdr:to>
      <xdr:col>23</xdr:col>
      <xdr:colOff>517525</xdr:colOff>
      <xdr:row>58</xdr:row>
      <xdr:rowOff>165344</xdr:rowOff>
    </xdr:to>
    <xdr:cxnSp macro="">
      <xdr:nvCxnSpPr>
        <xdr:cNvPr id="579" name="直線コネクタ 578"/>
        <xdr:cNvCxnSpPr/>
      </xdr:nvCxnSpPr>
      <xdr:spPr>
        <a:xfrm flipV="1">
          <a:off x="15481300" y="10101283"/>
          <a:ext cx="838200" cy="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67995</xdr:rowOff>
    </xdr:from>
    <xdr:ext cx="599010" cy="259045"/>
    <xdr:sp macro="" textlink="">
      <xdr:nvSpPr>
        <xdr:cNvPr id="580" name="教育費平均値テキスト"/>
        <xdr:cNvSpPr txBox="1"/>
      </xdr:nvSpPr>
      <xdr:spPr>
        <a:xfrm>
          <a:off x="16370300" y="9840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106,813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45118</xdr:rowOff>
    </xdr:from>
    <xdr:to>
      <xdr:col>23</xdr:col>
      <xdr:colOff>568325</xdr:colOff>
      <xdr:row>58</xdr:row>
      <xdr:rowOff>146718</xdr:rowOff>
    </xdr:to>
    <xdr:sp macro="" textlink="">
      <xdr:nvSpPr>
        <xdr:cNvPr id="581" name="フローチャート : 判断 580"/>
        <xdr:cNvSpPr/>
      </xdr:nvSpPr>
      <xdr:spPr>
        <a:xfrm>
          <a:off x="16268700" y="998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165344</xdr:rowOff>
    </xdr:from>
    <xdr:to>
      <xdr:col>22</xdr:col>
      <xdr:colOff>365125</xdr:colOff>
      <xdr:row>59</xdr:row>
      <xdr:rowOff>1967</xdr:rowOff>
    </xdr:to>
    <xdr:cxnSp macro="">
      <xdr:nvCxnSpPr>
        <xdr:cNvPr id="582" name="直線コネクタ 581"/>
        <xdr:cNvCxnSpPr/>
      </xdr:nvCxnSpPr>
      <xdr:spPr>
        <a:xfrm flipV="1">
          <a:off x="14592300" y="10109444"/>
          <a:ext cx="889000" cy="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62081</xdr:rowOff>
    </xdr:from>
    <xdr:to>
      <xdr:col>22</xdr:col>
      <xdr:colOff>415925</xdr:colOff>
      <xdr:row>58</xdr:row>
      <xdr:rowOff>163681</xdr:rowOff>
    </xdr:to>
    <xdr:sp macro="" textlink="">
      <xdr:nvSpPr>
        <xdr:cNvPr id="583" name="フローチャート : 判断 582"/>
        <xdr:cNvSpPr/>
      </xdr:nvSpPr>
      <xdr:spPr>
        <a:xfrm>
          <a:off x="15430500" y="100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8758</xdr:rowOff>
    </xdr:from>
    <xdr:ext cx="534377" cy="259045"/>
    <xdr:sp macro="" textlink="">
      <xdr:nvSpPr>
        <xdr:cNvPr id="584" name="テキスト ボックス 583"/>
        <xdr:cNvSpPr txBox="1"/>
      </xdr:nvSpPr>
      <xdr:spPr>
        <a:xfrm>
          <a:off x="15214111" y="978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169795</xdr:rowOff>
    </xdr:from>
    <xdr:to>
      <xdr:col>21</xdr:col>
      <xdr:colOff>161925</xdr:colOff>
      <xdr:row>59</xdr:row>
      <xdr:rowOff>1967</xdr:rowOff>
    </xdr:to>
    <xdr:cxnSp macro="">
      <xdr:nvCxnSpPr>
        <xdr:cNvPr id="585" name="直線コネクタ 584"/>
        <xdr:cNvCxnSpPr/>
      </xdr:nvCxnSpPr>
      <xdr:spPr>
        <a:xfrm>
          <a:off x="13703300" y="10113895"/>
          <a:ext cx="889000" cy="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167086</xdr:rowOff>
    </xdr:from>
    <xdr:to>
      <xdr:col>21</xdr:col>
      <xdr:colOff>212725</xdr:colOff>
      <xdr:row>58</xdr:row>
      <xdr:rowOff>97236</xdr:rowOff>
    </xdr:to>
    <xdr:sp macro="" textlink="">
      <xdr:nvSpPr>
        <xdr:cNvPr id="586" name="フローチャート : 判断 585"/>
        <xdr:cNvSpPr/>
      </xdr:nvSpPr>
      <xdr:spPr>
        <a:xfrm>
          <a:off x="14541500" y="993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113763</xdr:rowOff>
    </xdr:from>
    <xdr:ext cx="599010" cy="259045"/>
    <xdr:sp macro="" textlink="">
      <xdr:nvSpPr>
        <xdr:cNvPr id="587" name="テキスト ボックス 586"/>
        <xdr:cNvSpPr txBox="1"/>
      </xdr:nvSpPr>
      <xdr:spPr>
        <a:xfrm>
          <a:off x="14292794" y="971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156803</xdr:rowOff>
    </xdr:from>
    <xdr:to>
      <xdr:col>19</xdr:col>
      <xdr:colOff>644525</xdr:colOff>
      <xdr:row>58</xdr:row>
      <xdr:rowOff>169795</xdr:rowOff>
    </xdr:to>
    <xdr:cxnSp macro="">
      <xdr:nvCxnSpPr>
        <xdr:cNvPr id="588" name="直線コネクタ 587"/>
        <xdr:cNvCxnSpPr/>
      </xdr:nvCxnSpPr>
      <xdr:spPr>
        <a:xfrm>
          <a:off x="12814300" y="10100903"/>
          <a:ext cx="889000" cy="1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40964</xdr:rowOff>
    </xdr:from>
    <xdr:to>
      <xdr:col>20</xdr:col>
      <xdr:colOff>9525</xdr:colOff>
      <xdr:row>58</xdr:row>
      <xdr:rowOff>142564</xdr:rowOff>
    </xdr:to>
    <xdr:sp macro="" textlink="">
      <xdr:nvSpPr>
        <xdr:cNvPr id="589" name="フローチャート : 判断 588"/>
        <xdr:cNvSpPr/>
      </xdr:nvSpPr>
      <xdr:spPr>
        <a:xfrm>
          <a:off x="13652500" y="998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159091</xdr:rowOff>
    </xdr:from>
    <xdr:ext cx="599010" cy="259045"/>
    <xdr:sp macro="" textlink="">
      <xdr:nvSpPr>
        <xdr:cNvPr id="590" name="テキスト ボックス 589"/>
        <xdr:cNvSpPr txBox="1"/>
      </xdr:nvSpPr>
      <xdr:spPr>
        <a:xfrm>
          <a:off x="13403794" y="976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45732</xdr:rowOff>
    </xdr:from>
    <xdr:to>
      <xdr:col>18</xdr:col>
      <xdr:colOff>492125</xdr:colOff>
      <xdr:row>58</xdr:row>
      <xdr:rowOff>147332</xdr:rowOff>
    </xdr:to>
    <xdr:sp macro="" textlink="">
      <xdr:nvSpPr>
        <xdr:cNvPr id="591" name="フローチャート : 判断 590"/>
        <xdr:cNvSpPr/>
      </xdr:nvSpPr>
      <xdr:spPr>
        <a:xfrm>
          <a:off x="12763500" y="998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163859</xdr:rowOff>
    </xdr:from>
    <xdr:ext cx="599010" cy="259045"/>
    <xdr:sp macro="" textlink="">
      <xdr:nvSpPr>
        <xdr:cNvPr id="592" name="テキスト ボックス 591"/>
        <xdr:cNvSpPr txBox="1"/>
      </xdr:nvSpPr>
      <xdr:spPr>
        <a:xfrm>
          <a:off x="12514794" y="9765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106383</xdr:rowOff>
    </xdr:from>
    <xdr:to>
      <xdr:col>23</xdr:col>
      <xdr:colOff>568325</xdr:colOff>
      <xdr:row>59</xdr:row>
      <xdr:rowOff>36533</xdr:rowOff>
    </xdr:to>
    <xdr:sp macro="" textlink="">
      <xdr:nvSpPr>
        <xdr:cNvPr id="598" name="円/楕円 597"/>
        <xdr:cNvSpPr/>
      </xdr:nvSpPr>
      <xdr:spPr>
        <a:xfrm>
          <a:off x="16268700" y="100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23545</xdr:rowOff>
    </xdr:from>
    <xdr:ext cx="534377" cy="259045"/>
    <xdr:sp macro="" textlink="">
      <xdr:nvSpPr>
        <xdr:cNvPr id="599" name="教育費該当値テキスト"/>
        <xdr:cNvSpPr txBox="1"/>
      </xdr:nvSpPr>
      <xdr:spPr>
        <a:xfrm>
          <a:off x="16370300" y="996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69,293</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114544</xdr:rowOff>
    </xdr:from>
    <xdr:to>
      <xdr:col>22</xdr:col>
      <xdr:colOff>415925</xdr:colOff>
      <xdr:row>59</xdr:row>
      <xdr:rowOff>44694</xdr:rowOff>
    </xdr:to>
    <xdr:sp macro="" textlink="">
      <xdr:nvSpPr>
        <xdr:cNvPr id="600" name="円/楕円 599"/>
        <xdr:cNvSpPr/>
      </xdr:nvSpPr>
      <xdr:spPr>
        <a:xfrm>
          <a:off x="15430500" y="1005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35821</xdr:rowOff>
    </xdr:from>
    <xdr:ext cx="534377" cy="259045"/>
    <xdr:sp macro="" textlink="">
      <xdr:nvSpPr>
        <xdr:cNvPr id="601" name="テキスト ボックス 600"/>
        <xdr:cNvSpPr txBox="1"/>
      </xdr:nvSpPr>
      <xdr:spPr>
        <a:xfrm>
          <a:off x="15214111" y="101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64,295</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122617</xdr:rowOff>
    </xdr:from>
    <xdr:to>
      <xdr:col>21</xdr:col>
      <xdr:colOff>212725</xdr:colOff>
      <xdr:row>59</xdr:row>
      <xdr:rowOff>52767</xdr:rowOff>
    </xdr:to>
    <xdr:sp macro="" textlink="">
      <xdr:nvSpPr>
        <xdr:cNvPr id="602" name="円/楕円 601"/>
        <xdr:cNvSpPr/>
      </xdr:nvSpPr>
      <xdr:spPr>
        <a:xfrm>
          <a:off x="14541500" y="1006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43894</xdr:rowOff>
    </xdr:from>
    <xdr:ext cx="534377" cy="259045"/>
    <xdr:sp macro="" textlink="">
      <xdr:nvSpPr>
        <xdr:cNvPr id="603" name="テキスト ボックス 602"/>
        <xdr:cNvSpPr txBox="1"/>
      </xdr:nvSpPr>
      <xdr:spPr>
        <a:xfrm>
          <a:off x="14325111" y="1015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59,351</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118995</xdr:rowOff>
    </xdr:from>
    <xdr:to>
      <xdr:col>20</xdr:col>
      <xdr:colOff>9525</xdr:colOff>
      <xdr:row>59</xdr:row>
      <xdr:rowOff>49145</xdr:rowOff>
    </xdr:to>
    <xdr:sp macro="" textlink="">
      <xdr:nvSpPr>
        <xdr:cNvPr id="604" name="円/楕円 603"/>
        <xdr:cNvSpPr/>
      </xdr:nvSpPr>
      <xdr:spPr>
        <a:xfrm>
          <a:off x="13652500" y="1006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40272</xdr:rowOff>
    </xdr:from>
    <xdr:ext cx="534377" cy="259045"/>
    <xdr:sp macro="" textlink="">
      <xdr:nvSpPr>
        <xdr:cNvPr id="605" name="テキスト ボックス 604"/>
        <xdr:cNvSpPr txBox="1"/>
      </xdr:nvSpPr>
      <xdr:spPr>
        <a:xfrm>
          <a:off x="13436111" y="1015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61,569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106003</xdr:rowOff>
    </xdr:from>
    <xdr:to>
      <xdr:col>18</xdr:col>
      <xdr:colOff>492125</xdr:colOff>
      <xdr:row>59</xdr:row>
      <xdr:rowOff>36153</xdr:rowOff>
    </xdr:to>
    <xdr:sp macro="" textlink="">
      <xdr:nvSpPr>
        <xdr:cNvPr id="606" name="円/楕円 605"/>
        <xdr:cNvSpPr/>
      </xdr:nvSpPr>
      <xdr:spPr>
        <a:xfrm>
          <a:off x="12763500" y="1005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27280</xdr:rowOff>
    </xdr:from>
    <xdr:ext cx="534377" cy="259045"/>
    <xdr:sp macro="" textlink="">
      <xdr:nvSpPr>
        <xdr:cNvPr id="607" name="テキスト ボックス 606"/>
        <xdr:cNvSpPr txBox="1"/>
      </xdr:nvSpPr>
      <xdr:spPr>
        <a:xfrm>
          <a:off x="12547111" y="1014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69,526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30111</xdr:rowOff>
    </xdr:from>
    <xdr:to>
      <xdr:col>23</xdr:col>
      <xdr:colOff>516889</xdr:colOff>
      <xdr:row>79</xdr:row>
      <xdr:rowOff>44450</xdr:rowOff>
    </xdr:to>
    <xdr:cxnSp macro="">
      <xdr:nvCxnSpPr>
        <xdr:cNvPr id="631" name="直線コネクタ 630"/>
        <xdr:cNvCxnSpPr/>
      </xdr:nvCxnSpPr>
      <xdr:spPr>
        <a:xfrm flipV="1">
          <a:off x="16317595" y="12203061"/>
          <a:ext cx="1269" cy="138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148238</xdr:rowOff>
    </xdr:from>
    <xdr:ext cx="599010" cy="259045"/>
    <xdr:sp macro="" textlink="">
      <xdr:nvSpPr>
        <xdr:cNvPr id="634" name="災害復旧費最大値テキスト"/>
        <xdr:cNvSpPr txBox="1"/>
      </xdr:nvSpPr>
      <xdr:spPr>
        <a:xfrm>
          <a:off x="16370300" y="1197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71</xdr:row>
      <xdr:rowOff>30111</xdr:rowOff>
    </xdr:from>
    <xdr:to>
      <xdr:col>23</xdr:col>
      <xdr:colOff>606425</xdr:colOff>
      <xdr:row>71</xdr:row>
      <xdr:rowOff>30111</xdr:rowOff>
    </xdr:to>
    <xdr:cxnSp macro="">
      <xdr:nvCxnSpPr>
        <xdr:cNvPr id="635" name="直線コネクタ 634"/>
        <xdr:cNvCxnSpPr/>
      </xdr:nvCxnSpPr>
      <xdr:spPr>
        <a:xfrm>
          <a:off x="16230600" y="122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99885</xdr:rowOff>
    </xdr:from>
    <xdr:to>
      <xdr:col>23</xdr:col>
      <xdr:colOff>517525</xdr:colOff>
      <xdr:row>77</xdr:row>
      <xdr:rowOff>136689</xdr:rowOff>
    </xdr:to>
    <xdr:cxnSp macro="">
      <xdr:nvCxnSpPr>
        <xdr:cNvPr id="636" name="直線コネクタ 635"/>
        <xdr:cNvCxnSpPr/>
      </xdr:nvCxnSpPr>
      <xdr:spPr>
        <a:xfrm flipV="1">
          <a:off x="15481300" y="13130085"/>
          <a:ext cx="838200" cy="20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32300</xdr:rowOff>
    </xdr:from>
    <xdr:ext cx="469744" cy="259045"/>
    <xdr:sp macro="" textlink="">
      <xdr:nvSpPr>
        <xdr:cNvPr id="637" name="災害復旧費平均値テキスト"/>
        <xdr:cNvSpPr txBox="1"/>
      </xdr:nvSpPr>
      <xdr:spPr>
        <a:xfrm>
          <a:off x="16370300" y="13405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53873</xdr:rowOff>
    </xdr:from>
    <xdr:to>
      <xdr:col>23</xdr:col>
      <xdr:colOff>568325</xdr:colOff>
      <xdr:row>78</xdr:row>
      <xdr:rowOff>155473</xdr:rowOff>
    </xdr:to>
    <xdr:sp macro="" textlink="">
      <xdr:nvSpPr>
        <xdr:cNvPr id="638" name="フローチャート : 判断 637"/>
        <xdr:cNvSpPr/>
      </xdr:nvSpPr>
      <xdr:spPr>
        <a:xfrm>
          <a:off x="16268700" y="134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136689</xdr:rowOff>
    </xdr:from>
    <xdr:to>
      <xdr:col>22</xdr:col>
      <xdr:colOff>365125</xdr:colOff>
      <xdr:row>78</xdr:row>
      <xdr:rowOff>89878</xdr:rowOff>
    </xdr:to>
    <xdr:cxnSp macro="">
      <xdr:nvCxnSpPr>
        <xdr:cNvPr id="639" name="直線コネクタ 638"/>
        <xdr:cNvCxnSpPr/>
      </xdr:nvCxnSpPr>
      <xdr:spPr>
        <a:xfrm flipV="1">
          <a:off x="14592300" y="13338339"/>
          <a:ext cx="889000" cy="12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11506</xdr:rowOff>
    </xdr:from>
    <xdr:to>
      <xdr:col>22</xdr:col>
      <xdr:colOff>415925</xdr:colOff>
      <xdr:row>78</xdr:row>
      <xdr:rowOff>113106</xdr:rowOff>
    </xdr:to>
    <xdr:sp macro="" textlink="">
      <xdr:nvSpPr>
        <xdr:cNvPr id="640" name="フローチャート : 判断 639"/>
        <xdr:cNvSpPr/>
      </xdr:nvSpPr>
      <xdr:spPr>
        <a:xfrm>
          <a:off x="15430500" y="1338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104233</xdr:rowOff>
    </xdr:from>
    <xdr:ext cx="534377" cy="259045"/>
    <xdr:sp macro="" textlink="">
      <xdr:nvSpPr>
        <xdr:cNvPr id="641" name="テキスト ボックス 640"/>
        <xdr:cNvSpPr txBox="1"/>
      </xdr:nvSpPr>
      <xdr:spPr>
        <a:xfrm>
          <a:off x="15214111" y="1347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89878</xdr:rowOff>
    </xdr:from>
    <xdr:to>
      <xdr:col>21</xdr:col>
      <xdr:colOff>161925</xdr:colOff>
      <xdr:row>78</xdr:row>
      <xdr:rowOff>146114</xdr:rowOff>
    </xdr:to>
    <xdr:cxnSp macro="">
      <xdr:nvCxnSpPr>
        <xdr:cNvPr id="642" name="直線コネクタ 641"/>
        <xdr:cNvCxnSpPr/>
      </xdr:nvCxnSpPr>
      <xdr:spPr>
        <a:xfrm flipV="1">
          <a:off x="13703300" y="13462978"/>
          <a:ext cx="8890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155739</xdr:rowOff>
    </xdr:from>
    <xdr:to>
      <xdr:col>21</xdr:col>
      <xdr:colOff>212725</xdr:colOff>
      <xdr:row>78</xdr:row>
      <xdr:rowOff>85889</xdr:rowOff>
    </xdr:to>
    <xdr:sp macro="" textlink="">
      <xdr:nvSpPr>
        <xdr:cNvPr id="643" name="フローチャート : 判断 642"/>
        <xdr:cNvSpPr/>
      </xdr:nvSpPr>
      <xdr:spPr>
        <a:xfrm>
          <a:off x="14541500" y="1335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102416</xdr:rowOff>
    </xdr:from>
    <xdr:ext cx="534377" cy="259045"/>
    <xdr:sp macro="" textlink="">
      <xdr:nvSpPr>
        <xdr:cNvPr id="644" name="テキスト ボックス 643"/>
        <xdr:cNvSpPr txBox="1"/>
      </xdr:nvSpPr>
      <xdr:spPr>
        <a:xfrm>
          <a:off x="14325111" y="1313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161849</xdr:rowOff>
    </xdr:from>
    <xdr:to>
      <xdr:col>19</xdr:col>
      <xdr:colOff>644525</xdr:colOff>
      <xdr:row>78</xdr:row>
      <xdr:rowOff>146114</xdr:rowOff>
    </xdr:to>
    <xdr:cxnSp macro="">
      <xdr:nvCxnSpPr>
        <xdr:cNvPr id="645" name="直線コネクタ 644"/>
        <xdr:cNvCxnSpPr/>
      </xdr:nvCxnSpPr>
      <xdr:spPr>
        <a:xfrm>
          <a:off x="12814300" y="13020599"/>
          <a:ext cx="889000" cy="49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137364</xdr:rowOff>
    </xdr:from>
    <xdr:to>
      <xdr:col>20</xdr:col>
      <xdr:colOff>9525</xdr:colOff>
      <xdr:row>78</xdr:row>
      <xdr:rowOff>67514</xdr:rowOff>
    </xdr:to>
    <xdr:sp macro="" textlink="">
      <xdr:nvSpPr>
        <xdr:cNvPr id="646" name="フローチャート : 判断 645"/>
        <xdr:cNvSpPr/>
      </xdr:nvSpPr>
      <xdr:spPr>
        <a:xfrm>
          <a:off x="13652500" y="1333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84041</xdr:rowOff>
    </xdr:from>
    <xdr:ext cx="534377" cy="259045"/>
    <xdr:sp macro="" textlink="">
      <xdr:nvSpPr>
        <xdr:cNvPr id="647" name="テキスト ボックス 646"/>
        <xdr:cNvSpPr txBox="1"/>
      </xdr:nvSpPr>
      <xdr:spPr>
        <a:xfrm>
          <a:off x="13436111" y="1311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18593</xdr:rowOff>
    </xdr:from>
    <xdr:to>
      <xdr:col>18</xdr:col>
      <xdr:colOff>492125</xdr:colOff>
      <xdr:row>77</xdr:row>
      <xdr:rowOff>120193</xdr:rowOff>
    </xdr:to>
    <xdr:sp macro="" textlink="">
      <xdr:nvSpPr>
        <xdr:cNvPr id="648" name="フローチャート : 判断 647"/>
        <xdr:cNvSpPr/>
      </xdr:nvSpPr>
      <xdr:spPr>
        <a:xfrm>
          <a:off x="12763500" y="132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111320</xdr:rowOff>
    </xdr:from>
    <xdr:ext cx="534377" cy="259045"/>
    <xdr:sp macro="" textlink="">
      <xdr:nvSpPr>
        <xdr:cNvPr id="649" name="テキスト ボックス 648"/>
        <xdr:cNvSpPr txBox="1"/>
      </xdr:nvSpPr>
      <xdr:spPr>
        <a:xfrm>
          <a:off x="12547111" y="133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49085</xdr:rowOff>
    </xdr:from>
    <xdr:to>
      <xdr:col>23</xdr:col>
      <xdr:colOff>568325</xdr:colOff>
      <xdr:row>76</xdr:row>
      <xdr:rowOff>150685</xdr:rowOff>
    </xdr:to>
    <xdr:sp macro="" textlink="">
      <xdr:nvSpPr>
        <xdr:cNvPr id="655" name="円/楕円 654"/>
        <xdr:cNvSpPr/>
      </xdr:nvSpPr>
      <xdr:spPr>
        <a:xfrm>
          <a:off x="16268700" y="130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71962</xdr:rowOff>
    </xdr:from>
    <xdr:ext cx="534377" cy="259045"/>
    <xdr:sp macro="" textlink="">
      <xdr:nvSpPr>
        <xdr:cNvPr id="656" name="災害復旧費該当値テキスト"/>
        <xdr:cNvSpPr txBox="1"/>
      </xdr:nvSpPr>
      <xdr:spPr>
        <a:xfrm>
          <a:off x="16370300" y="1293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36,135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85889</xdr:rowOff>
    </xdr:from>
    <xdr:to>
      <xdr:col>22</xdr:col>
      <xdr:colOff>415925</xdr:colOff>
      <xdr:row>78</xdr:row>
      <xdr:rowOff>16039</xdr:rowOff>
    </xdr:to>
    <xdr:sp macro="" textlink="">
      <xdr:nvSpPr>
        <xdr:cNvPr id="657" name="円/楕円 656"/>
        <xdr:cNvSpPr/>
      </xdr:nvSpPr>
      <xdr:spPr>
        <a:xfrm>
          <a:off x="15430500" y="1328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32566</xdr:rowOff>
    </xdr:from>
    <xdr:ext cx="534377" cy="259045"/>
    <xdr:sp macro="" textlink="">
      <xdr:nvSpPr>
        <xdr:cNvPr id="658" name="テキスト ボックス 657"/>
        <xdr:cNvSpPr txBox="1"/>
      </xdr:nvSpPr>
      <xdr:spPr>
        <a:xfrm>
          <a:off x="15214111" y="1306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19,737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39078</xdr:rowOff>
    </xdr:from>
    <xdr:to>
      <xdr:col>21</xdr:col>
      <xdr:colOff>212725</xdr:colOff>
      <xdr:row>78</xdr:row>
      <xdr:rowOff>140678</xdr:rowOff>
    </xdr:to>
    <xdr:sp macro="" textlink="">
      <xdr:nvSpPr>
        <xdr:cNvPr id="659" name="円/楕円 658"/>
        <xdr:cNvSpPr/>
      </xdr:nvSpPr>
      <xdr:spPr>
        <a:xfrm>
          <a:off x="14541500" y="1341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131805</xdr:rowOff>
    </xdr:from>
    <xdr:ext cx="469744" cy="259045"/>
    <xdr:sp macro="" textlink="">
      <xdr:nvSpPr>
        <xdr:cNvPr id="660" name="テキスト ボックス 659"/>
        <xdr:cNvSpPr txBox="1"/>
      </xdr:nvSpPr>
      <xdr:spPr>
        <a:xfrm>
          <a:off x="14357427" y="1350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95314</xdr:rowOff>
    </xdr:from>
    <xdr:to>
      <xdr:col>20</xdr:col>
      <xdr:colOff>9525</xdr:colOff>
      <xdr:row>79</xdr:row>
      <xdr:rowOff>25464</xdr:rowOff>
    </xdr:to>
    <xdr:sp macro="" textlink="">
      <xdr:nvSpPr>
        <xdr:cNvPr id="661" name="円/楕円 660"/>
        <xdr:cNvSpPr/>
      </xdr:nvSpPr>
      <xdr:spPr>
        <a:xfrm>
          <a:off x="13652500" y="1346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16591</xdr:rowOff>
    </xdr:from>
    <xdr:ext cx="469744" cy="259045"/>
    <xdr:sp macro="" textlink="">
      <xdr:nvSpPr>
        <xdr:cNvPr id="662" name="テキスト ボックス 661"/>
        <xdr:cNvSpPr txBox="1"/>
      </xdr:nvSpPr>
      <xdr:spPr>
        <a:xfrm>
          <a:off x="13468427" y="1356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5,495</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111049</xdr:rowOff>
    </xdr:from>
    <xdr:to>
      <xdr:col>18</xdr:col>
      <xdr:colOff>492125</xdr:colOff>
      <xdr:row>76</xdr:row>
      <xdr:rowOff>41199</xdr:rowOff>
    </xdr:to>
    <xdr:sp macro="" textlink="">
      <xdr:nvSpPr>
        <xdr:cNvPr id="663" name="円/楕円 662"/>
        <xdr:cNvSpPr/>
      </xdr:nvSpPr>
      <xdr:spPr>
        <a:xfrm>
          <a:off x="12763500" y="1296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57726</xdr:rowOff>
    </xdr:from>
    <xdr:ext cx="534377" cy="259045"/>
    <xdr:sp macro="" textlink="">
      <xdr:nvSpPr>
        <xdr:cNvPr id="664" name="テキスト ボックス 663"/>
        <xdr:cNvSpPr txBox="1"/>
      </xdr:nvSpPr>
      <xdr:spPr>
        <a:xfrm>
          <a:off x="12547111" y="1274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44,756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130384</xdr:rowOff>
    </xdr:from>
    <xdr:to>
      <xdr:col>23</xdr:col>
      <xdr:colOff>516889</xdr:colOff>
      <xdr:row>99</xdr:row>
      <xdr:rowOff>36083</xdr:rowOff>
    </xdr:to>
    <xdr:cxnSp macro="">
      <xdr:nvCxnSpPr>
        <xdr:cNvPr id="688" name="直線コネクタ 687"/>
        <xdr:cNvCxnSpPr/>
      </xdr:nvCxnSpPr>
      <xdr:spPr>
        <a:xfrm flipV="1">
          <a:off x="16317595" y="15389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39910</xdr:rowOff>
    </xdr:from>
    <xdr:ext cx="469744" cy="259045"/>
    <xdr:sp macro="" textlink="">
      <xdr:nvSpPr>
        <xdr:cNvPr id="689" name="公債費最小値テキスト"/>
        <xdr:cNvSpPr txBox="1"/>
      </xdr:nvSpPr>
      <xdr:spPr>
        <a:xfrm>
          <a:off x="16370300" y="1701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99</xdr:row>
      <xdr:rowOff>36083</xdr:rowOff>
    </xdr:from>
    <xdr:to>
      <xdr:col>23</xdr:col>
      <xdr:colOff>606425</xdr:colOff>
      <xdr:row>99</xdr:row>
      <xdr:rowOff>36083</xdr:rowOff>
    </xdr:to>
    <xdr:cxnSp macro="">
      <xdr:nvCxnSpPr>
        <xdr:cNvPr id="690" name="直線コネクタ 689"/>
        <xdr:cNvCxnSpPr/>
      </xdr:nvCxnSpPr>
      <xdr:spPr>
        <a:xfrm>
          <a:off x="16230600" y="1700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77061</xdr:rowOff>
    </xdr:from>
    <xdr:ext cx="599010" cy="259045"/>
    <xdr:sp macro="" textlink="">
      <xdr:nvSpPr>
        <xdr:cNvPr id="691" name="公債費最大値テキスト"/>
        <xdr:cNvSpPr txBox="1"/>
      </xdr:nvSpPr>
      <xdr:spPr>
        <a:xfrm>
          <a:off x="16370300" y="1516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89</xdr:row>
      <xdr:rowOff>130384</xdr:rowOff>
    </xdr:from>
    <xdr:to>
      <xdr:col>23</xdr:col>
      <xdr:colOff>606425</xdr:colOff>
      <xdr:row>89</xdr:row>
      <xdr:rowOff>130384</xdr:rowOff>
    </xdr:to>
    <xdr:cxnSp macro="">
      <xdr:nvCxnSpPr>
        <xdr:cNvPr id="692" name="直線コネクタ 691"/>
        <xdr:cNvCxnSpPr/>
      </xdr:nvCxnSpPr>
      <xdr:spPr>
        <a:xfrm>
          <a:off x="16230600" y="1538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135813</xdr:rowOff>
    </xdr:from>
    <xdr:to>
      <xdr:col>23</xdr:col>
      <xdr:colOff>517525</xdr:colOff>
      <xdr:row>97</xdr:row>
      <xdr:rowOff>498</xdr:rowOff>
    </xdr:to>
    <xdr:cxnSp macro="">
      <xdr:nvCxnSpPr>
        <xdr:cNvPr id="693" name="直線コネクタ 692"/>
        <xdr:cNvCxnSpPr/>
      </xdr:nvCxnSpPr>
      <xdr:spPr>
        <a:xfrm>
          <a:off x="15481300" y="16595013"/>
          <a:ext cx="838200" cy="3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124865</xdr:rowOff>
    </xdr:from>
    <xdr:ext cx="599010" cy="259045"/>
    <xdr:sp macro="" textlink="">
      <xdr:nvSpPr>
        <xdr:cNvPr id="694" name="公債費平均値テキスト"/>
        <xdr:cNvSpPr txBox="1"/>
      </xdr:nvSpPr>
      <xdr:spPr>
        <a:xfrm>
          <a:off x="16370300" y="16412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101988</xdr:rowOff>
    </xdr:from>
    <xdr:to>
      <xdr:col>23</xdr:col>
      <xdr:colOff>568325</xdr:colOff>
      <xdr:row>97</xdr:row>
      <xdr:rowOff>32138</xdr:rowOff>
    </xdr:to>
    <xdr:sp macro="" textlink="">
      <xdr:nvSpPr>
        <xdr:cNvPr id="695" name="フローチャート : 判断 694"/>
        <xdr:cNvSpPr/>
      </xdr:nvSpPr>
      <xdr:spPr>
        <a:xfrm>
          <a:off x="162687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93442</xdr:rowOff>
    </xdr:from>
    <xdr:to>
      <xdr:col>22</xdr:col>
      <xdr:colOff>365125</xdr:colOff>
      <xdr:row>96</xdr:row>
      <xdr:rowOff>135813</xdr:rowOff>
    </xdr:to>
    <xdr:cxnSp macro="">
      <xdr:nvCxnSpPr>
        <xdr:cNvPr id="696" name="直線コネクタ 695"/>
        <xdr:cNvCxnSpPr/>
      </xdr:nvCxnSpPr>
      <xdr:spPr>
        <a:xfrm>
          <a:off x="14592300" y="16552642"/>
          <a:ext cx="889000" cy="4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80727</xdr:rowOff>
    </xdr:from>
    <xdr:to>
      <xdr:col>22</xdr:col>
      <xdr:colOff>415925</xdr:colOff>
      <xdr:row>97</xdr:row>
      <xdr:rowOff>10877</xdr:rowOff>
    </xdr:to>
    <xdr:sp macro="" textlink="">
      <xdr:nvSpPr>
        <xdr:cNvPr id="697" name="フローチャート : 判断 696"/>
        <xdr:cNvSpPr/>
      </xdr:nvSpPr>
      <xdr:spPr>
        <a:xfrm>
          <a:off x="15430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27404</xdr:rowOff>
    </xdr:from>
    <xdr:ext cx="599010" cy="259045"/>
    <xdr:sp macro="" textlink="">
      <xdr:nvSpPr>
        <xdr:cNvPr id="698" name="テキスト ボックス 697"/>
        <xdr:cNvSpPr txBox="1"/>
      </xdr:nvSpPr>
      <xdr:spPr>
        <a:xfrm>
          <a:off x="15181794" y="1631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92498</xdr:rowOff>
    </xdr:from>
    <xdr:to>
      <xdr:col>21</xdr:col>
      <xdr:colOff>161925</xdr:colOff>
      <xdr:row>96</xdr:row>
      <xdr:rowOff>93442</xdr:rowOff>
    </xdr:to>
    <xdr:cxnSp macro="">
      <xdr:nvCxnSpPr>
        <xdr:cNvPr id="699" name="直線コネクタ 698"/>
        <xdr:cNvCxnSpPr/>
      </xdr:nvCxnSpPr>
      <xdr:spPr>
        <a:xfrm>
          <a:off x="13703300" y="16551698"/>
          <a:ext cx="889000" cy="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149357</xdr:rowOff>
    </xdr:from>
    <xdr:to>
      <xdr:col>21</xdr:col>
      <xdr:colOff>212725</xdr:colOff>
      <xdr:row>96</xdr:row>
      <xdr:rowOff>79507</xdr:rowOff>
    </xdr:to>
    <xdr:sp macro="" textlink="">
      <xdr:nvSpPr>
        <xdr:cNvPr id="700" name="フローチャート : 判断 699"/>
        <xdr:cNvSpPr/>
      </xdr:nvSpPr>
      <xdr:spPr>
        <a:xfrm>
          <a:off x="14541500" y="1643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96034</xdr:rowOff>
    </xdr:from>
    <xdr:ext cx="599010" cy="259045"/>
    <xdr:sp macro="" textlink="">
      <xdr:nvSpPr>
        <xdr:cNvPr id="701" name="テキスト ボックス 700"/>
        <xdr:cNvSpPr txBox="1"/>
      </xdr:nvSpPr>
      <xdr:spPr>
        <a:xfrm>
          <a:off x="14292794" y="16212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130781</xdr:rowOff>
    </xdr:from>
    <xdr:to>
      <xdr:col>19</xdr:col>
      <xdr:colOff>644525</xdr:colOff>
      <xdr:row>96</xdr:row>
      <xdr:rowOff>92498</xdr:rowOff>
    </xdr:to>
    <xdr:cxnSp macro="">
      <xdr:nvCxnSpPr>
        <xdr:cNvPr id="702" name="直線コネクタ 701"/>
        <xdr:cNvCxnSpPr/>
      </xdr:nvCxnSpPr>
      <xdr:spPr>
        <a:xfrm>
          <a:off x="12814300" y="16418531"/>
          <a:ext cx="889000" cy="13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144069</xdr:rowOff>
    </xdr:from>
    <xdr:to>
      <xdr:col>20</xdr:col>
      <xdr:colOff>9525</xdr:colOff>
      <xdr:row>96</xdr:row>
      <xdr:rowOff>74219</xdr:rowOff>
    </xdr:to>
    <xdr:sp macro="" textlink="">
      <xdr:nvSpPr>
        <xdr:cNvPr id="703" name="フローチャート : 判断 702"/>
        <xdr:cNvSpPr/>
      </xdr:nvSpPr>
      <xdr:spPr>
        <a:xfrm>
          <a:off x="13652500" y="1643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90746</xdr:rowOff>
    </xdr:from>
    <xdr:ext cx="599010" cy="259045"/>
    <xdr:sp macro="" textlink="">
      <xdr:nvSpPr>
        <xdr:cNvPr id="704" name="テキスト ボックス 703"/>
        <xdr:cNvSpPr txBox="1"/>
      </xdr:nvSpPr>
      <xdr:spPr>
        <a:xfrm>
          <a:off x="13403794" y="16207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117326</xdr:rowOff>
    </xdr:from>
    <xdr:to>
      <xdr:col>18</xdr:col>
      <xdr:colOff>492125</xdr:colOff>
      <xdr:row>96</xdr:row>
      <xdr:rowOff>47476</xdr:rowOff>
    </xdr:to>
    <xdr:sp macro="" textlink="">
      <xdr:nvSpPr>
        <xdr:cNvPr id="705" name="フローチャート : 判断 704"/>
        <xdr:cNvSpPr/>
      </xdr:nvSpPr>
      <xdr:spPr>
        <a:xfrm>
          <a:off x="12763500" y="1640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38603</xdr:rowOff>
    </xdr:from>
    <xdr:ext cx="599010" cy="259045"/>
    <xdr:sp macro="" textlink="">
      <xdr:nvSpPr>
        <xdr:cNvPr id="706" name="テキスト ボックス 705"/>
        <xdr:cNvSpPr txBox="1"/>
      </xdr:nvSpPr>
      <xdr:spPr>
        <a:xfrm>
          <a:off x="12514794" y="16497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121148</xdr:rowOff>
    </xdr:from>
    <xdr:to>
      <xdr:col>23</xdr:col>
      <xdr:colOff>568325</xdr:colOff>
      <xdr:row>97</xdr:row>
      <xdr:rowOff>51298</xdr:rowOff>
    </xdr:to>
    <xdr:sp macro="" textlink="">
      <xdr:nvSpPr>
        <xdr:cNvPr id="712" name="円/楕円 711"/>
        <xdr:cNvSpPr/>
      </xdr:nvSpPr>
      <xdr:spPr>
        <a:xfrm>
          <a:off x="16268700" y="165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99575</xdr:rowOff>
    </xdr:from>
    <xdr:ext cx="599010" cy="259045"/>
    <xdr:sp macro="" textlink="">
      <xdr:nvSpPr>
        <xdr:cNvPr id="713" name="公債費該当値テキスト"/>
        <xdr:cNvSpPr txBox="1"/>
      </xdr:nvSpPr>
      <xdr:spPr>
        <a:xfrm>
          <a:off x="16370300" y="1655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101,536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85013</xdr:rowOff>
    </xdr:from>
    <xdr:to>
      <xdr:col>22</xdr:col>
      <xdr:colOff>415925</xdr:colOff>
      <xdr:row>97</xdr:row>
      <xdr:rowOff>15163</xdr:rowOff>
    </xdr:to>
    <xdr:sp macro="" textlink="">
      <xdr:nvSpPr>
        <xdr:cNvPr id="714" name="円/楕円 713"/>
        <xdr:cNvSpPr/>
      </xdr:nvSpPr>
      <xdr:spPr>
        <a:xfrm>
          <a:off x="15430500" y="1654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6290</xdr:rowOff>
    </xdr:from>
    <xdr:ext cx="599010" cy="259045"/>
    <xdr:sp macro="" textlink="">
      <xdr:nvSpPr>
        <xdr:cNvPr id="715" name="テキスト ボックス 714"/>
        <xdr:cNvSpPr txBox="1"/>
      </xdr:nvSpPr>
      <xdr:spPr>
        <a:xfrm>
          <a:off x="15181794" y="16636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111,020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42642</xdr:rowOff>
    </xdr:from>
    <xdr:to>
      <xdr:col>21</xdr:col>
      <xdr:colOff>212725</xdr:colOff>
      <xdr:row>96</xdr:row>
      <xdr:rowOff>144242</xdr:rowOff>
    </xdr:to>
    <xdr:sp macro="" textlink="">
      <xdr:nvSpPr>
        <xdr:cNvPr id="716" name="円/楕円 715"/>
        <xdr:cNvSpPr/>
      </xdr:nvSpPr>
      <xdr:spPr>
        <a:xfrm>
          <a:off x="14541500" y="1650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135369</xdr:rowOff>
    </xdr:from>
    <xdr:ext cx="599010" cy="259045"/>
    <xdr:sp macro="" textlink="">
      <xdr:nvSpPr>
        <xdr:cNvPr id="717" name="テキスト ボックス 716"/>
        <xdr:cNvSpPr txBox="1"/>
      </xdr:nvSpPr>
      <xdr:spPr>
        <a:xfrm>
          <a:off x="14292794" y="1659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122,141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41698</xdr:rowOff>
    </xdr:from>
    <xdr:to>
      <xdr:col>20</xdr:col>
      <xdr:colOff>9525</xdr:colOff>
      <xdr:row>96</xdr:row>
      <xdr:rowOff>143298</xdr:rowOff>
    </xdr:to>
    <xdr:sp macro="" textlink="">
      <xdr:nvSpPr>
        <xdr:cNvPr id="718" name="円/楕円 717"/>
        <xdr:cNvSpPr/>
      </xdr:nvSpPr>
      <xdr:spPr>
        <a:xfrm>
          <a:off x="13652500" y="1650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134425</xdr:rowOff>
    </xdr:from>
    <xdr:ext cx="599010" cy="259045"/>
    <xdr:sp macro="" textlink="">
      <xdr:nvSpPr>
        <xdr:cNvPr id="719" name="テキスト ボックス 718"/>
        <xdr:cNvSpPr txBox="1"/>
      </xdr:nvSpPr>
      <xdr:spPr>
        <a:xfrm>
          <a:off x="13403794" y="1659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122,389</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79981</xdr:rowOff>
    </xdr:from>
    <xdr:to>
      <xdr:col>18</xdr:col>
      <xdr:colOff>492125</xdr:colOff>
      <xdr:row>96</xdr:row>
      <xdr:rowOff>10131</xdr:rowOff>
    </xdr:to>
    <xdr:sp macro="" textlink="">
      <xdr:nvSpPr>
        <xdr:cNvPr id="720" name="円/楕円 719"/>
        <xdr:cNvSpPr/>
      </xdr:nvSpPr>
      <xdr:spPr>
        <a:xfrm>
          <a:off x="12763500" y="1636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26658</xdr:rowOff>
    </xdr:from>
    <xdr:ext cx="599010" cy="259045"/>
    <xdr:sp macro="" textlink="">
      <xdr:nvSpPr>
        <xdr:cNvPr id="721" name="テキスト ボックス 720"/>
        <xdr:cNvSpPr txBox="1"/>
      </xdr:nvSpPr>
      <xdr:spPr>
        <a:xfrm>
          <a:off x="12514794" y="1614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157,341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49997</xdr:rowOff>
    </xdr:from>
    <xdr:to>
      <xdr:col>32</xdr:col>
      <xdr:colOff>186689</xdr:colOff>
      <xdr:row>38</xdr:row>
      <xdr:rowOff>139700</xdr:rowOff>
    </xdr:to>
    <xdr:cxnSp macro="">
      <xdr:nvCxnSpPr>
        <xdr:cNvPr id="743" name="直線コネクタ 742"/>
        <xdr:cNvCxnSpPr/>
      </xdr:nvCxnSpPr>
      <xdr:spPr>
        <a:xfrm flipV="1">
          <a:off x="22159595" y="5193497"/>
          <a:ext cx="1269" cy="146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6235</xdr:rowOff>
    </xdr:from>
    <xdr:ext cx="249299" cy="259045"/>
    <xdr:sp macro="" textlink="">
      <xdr:nvSpPr>
        <xdr:cNvPr id="744" name="諸支出金最小値テキスト"/>
        <xdr:cNvSpPr txBox="1"/>
      </xdr:nvSpPr>
      <xdr:spPr>
        <a:xfrm>
          <a:off x="22212300" y="6692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168124</xdr:rowOff>
    </xdr:from>
    <xdr:ext cx="534377" cy="259045"/>
    <xdr:sp macro="" textlink="">
      <xdr:nvSpPr>
        <xdr:cNvPr id="746" name="諸支出金最大値テキスト"/>
        <xdr:cNvSpPr txBox="1"/>
      </xdr:nvSpPr>
      <xdr:spPr>
        <a:xfrm>
          <a:off x="22212300" y="49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15,981</a:t>
          </a:r>
          <a:endParaRPr kumimoji="1" lang="ja-JP" altLang="en-US" sz="1000" b="1">
            <a:latin typeface="ＭＳ Ｐゴシック"/>
          </a:endParaRPr>
        </a:p>
      </xdr:txBody>
    </xdr:sp>
    <xdr:clientData/>
  </xdr:oneCellAnchor>
  <xdr:twoCellAnchor>
    <xdr:from>
      <xdr:col>32</xdr:col>
      <xdr:colOff>98425</xdr:colOff>
      <xdr:row>30</xdr:row>
      <xdr:rowOff>49997</xdr:rowOff>
    </xdr:from>
    <xdr:to>
      <xdr:col>32</xdr:col>
      <xdr:colOff>276225</xdr:colOff>
      <xdr:row>30</xdr:row>
      <xdr:rowOff>49997</xdr:rowOff>
    </xdr:to>
    <xdr:cxnSp macro="">
      <xdr:nvCxnSpPr>
        <xdr:cNvPr id="747" name="直線コネクタ 746"/>
        <xdr:cNvCxnSpPr/>
      </xdr:nvCxnSpPr>
      <xdr:spPr>
        <a:xfrm>
          <a:off x="22072600" y="519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95135</xdr:rowOff>
    </xdr:from>
    <xdr:ext cx="378565" cy="259045"/>
    <xdr:sp macro="" textlink="">
      <xdr:nvSpPr>
        <xdr:cNvPr id="749" name="諸支出金平均値テキスト"/>
        <xdr:cNvSpPr txBox="1"/>
      </xdr:nvSpPr>
      <xdr:spPr>
        <a:xfrm>
          <a:off x="22212300" y="64387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72258</xdr:rowOff>
    </xdr:from>
    <xdr:to>
      <xdr:col>32</xdr:col>
      <xdr:colOff>238125</xdr:colOff>
      <xdr:row>39</xdr:row>
      <xdr:rowOff>2408</xdr:rowOff>
    </xdr:to>
    <xdr:sp macro="" textlink="">
      <xdr:nvSpPr>
        <xdr:cNvPr id="750" name="フローチャート : 判断 749"/>
        <xdr:cNvSpPr/>
      </xdr:nvSpPr>
      <xdr:spPr>
        <a:xfrm>
          <a:off x="22110700" y="658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75275</xdr:rowOff>
    </xdr:from>
    <xdr:to>
      <xdr:col>31</xdr:col>
      <xdr:colOff>85725</xdr:colOff>
      <xdr:row>39</xdr:row>
      <xdr:rowOff>5425</xdr:rowOff>
    </xdr:to>
    <xdr:sp macro="" textlink="">
      <xdr:nvSpPr>
        <xdr:cNvPr id="752" name="フローチャート : 判断 751"/>
        <xdr:cNvSpPr/>
      </xdr:nvSpPr>
      <xdr:spPr>
        <a:xfrm>
          <a:off x="21272500" y="659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21952</xdr:rowOff>
    </xdr:from>
    <xdr:ext cx="378565" cy="259045"/>
    <xdr:sp macro="" textlink="">
      <xdr:nvSpPr>
        <xdr:cNvPr id="753" name="テキスト ボックス 752"/>
        <xdr:cNvSpPr txBox="1"/>
      </xdr:nvSpPr>
      <xdr:spPr>
        <a:xfrm>
          <a:off x="21134017" y="6365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76556</xdr:rowOff>
    </xdr:from>
    <xdr:to>
      <xdr:col>29</xdr:col>
      <xdr:colOff>568325</xdr:colOff>
      <xdr:row>39</xdr:row>
      <xdr:rowOff>6706</xdr:rowOff>
    </xdr:to>
    <xdr:sp macro="" textlink="">
      <xdr:nvSpPr>
        <xdr:cNvPr id="755" name="フローチャート : 判断 754"/>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23233</xdr:rowOff>
    </xdr:from>
    <xdr:ext cx="378565" cy="259045"/>
    <xdr:sp macro="" textlink="">
      <xdr:nvSpPr>
        <xdr:cNvPr id="756" name="テキスト ボックス 755"/>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60737</xdr:rowOff>
    </xdr:from>
    <xdr:to>
      <xdr:col>28</xdr:col>
      <xdr:colOff>365125</xdr:colOff>
      <xdr:row>38</xdr:row>
      <xdr:rowOff>162337</xdr:rowOff>
    </xdr:to>
    <xdr:sp macro="" textlink="">
      <xdr:nvSpPr>
        <xdr:cNvPr id="758" name="フローチャート : 判断 757"/>
        <xdr:cNvSpPr/>
      </xdr:nvSpPr>
      <xdr:spPr>
        <a:xfrm>
          <a:off x="19494500" y="657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7414</xdr:rowOff>
    </xdr:from>
    <xdr:ext cx="378565" cy="259045"/>
    <xdr:sp macro="" textlink="">
      <xdr:nvSpPr>
        <xdr:cNvPr id="759" name="テキスト ボックス 758"/>
        <xdr:cNvSpPr txBox="1"/>
      </xdr:nvSpPr>
      <xdr:spPr>
        <a:xfrm>
          <a:off x="19356017" y="6351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97495</xdr:rowOff>
    </xdr:from>
    <xdr:to>
      <xdr:col>27</xdr:col>
      <xdr:colOff>161925</xdr:colOff>
      <xdr:row>38</xdr:row>
      <xdr:rowOff>27645</xdr:rowOff>
    </xdr:to>
    <xdr:sp macro="" textlink="">
      <xdr:nvSpPr>
        <xdr:cNvPr id="760" name="フローチャート : 判断 759"/>
        <xdr:cNvSpPr/>
      </xdr:nvSpPr>
      <xdr:spPr>
        <a:xfrm>
          <a:off x="18605500" y="644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44172</xdr:rowOff>
    </xdr:from>
    <xdr:ext cx="469744" cy="259045"/>
    <xdr:sp macro="" textlink="">
      <xdr:nvSpPr>
        <xdr:cNvPr id="761" name="テキスト ボックス 760"/>
        <xdr:cNvSpPr txBox="1"/>
      </xdr:nvSpPr>
      <xdr:spPr>
        <a:xfrm>
          <a:off x="18421427" y="6216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7" name="円/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50685</xdr:rowOff>
    </xdr:from>
    <xdr:ext cx="249299" cy="259045"/>
    <xdr:sp macro="" textlink="">
      <xdr:nvSpPr>
        <xdr:cNvPr id="768" name="諸支出金該当値テキスト"/>
        <xdr:cNvSpPr txBox="1"/>
      </xdr:nvSpPr>
      <xdr:spPr>
        <a:xfrm>
          <a:off x="22212300" y="6565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9" name="円/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0" name="テキスト ボックス 76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1" name="円/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2" name="テキスト ボックス 77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3" name="円/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4" name="テキスト ボックス 77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5" name="円/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6" name="テキスト ボックス 77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総務費が住民一人当たり</a:t>
          </a:r>
          <a:r>
            <a:rPr kumimoji="1" lang="en-US" altLang="ja-JP" sz="1300">
              <a:latin typeface="ＭＳ Ｐゴシック"/>
            </a:rPr>
            <a:t>481,286</a:t>
          </a:r>
          <a:r>
            <a:rPr kumimoji="1" lang="ja-JP" altLang="en-US" sz="1300">
              <a:latin typeface="ＭＳ Ｐゴシック"/>
            </a:rPr>
            <a:t>円、土木費が住民一人当たり</a:t>
          </a:r>
          <a:r>
            <a:rPr kumimoji="1" lang="en-US" altLang="ja-JP" sz="1300">
              <a:latin typeface="ＭＳ Ｐゴシック"/>
            </a:rPr>
            <a:t>273,617</a:t>
          </a:r>
          <a:r>
            <a:rPr kumimoji="1" lang="ja-JP" altLang="en-US" sz="1300">
              <a:latin typeface="ＭＳ Ｐゴシック"/>
            </a:rPr>
            <a:t>円と類似団体と比較すると高いコストとなっているが、これは投資的事業や施策的事業の影響が大きい。今後も、住宅建設をはじめとした若者定住対策事に係る投資的事業や継続してコストの発生する情報通信施設関連事業や町の事特色ある事業である生活工芸や交流センター等の施設管理における経費が継続することが想定され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福島県三島町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前年度からの繰越金（剰余金）を財政調整基金等に積立、極力取り崩さないよう今後の財政運営に備えたことにより、財政調整基金については平成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年度末</a:t>
          </a:r>
          <a:r>
            <a:rPr kumimoji="1" lang="en-US" altLang="ja-JP" sz="1400">
              <a:latin typeface="ＭＳ ゴシック" pitchFamily="49" charset="-128"/>
              <a:ea typeface="ＭＳ ゴシック" pitchFamily="49" charset="-128"/>
            </a:rPr>
            <a:t>951,434</a:t>
          </a:r>
          <a:r>
            <a:rPr kumimoji="1" lang="ja-JP" altLang="en-US" sz="1400">
              <a:latin typeface="ＭＳ ゴシック" pitchFamily="49" charset="-128"/>
              <a:ea typeface="ＭＳ ゴシック" pitchFamily="49" charset="-128"/>
            </a:rPr>
            <a:t>千円の残高となった。また、自主財源の乏しい当町においては地方交付税の影響を大きく受けるため、特に地方交付税の増減に伴い、実質収支においても変動する傾向にある。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福島県三島町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各会計においても赤字は発生しておらず、連結実質赤字比率についても赤字にはなっていない。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福島県三島町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公債費においては、平成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年度に公的資金補償金免除繰り上げ償還を実施したことにより、年々減少し健全化が図られてきている。今後も、起債の新規発行においては財政を圧迫しないよう計画的に事業を実施する。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福島県三島町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公的資金補償金免除繰上償還により、一時的に地方債の現在高は大きく減少し、あわせて財政調整基金等充当可能財源の増加に伴い、将来負担について改善が図られたが、近年投資的事業の増加に伴い地方債の現在高が上昇傾向となっている。今後は、新規起債発行の抑制に努めるなど、財政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福島県三島町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1,720
1,714
90.81
2,776,364
2,557,076
209,315
1,300,862
2,358,672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福島県三島町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1,720
1,714
90.81
2,776,364
2,557,076
209,315
1,300,862
2,358,672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福島県三島町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1,720
1,714
90.81
2,776,364
2,557,076
209,315
1,300,862
2,358,672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2776364</v>
      </c>
      <c r="BO4" s="411"/>
      <c r="BP4" s="411"/>
      <c r="BQ4" s="411"/>
      <c r="BR4" s="411"/>
      <c r="BS4" s="411"/>
      <c r="BT4" s="411"/>
      <c r="BU4" s="412"/>
      <c r="BV4" s="410">
        <v>2484946</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16.100000000000001</v>
      </c>
      <c r="CU4" s="588"/>
      <c r="CV4" s="588"/>
      <c r="CW4" s="588"/>
      <c r="CX4" s="588"/>
      <c r="CY4" s="588"/>
      <c r="CZ4" s="588"/>
      <c r="DA4" s="589"/>
      <c r="DB4" s="587">
        <v>12.4</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2557076</v>
      </c>
      <c r="BO5" s="416"/>
      <c r="BP5" s="416"/>
      <c r="BQ5" s="416"/>
      <c r="BR5" s="416"/>
      <c r="BS5" s="416"/>
      <c r="BT5" s="416"/>
      <c r="BU5" s="417"/>
      <c r="BV5" s="415">
        <v>2304975</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83.1</v>
      </c>
      <c r="CU5" s="386"/>
      <c r="CV5" s="386"/>
      <c r="CW5" s="386"/>
      <c r="CX5" s="386"/>
      <c r="CY5" s="386"/>
      <c r="CZ5" s="386"/>
      <c r="DA5" s="387"/>
      <c r="DB5" s="385">
        <v>82.8</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219288</v>
      </c>
      <c r="BO6" s="416"/>
      <c r="BP6" s="416"/>
      <c r="BQ6" s="416"/>
      <c r="BR6" s="416"/>
      <c r="BS6" s="416"/>
      <c r="BT6" s="416"/>
      <c r="BU6" s="417"/>
      <c r="BV6" s="415">
        <v>179971</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86.2</v>
      </c>
      <c r="CU6" s="562"/>
      <c r="CV6" s="562"/>
      <c r="CW6" s="562"/>
      <c r="CX6" s="562"/>
      <c r="CY6" s="562"/>
      <c r="CZ6" s="562"/>
      <c r="DA6" s="563"/>
      <c r="DB6" s="561">
        <v>86.7</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9973</v>
      </c>
      <c r="BO7" s="416"/>
      <c r="BP7" s="416"/>
      <c r="BQ7" s="416"/>
      <c r="BR7" s="416"/>
      <c r="BS7" s="416"/>
      <c r="BT7" s="416"/>
      <c r="BU7" s="417"/>
      <c r="BV7" s="415">
        <v>14465</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1300862</v>
      </c>
      <c r="CU7" s="416"/>
      <c r="CV7" s="416"/>
      <c r="CW7" s="416"/>
      <c r="CX7" s="416"/>
      <c r="CY7" s="416"/>
      <c r="CZ7" s="416"/>
      <c r="DA7" s="417"/>
      <c r="DB7" s="415">
        <v>1338570</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209315</v>
      </c>
      <c r="BO8" s="416"/>
      <c r="BP8" s="416"/>
      <c r="BQ8" s="416"/>
      <c r="BR8" s="416"/>
      <c r="BS8" s="416"/>
      <c r="BT8" s="416"/>
      <c r="BU8" s="417"/>
      <c r="BV8" s="415">
        <v>165506</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0.14000000000000001</v>
      </c>
      <c r="CU8" s="525"/>
      <c r="CV8" s="525"/>
      <c r="CW8" s="525"/>
      <c r="CX8" s="525"/>
      <c r="CY8" s="525"/>
      <c r="CZ8" s="525"/>
      <c r="DA8" s="526"/>
      <c r="DB8" s="524">
        <v>0.13</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1668</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43809</v>
      </c>
      <c r="BO9" s="416"/>
      <c r="BP9" s="416"/>
      <c r="BQ9" s="416"/>
      <c r="BR9" s="416"/>
      <c r="BS9" s="416"/>
      <c r="BT9" s="416"/>
      <c r="BU9" s="417"/>
      <c r="BV9" s="415">
        <v>41694</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8.6999999999999993</v>
      </c>
      <c r="CU9" s="386"/>
      <c r="CV9" s="386"/>
      <c r="CW9" s="386"/>
      <c r="CX9" s="386"/>
      <c r="CY9" s="386"/>
      <c r="CZ9" s="386"/>
      <c r="DA9" s="387"/>
      <c r="DB9" s="385">
        <v>10.4</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1926</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82381</v>
      </c>
      <c r="BO10" s="416"/>
      <c r="BP10" s="416"/>
      <c r="BQ10" s="416"/>
      <c r="BR10" s="416"/>
      <c r="BS10" s="416"/>
      <c r="BT10" s="416"/>
      <c r="BU10" s="417"/>
      <c r="BV10" s="415">
        <v>70666</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c r="A12" s="140"/>
      <c r="B12" s="527" t="s">
        <v>115</v>
      </c>
      <c r="C12" s="528"/>
      <c r="D12" s="528"/>
      <c r="E12" s="528"/>
      <c r="F12" s="528"/>
      <c r="G12" s="528"/>
      <c r="H12" s="528"/>
      <c r="I12" s="528"/>
      <c r="J12" s="528"/>
      <c r="K12" s="529"/>
      <c r="L12" s="536" t="s">
        <v>116</v>
      </c>
      <c r="M12" s="537"/>
      <c r="N12" s="537"/>
      <c r="O12" s="537"/>
      <c r="P12" s="537"/>
      <c r="Q12" s="538"/>
      <c r="R12" s="539">
        <v>1720</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98000</v>
      </c>
      <c r="BO12" s="416"/>
      <c r="BP12" s="416"/>
      <c r="BQ12" s="416"/>
      <c r="BR12" s="416"/>
      <c r="BS12" s="416"/>
      <c r="BT12" s="416"/>
      <c r="BU12" s="417"/>
      <c r="BV12" s="415">
        <v>5000</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123</v>
      </c>
      <c r="CU12" s="525"/>
      <c r="CV12" s="525"/>
      <c r="CW12" s="525"/>
      <c r="CX12" s="525"/>
      <c r="CY12" s="525"/>
      <c r="CZ12" s="525"/>
      <c r="DA12" s="526"/>
      <c r="DB12" s="524" t="s">
        <v>123</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124</v>
      </c>
      <c r="N13" s="514"/>
      <c r="O13" s="514"/>
      <c r="P13" s="514"/>
      <c r="Q13" s="515"/>
      <c r="R13" s="516">
        <v>1714</v>
      </c>
      <c r="S13" s="517"/>
      <c r="T13" s="517"/>
      <c r="U13" s="517"/>
      <c r="V13" s="518"/>
      <c r="W13" s="504" t="s">
        <v>125</v>
      </c>
      <c r="X13" s="428"/>
      <c r="Y13" s="428"/>
      <c r="Z13" s="428"/>
      <c r="AA13" s="428"/>
      <c r="AB13" s="429"/>
      <c r="AC13" s="391">
        <v>96</v>
      </c>
      <c r="AD13" s="392"/>
      <c r="AE13" s="392"/>
      <c r="AF13" s="392"/>
      <c r="AG13" s="393"/>
      <c r="AH13" s="391">
        <v>100</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28190</v>
      </c>
      <c r="BO13" s="416"/>
      <c r="BP13" s="416"/>
      <c r="BQ13" s="416"/>
      <c r="BR13" s="416"/>
      <c r="BS13" s="416"/>
      <c r="BT13" s="416"/>
      <c r="BU13" s="417"/>
      <c r="BV13" s="415">
        <v>107360</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3.1</v>
      </c>
      <c r="CU13" s="386"/>
      <c r="CV13" s="386"/>
      <c r="CW13" s="386"/>
      <c r="CX13" s="386"/>
      <c r="CY13" s="386"/>
      <c r="CZ13" s="386"/>
      <c r="DA13" s="387"/>
      <c r="DB13" s="385">
        <v>4.2</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130</v>
      </c>
      <c r="M14" s="545"/>
      <c r="N14" s="545"/>
      <c r="O14" s="545"/>
      <c r="P14" s="545"/>
      <c r="Q14" s="546"/>
      <c r="R14" s="516">
        <v>1765</v>
      </c>
      <c r="S14" s="517"/>
      <c r="T14" s="517"/>
      <c r="U14" s="517"/>
      <c r="V14" s="518"/>
      <c r="W14" s="519"/>
      <c r="X14" s="431"/>
      <c r="Y14" s="431"/>
      <c r="Z14" s="431"/>
      <c r="AA14" s="431"/>
      <c r="AB14" s="432"/>
      <c r="AC14" s="509">
        <v>13.8</v>
      </c>
      <c r="AD14" s="510"/>
      <c r="AE14" s="510"/>
      <c r="AF14" s="510"/>
      <c r="AG14" s="511"/>
      <c r="AH14" s="509">
        <v>13.7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t="s">
        <v>123</v>
      </c>
      <c r="CU14" s="488"/>
      <c r="CV14" s="488"/>
      <c r="CW14" s="488"/>
      <c r="CX14" s="488"/>
      <c r="CY14" s="488"/>
      <c r="CZ14" s="488"/>
      <c r="DA14" s="489"/>
      <c r="DB14" s="520" t="s">
        <v>123</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124</v>
      </c>
      <c r="N15" s="514"/>
      <c r="O15" s="514"/>
      <c r="P15" s="514"/>
      <c r="Q15" s="515"/>
      <c r="R15" s="516">
        <v>1759</v>
      </c>
      <c r="S15" s="517"/>
      <c r="T15" s="517"/>
      <c r="U15" s="517"/>
      <c r="V15" s="518"/>
      <c r="W15" s="504" t="s">
        <v>132</v>
      </c>
      <c r="X15" s="428"/>
      <c r="Y15" s="428"/>
      <c r="Z15" s="428"/>
      <c r="AA15" s="428"/>
      <c r="AB15" s="429"/>
      <c r="AC15" s="391">
        <v>173</v>
      </c>
      <c r="AD15" s="392"/>
      <c r="AE15" s="392"/>
      <c r="AF15" s="392"/>
      <c r="AG15" s="393"/>
      <c r="AH15" s="391">
        <v>206</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173211</v>
      </c>
      <c r="BO15" s="411"/>
      <c r="BP15" s="411"/>
      <c r="BQ15" s="411"/>
      <c r="BR15" s="411"/>
      <c r="BS15" s="411"/>
      <c r="BT15" s="411"/>
      <c r="BU15" s="412"/>
      <c r="BV15" s="410">
        <v>174627</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24.8</v>
      </c>
      <c r="AD16" s="510"/>
      <c r="AE16" s="510"/>
      <c r="AF16" s="510"/>
      <c r="AG16" s="511"/>
      <c r="AH16" s="509">
        <v>28.2</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1210417</v>
      </c>
      <c r="BO16" s="416"/>
      <c r="BP16" s="416"/>
      <c r="BQ16" s="416"/>
      <c r="BR16" s="416"/>
      <c r="BS16" s="416"/>
      <c r="BT16" s="416"/>
      <c r="BU16" s="417"/>
      <c r="BV16" s="415">
        <v>1232278</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138</v>
      </c>
      <c r="N17" s="499"/>
      <c r="O17" s="499"/>
      <c r="P17" s="499"/>
      <c r="Q17" s="500"/>
      <c r="R17" s="501" t="s">
        <v>139</v>
      </c>
      <c r="S17" s="502"/>
      <c r="T17" s="502"/>
      <c r="U17" s="502"/>
      <c r="V17" s="503"/>
      <c r="W17" s="504" t="s">
        <v>140</v>
      </c>
      <c r="X17" s="428"/>
      <c r="Y17" s="428"/>
      <c r="Z17" s="428"/>
      <c r="AA17" s="428"/>
      <c r="AB17" s="429"/>
      <c r="AC17" s="391">
        <v>428</v>
      </c>
      <c r="AD17" s="392"/>
      <c r="AE17" s="392"/>
      <c r="AF17" s="392"/>
      <c r="AG17" s="393"/>
      <c r="AH17" s="391">
        <v>424</v>
      </c>
      <c r="AI17" s="392"/>
      <c r="AJ17" s="392"/>
      <c r="AK17" s="392"/>
      <c r="AL17" s="394"/>
      <c r="AM17" s="484"/>
      <c r="AN17" s="389"/>
      <c r="AO17" s="389"/>
      <c r="AP17" s="389"/>
      <c r="AQ17" s="389"/>
      <c r="AR17" s="389"/>
      <c r="AS17" s="389"/>
      <c r="AT17" s="390"/>
      <c r="AU17" s="472"/>
      <c r="AV17" s="473"/>
      <c r="AW17" s="473"/>
      <c r="AX17" s="473"/>
      <c r="AY17" s="395" t="s">
        <v>141</v>
      </c>
      <c r="AZ17" s="396"/>
      <c r="BA17" s="396"/>
      <c r="BB17" s="396"/>
      <c r="BC17" s="396"/>
      <c r="BD17" s="396"/>
      <c r="BE17" s="396"/>
      <c r="BF17" s="396"/>
      <c r="BG17" s="396"/>
      <c r="BH17" s="396"/>
      <c r="BI17" s="396"/>
      <c r="BJ17" s="396"/>
      <c r="BK17" s="396"/>
      <c r="BL17" s="396"/>
      <c r="BM17" s="397"/>
      <c r="BN17" s="415">
        <v>217916</v>
      </c>
      <c r="BO17" s="416"/>
      <c r="BP17" s="416"/>
      <c r="BQ17" s="416"/>
      <c r="BR17" s="416"/>
      <c r="BS17" s="416"/>
      <c r="BT17" s="416"/>
      <c r="BU17" s="417"/>
      <c r="BV17" s="415">
        <v>219922</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142</v>
      </c>
      <c r="C18" s="478"/>
      <c r="D18" s="478"/>
      <c r="E18" s="479"/>
      <c r="F18" s="479"/>
      <c r="G18" s="479"/>
      <c r="H18" s="479"/>
      <c r="I18" s="479"/>
      <c r="J18" s="479"/>
      <c r="K18" s="479"/>
      <c r="L18" s="480">
        <v>90.81</v>
      </c>
      <c r="M18" s="480"/>
      <c r="N18" s="480"/>
      <c r="O18" s="480"/>
      <c r="P18" s="480"/>
      <c r="Q18" s="480"/>
      <c r="R18" s="481"/>
      <c r="S18" s="481"/>
      <c r="T18" s="481"/>
      <c r="U18" s="481"/>
      <c r="V18" s="482"/>
      <c r="W18" s="496"/>
      <c r="X18" s="497"/>
      <c r="Y18" s="497"/>
      <c r="Z18" s="497"/>
      <c r="AA18" s="497"/>
      <c r="AB18" s="505"/>
      <c r="AC18" s="379">
        <v>61.4</v>
      </c>
      <c r="AD18" s="380"/>
      <c r="AE18" s="380"/>
      <c r="AF18" s="380"/>
      <c r="AG18" s="483"/>
      <c r="AH18" s="379">
        <v>58.1</v>
      </c>
      <c r="AI18" s="380"/>
      <c r="AJ18" s="380"/>
      <c r="AK18" s="380"/>
      <c r="AL18" s="381"/>
      <c r="AM18" s="484"/>
      <c r="AN18" s="389"/>
      <c r="AO18" s="389"/>
      <c r="AP18" s="389"/>
      <c r="AQ18" s="389"/>
      <c r="AR18" s="389"/>
      <c r="AS18" s="389"/>
      <c r="AT18" s="390"/>
      <c r="AU18" s="472"/>
      <c r="AV18" s="473"/>
      <c r="AW18" s="473"/>
      <c r="AX18" s="473"/>
      <c r="AY18" s="395" t="s">
        <v>143</v>
      </c>
      <c r="AZ18" s="396"/>
      <c r="BA18" s="396"/>
      <c r="BB18" s="396"/>
      <c r="BC18" s="396"/>
      <c r="BD18" s="396"/>
      <c r="BE18" s="396"/>
      <c r="BF18" s="396"/>
      <c r="BG18" s="396"/>
      <c r="BH18" s="396"/>
      <c r="BI18" s="396"/>
      <c r="BJ18" s="396"/>
      <c r="BK18" s="396"/>
      <c r="BL18" s="396"/>
      <c r="BM18" s="397"/>
      <c r="BN18" s="415">
        <v>1084193</v>
      </c>
      <c r="BO18" s="416"/>
      <c r="BP18" s="416"/>
      <c r="BQ18" s="416"/>
      <c r="BR18" s="416"/>
      <c r="BS18" s="416"/>
      <c r="BT18" s="416"/>
      <c r="BU18" s="417"/>
      <c r="BV18" s="415">
        <v>1115026</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144</v>
      </c>
      <c r="C19" s="478"/>
      <c r="D19" s="478"/>
      <c r="E19" s="479"/>
      <c r="F19" s="479"/>
      <c r="G19" s="479"/>
      <c r="H19" s="479"/>
      <c r="I19" s="479"/>
      <c r="J19" s="479"/>
      <c r="K19" s="479"/>
      <c r="L19" s="485">
        <v>18</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145</v>
      </c>
      <c r="AZ19" s="396"/>
      <c r="BA19" s="396"/>
      <c r="BB19" s="396"/>
      <c r="BC19" s="396"/>
      <c r="BD19" s="396"/>
      <c r="BE19" s="396"/>
      <c r="BF19" s="396"/>
      <c r="BG19" s="396"/>
      <c r="BH19" s="396"/>
      <c r="BI19" s="396"/>
      <c r="BJ19" s="396"/>
      <c r="BK19" s="396"/>
      <c r="BL19" s="396"/>
      <c r="BM19" s="397"/>
      <c r="BN19" s="415">
        <v>1947520</v>
      </c>
      <c r="BO19" s="416"/>
      <c r="BP19" s="416"/>
      <c r="BQ19" s="416"/>
      <c r="BR19" s="416"/>
      <c r="BS19" s="416"/>
      <c r="BT19" s="416"/>
      <c r="BU19" s="417"/>
      <c r="BV19" s="415">
        <v>1839788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146</v>
      </c>
      <c r="C20" s="478"/>
      <c r="D20" s="478"/>
      <c r="E20" s="479"/>
      <c r="F20" s="479"/>
      <c r="G20" s="479"/>
      <c r="H20" s="479"/>
      <c r="I20" s="479"/>
      <c r="J20" s="479"/>
      <c r="K20" s="479"/>
      <c r="L20" s="485">
        <v>674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148</v>
      </c>
      <c r="C22" s="445"/>
      <c r="D22" s="446"/>
      <c r="E22" s="453" t="s">
        <v>1</v>
      </c>
      <c r="F22" s="428"/>
      <c r="G22" s="428"/>
      <c r="H22" s="428"/>
      <c r="I22" s="428"/>
      <c r="J22" s="428"/>
      <c r="K22" s="429"/>
      <c r="L22" s="453" t="s">
        <v>149</v>
      </c>
      <c r="M22" s="428"/>
      <c r="N22" s="428"/>
      <c r="O22" s="428"/>
      <c r="P22" s="429"/>
      <c r="Q22" s="438" t="s">
        <v>150</v>
      </c>
      <c r="R22" s="439"/>
      <c r="S22" s="439"/>
      <c r="T22" s="439"/>
      <c r="U22" s="439"/>
      <c r="V22" s="454"/>
      <c r="W22" s="456" t="s">
        <v>151</v>
      </c>
      <c r="X22" s="445"/>
      <c r="Y22" s="446"/>
      <c r="Z22" s="453" t="s">
        <v>1</v>
      </c>
      <c r="AA22" s="428"/>
      <c r="AB22" s="428"/>
      <c r="AC22" s="428"/>
      <c r="AD22" s="428"/>
      <c r="AE22" s="428"/>
      <c r="AF22" s="428"/>
      <c r="AG22" s="429"/>
      <c r="AH22" s="427" t="s">
        <v>152</v>
      </c>
      <c r="AI22" s="428"/>
      <c r="AJ22" s="428"/>
      <c r="AK22" s="428"/>
      <c r="AL22" s="429"/>
      <c r="AM22" s="427" t="s">
        <v>153</v>
      </c>
      <c r="AN22" s="433"/>
      <c r="AO22" s="433"/>
      <c r="AP22" s="433"/>
      <c r="AQ22" s="433"/>
      <c r="AR22" s="434"/>
      <c r="AS22" s="438" t="s">
        <v>150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154</v>
      </c>
      <c r="AZ23" s="408"/>
      <c r="BA23" s="408"/>
      <c r="BB23" s="408"/>
      <c r="BC23" s="408"/>
      <c r="BD23" s="408"/>
      <c r="BE23" s="408"/>
      <c r="BF23" s="408"/>
      <c r="BG23" s="408"/>
      <c r="BH23" s="408"/>
      <c r="BI23" s="408"/>
      <c r="BJ23" s="408"/>
      <c r="BK23" s="408"/>
      <c r="BL23" s="408"/>
      <c r="BM23" s="409"/>
      <c r="BN23" s="415">
        <v>2358672</v>
      </c>
      <c r="BO23" s="416"/>
      <c r="BP23" s="416"/>
      <c r="BQ23" s="416"/>
      <c r="BR23" s="416"/>
      <c r="BS23" s="416"/>
      <c r="BT23" s="416"/>
      <c r="BU23" s="417"/>
      <c r="BV23" s="415">
        <v>2039519</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155</v>
      </c>
      <c r="F24" s="389"/>
      <c r="G24" s="389"/>
      <c r="H24" s="389"/>
      <c r="I24" s="389"/>
      <c r="J24" s="389"/>
      <c r="K24" s="390"/>
      <c r="L24" s="391">
        <v>1</v>
      </c>
      <c r="M24" s="392"/>
      <c r="N24" s="392"/>
      <c r="O24" s="392"/>
      <c r="P24" s="393"/>
      <c r="Q24" s="391">
        <v>6940</v>
      </c>
      <c r="R24" s="392"/>
      <c r="S24" s="392"/>
      <c r="T24" s="392"/>
      <c r="U24" s="392"/>
      <c r="V24" s="393"/>
      <c r="W24" s="457"/>
      <c r="X24" s="448"/>
      <c r="Y24" s="449"/>
      <c r="Z24" s="388" t="s">
        <v>156</v>
      </c>
      <c r="AA24" s="389"/>
      <c r="AB24" s="389"/>
      <c r="AC24" s="389"/>
      <c r="AD24" s="389"/>
      <c r="AE24" s="389"/>
      <c r="AF24" s="389"/>
      <c r="AG24" s="390"/>
      <c r="AH24" s="391">
        <v>42</v>
      </c>
      <c r="AI24" s="392"/>
      <c r="AJ24" s="392"/>
      <c r="AK24" s="392"/>
      <c r="AL24" s="393"/>
      <c r="AM24" s="391">
        <v>120036</v>
      </c>
      <c r="AN24" s="392"/>
      <c r="AO24" s="392"/>
      <c r="AP24" s="392"/>
      <c r="AQ24" s="392"/>
      <c r="AR24" s="393"/>
      <c r="AS24" s="391">
        <v>2858</v>
      </c>
      <c r="AT24" s="392"/>
      <c r="AU24" s="392"/>
      <c r="AV24" s="392"/>
      <c r="AW24" s="392"/>
      <c r="AX24" s="394"/>
      <c r="AY24" s="382" t="s">
        <v>157</v>
      </c>
      <c r="AZ24" s="383"/>
      <c r="BA24" s="383"/>
      <c r="BB24" s="383"/>
      <c r="BC24" s="383"/>
      <c r="BD24" s="383"/>
      <c r="BE24" s="383"/>
      <c r="BF24" s="383"/>
      <c r="BG24" s="383"/>
      <c r="BH24" s="383"/>
      <c r="BI24" s="383"/>
      <c r="BJ24" s="383"/>
      <c r="BK24" s="383"/>
      <c r="BL24" s="383"/>
      <c r="BM24" s="384"/>
      <c r="BN24" s="415">
        <v>1937689</v>
      </c>
      <c r="BO24" s="416"/>
      <c r="BP24" s="416"/>
      <c r="BQ24" s="416"/>
      <c r="BR24" s="416"/>
      <c r="BS24" s="416"/>
      <c r="BT24" s="416"/>
      <c r="BU24" s="417"/>
      <c r="BV24" s="415">
        <v>1638176</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158</v>
      </c>
      <c r="F25" s="389"/>
      <c r="G25" s="389"/>
      <c r="H25" s="389"/>
      <c r="I25" s="389"/>
      <c r="J25" s="389"/>
      <c r="K25" s="390"/>
      <c r="L25" s="391">
        <v>1</v>
      </c>
      <c r="M25" s="392"/>
      <c r="N25" s="392"/>
      <c r="O25" s="392"/>
      <c r="P25" s="393"/>
      <c r="Q25" s="391">
        <v>5590</v>
      </c>
      <c r="R25" s="392"/>
      <c r="S25" s="392"/>
      <c r="T25" s="392"/>
      <c r="U25" s="392"/>
      <c r="V25" s="393"/>
      <c r="W25" s="457"/>
      <c r="X25" s="448"/>
      <c r="Y25" s="449"/>
      <c r="Z25" s="388" t="s">
        <v>159</v>
      </c>
      <c r="AA25" s="389"/>
      <c r="AB25" s="389"/>
      <c r="AC25" s="389"/>
      <c r="AD25" s="389"/>
      <c r="AE25" s="389"/>
      <c r="AF25" s="389"/>
      <c r="AG25" s="390"/>
      <c r="AH25" s="391" t="s">
        <v>123</v>
      </c>
      <c r="AI25" s="392"/>
      <c r="AJ25" s="392"/>
      <c r="AK25" s="392"/>
      <c r="AL25" s="393"/>
      <c r="AM25" s="391" t="s">
        <v>123</v>
      </c>
      <c r="AN25" s="392"/>
      <c r="AO25" s="392"/>
      <c r="AP25" s="392"/>
      <c r="AQ25" s="392"/>
      <c r="AR25" s="393"/>
      <c r="AS25" s="391" t="s">
        <v>123</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t="s">
        <v>123</v>
      </c>
      <c r="BO25" s="411"/>
      <c r="BP25" s="411"/>
      <c r="BQ25" s="411"/>
      <c r="BR25" s="411"/>
      <c r="BS25" s="411"/>
      <c r="BT25" s="411"/>
      <c r="BU25" s="412"/>
      <c r="BV25" s="410" t="s">
        <v>123</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161</v>
      </c>
      <c r="F26" s="389"/>
      <c r="G26" s="389"/>
      <c r="H26" s="389"/>
      <c r="I26" s="389"/>
      <c r="J26" s="389"/>
      <c r="K26" s="390"/>
      <c r="L26" s="391">
        <v>1</v>
      </c>
      <c r="M26" s="392"/>
      <c r="N26" s="392"/>
      <c r="O26" s="392"/>
      <c r="P26" s="393"/>
      <c r="Q26" s="391">
        <v>5270</v>
      </c>
      <c r="R26" s="392"/>
      <c r="S26" s="392"/>
      <c r="T26" s="392"/>
      <c r="U26" s="392"/>
      <c r="V26" s="393"/>
      <c r="W26" s="457"/>
      <c r="X26" s="448"/>
      <c r="Y26" s="449"/>
      <c r="Z26" s="388" t="s">
        <v>162</v>
      </c>
      <c r="AA26" s="470"/>
      <c r="AB26" s="470"/>
      <c r="AC26" s="470"/>
      <c r="AD26" s="470"/>
      <c r="AE26" s="470"/>
      <c r="AF26" s="470"/>
      <c r="AG26" s="471"/>
      <c r="AH26" s="391">
        <v>1</v>
      </c>
      <c r="AI26" s="392"/>
      <c r="AJ26" s="392"/>
      <c r="AK26" s="392"/>
      <c r="AL26" s="393"/>
      <c r="AM26" s="391" t="s">
        <v>163</v>
      </c>
      <c r="AN26" s="392"/>
      <c r="AO26" s="392"/>
      <c r="AP26" s="392"/>
      <c r="AQ26" s="392"/>
      <c r="AR26" s="393"/>
      <c r="AS26" s="391" t="s">
        <v>163</v>
      </c>
      <c r="AT26" s="392"/>
      <c r="AU26" s="392"/>
      <c r="AV26" s="392"/>
      <c r="AW26" s="392"/>
      <c r="AX26" s="394"/>
      <c r="AY26" s="424" t="s">
        <v>164</v>
      </c>
      <c r="AZ26" s="425"/>
      <c r="BA26" s="425"/>
      <c r="BB26" s="425"/>
      <c r="BC26" s="425"/>
      <c r="BD26" s="425"/>
      <c r="BE26" s="425"/>
      <c r="BF26" s="425"/>
      <c r="BG26" s="425"/>
      <c r="BH26" s="425"/>
      <c r="BI26" s="425"/>
      <c r="BJ26" s="425"/>
      <c r="BK26" s="425"/>
      <c r="BL26" s="425"/>
      <c r="BM26" s="426"/>
      <c r="BN26" s="415" t="s">
        <v>123</v>
      </c>
      <c r="BO26" s="416"/>
      <c r="BP26" s="416"/>
      <c r="BQ26" s="416"/>
      <c r="BR26" s="416"/>
      <c r="BS26" s="416"/>
      <c r="BT26" s="416"/>
      <c r="BU26" s="417"/>
      <c r="BV26" s="415" t="s">
        <v>123</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165</v>
      </c>
      <c r="F27" s="389"/>
      <c r="G27" s="389"/>
      <c r="H27" s="389"/>
      <c r="I27" s="389"/>
      <c r="J27" s="389"/>
      <c r="K27" s="390"/>
      <c r="L27" s="391">
        <v>1</v>
      </c>
      <c r="M27" s="392"/>
      <c r="N27" s="392"/>
      <c r="O27" s="392"/>
      <c r="P27" s="393"/>
      <c r="Q27" s="391">
        <v>2250</v>
      </c>
      <c r="R27" s="392"/>
      <c r="S27" s="392"/>
      <c r="T27" s="392"/>
      <c r="U27" s="392"/>
      <c r="V27" s="393"/>
      <c r="W27" s="457"/>
      <c r="X27" s="448"/>
      <c r="Y27" s="449"/>
      <c r="Z27" s="388" t="s">
        <v>166</v>
      </c>
      <c r="AA27" s="389"/>
      <c r="AB27" s="389"/>
      <c r="AC27" s="389"/>
      <c r="AD27" s="389"/>
      <c r="AE27" s="389"/>
      <c r="AF27" s="389"/>
      <c r="AG27" s="390"/>
      <c r="AH27" s="391" t="s">
        <v>123</v>
      </c>
      <c r="AI27" s="392"/>
      <c r="AJ27" s="392"/>
      <c r="AK27" s="392"/>
      <c r="AL27" s="393"/>
      <c r="AM27" s="391" t="s">
        <v>123</v>
      </c>
      <c r="AN27" s="392"/>
      <c r="AO27" s="392"/>
      <c r="AP27" s="392"/>
      <c r="AQ27" s="392"/>
      <c r="AR27" s="393"/>
      <c r="AS27" s="391" t="s">
        <v>123</v>
      </c>
      <c r="AT27" s="392"/>
      <c r="AU27" s="392"/>
      <c r="AV27" s="392"/>
      <c r="AW27" s="392"/>
      <c r="AX27" s="394"/>
      <c r="AY27" s="421" t="s">
        <v>167</v>
      </c>
      <c r="AZ27" s="422"/>
      <c r="BA27" s="422"/>
      <c r="BB27" s="422"/>
      <c r="BC27" s="422"/>
      <c r="BD27" s="422"/>
      <c r="BE27" s="422"/>
      <c r="BF27" s="422"/>
      <c r="BG27" s="422"/>
      <c r="BH27" s="422"/>
      <c r="BI27" s="422"/>
      <c r="BJ27" s="422"/>
      <c r="BK27" s="422"/>
      <c r="BL27" s="422"/>
      <c r="BM27" s="423"/>
      <c r="BN27" s="418">
        <v>39000</v>
      </c>
      <c r="BO27" s="419"/>
      <c r="BP27" s="419"/>
      <c r="BQ27" s="419"/>
      <c r="BR27" s="419"/>
      <c r="BS27" s="419"/>
      <c r="BT27" s="419"/>
      <c r="BU27" s="420"/>
      <c r="BV27" s="418">
        <v>39000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168</v>
      </c>
      <c r="F28" s="389"/>
      <c r="G28" s="389"/>
      <c r="H28" s="389"/>
      <c r="I28" s="389"/>
      <c r="J28" s="389"/>
      <c r="K28" s="390"/>
      <c r="L28" s="391">
        <v>1</v>
      </c>
      <c r="M28" s="392"/>
      <c r="N28" s="392"/>
      <c r="O28" s="392"/>
      <c r="P28" s="393"/>
      <c r="Q28" s="391">
        <v>1840</v>
      </c>
      <c r="R28" s="392"/>
      <c r="S28" s="392"/>
      <c r="T28" s="392"/>
      <c r="U28" s="392"/>
      <c r="V28" s="393"/>
      <c r="W28" s="457"/>
      <c r="X28" s="448"/>
      <c r="Y28" s="449"/>
      <c r="Z28" s="388" t="s">
        <v>169</v>
      </c>
      <c r="AA28" s="389"/>
      <c r="AB28" s="389"/>
      <c r="AC28" s="389"/>
      <c r="AD28" s="389"/>
      <c r="AE28" s="389"/>
      <c r="AF28" s="389"/>
      <c r="AG28" s="390"/>
      <c r="AH28" s="391" t="s">
        <v>123</v>
      </c>
      <c r="AI28" s="392"/>
      <c r="AJ28" s="392"/>
      <c r="AK28" s="392"/>
      <c r="AL28" s="393"/>
      <c r="AM28" s="391" t="s">
        <v>123</v>
      </c>
      <c r="AN28" s="392"/>
      <c r="AO28" s="392"/>
      <c r="AP28" s="392"/>
      <c r="AQ28" s="392"/>
      <c r="AR28" s="393"/>
      <c r="AS28" s="391" t="s">
        <v>123</v>
      </c>
      <c r="AT28" s="392"/>
      <c r="AU28" s="392"/>
      <c r="AV28" s="392"/>
      <c r="AW28" s="392"/>
      <c r="AX28" s="394"/>
      <c r="AY28" s="398" t="s">
        <v>170</v>
      </c>
      <c r="AZ28" s="399"/>
      <c r="BA28" s="399"/>
      <c r="BB28" s="400"/>
      <c r="BC28" s="407" t="s">
        <v>171</v>
      </c>
      <c r="BD28" s="408"/>
      <c r="BE28" s="408"/>
      <c r="BF28" s="408"/>
      <c r="BG28" s="408"/>
      <c r="BH28" s="408"/>
      <c r="BI28" s="408"/>
      <c r="BJ28" s="408"/>
      <c r="BK28" s="408"/>
      <c r="BL28" s="408"/>
      <c r="BM28" s="409"/>
      <c r="BN28" s="410">
        <v>951434</v>
      </c>
      <c r="BO28" s="411"/>
      <c r="BP28" s="411"/>
      <c r="BQ28" s="411"/>
      <c r="BR28" s="411"/>
      <c r="BS28" s="411"/>
      <c r="BT28" s="411"/>
      <c r="BU28" s="412"/>
      <c r="BV28" s="410">
        <v>967053</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172</v>
      </c>
      <c r="F29" s="389"/>
      <c r="G29" s="389"/>
      <c r="H29" s="389"/>
      <c r="I29" s="389"/>
      <c r="J29" s="389"/>
      <c r="K29" s="390"/>
      <c r="L29" s="391">
        <v>6</v>
      </c>
      <c r="M29" s="392"/>
      <c r="N29" s="392"/>
      <c r="O29" s="392"/>
      <c r="P29" s="393"/>
      <c r="Q29" s="391">
        <v>1660</v>
      </c>
      <c r="R29" s="392"/>
      <c r="S29" s="392"/>
      <c r="T29" s="392"/>
      <c r="U29" s="392"/>
      <c r="V29" s="393"/>
      <c r="W29" s="458"/>
      <c r="X29" s="459"/>
      <c r="Y29" s="460"/>
      <c r="Z29" s="388" t="s">
        <v>173</v>
      </c>
      <c r="AA29" s="389"/>
      <c r="AB29" s="389"/>
      <c r="AC29" s="389"/>
      <c r="AD29" s="389"/>
      <c r="AE29" s="389"/>
      <c r="AF29" s="389"/>
      <c r="AG29" s="390"/>
      <c r="AH29" s="391">
        <v>42</v>
      </c>
      <c r="AI29" s="392"/>
      <c r="AJ29" s="392"/>
      <c r="AK29" s="392"/>
      <c r="AL29" s="393"/>
      <c r="AM29" s="391">
        <v>120036</v>
      </c>
      <c r="AN29" s="392"/>
      <c r="AO29" s="392"/>
      <c r="AP29" s="392"/>
      <c r="AQ29" s="392"/>
      <c r="AR29" s="393"/>
      <c r="AS29" s="391">
        <v>2858</v>
      </c>
      <c r="AT29" s="392"/>
      <c r="AU29" s="392"/>
      <c r="AV29" s="392"/>
      <c r="AW29" s="392"/>
      <c r="AX29" s="394"/>
      <c r="AY29" s="401"/>
      <c r="AZ29" s="402"/>
      <c r="BA29" s="402"/>
      <c r="BB29" s="403"/>
      <c r="BC29" s="395" t="s">
        <v>174</v>
      </c>
      <c r="BD29" s="396"/>
      <c r="BE29" s="396"/>
      <c r="BF29" s="396"/>
      <c r="BG29" s="396"/>
      <c r="BH29" s="396"/>
      <c r="BI29" s="396"/>
      <c r="BJ29" s="396"/>
      <c r="BK29" s="396"/>
      <c r="BL29" s="396"/>
      <c r="BM29" s="397"/>
      <c r="BN29" s="415">
        <v>238606</v>
      </c>
      <c r="BO29" s="416"/>
      <c r="BP29" s="416"/>
      <c r="BQ29" s="416"/>
      <c r="BR29" s="416"/>
      <c r="BS29" s="416"/>
      <c r="BT29" s="416"/>
      <c r="BU29" s="417"/>
      <c r="BV29" s="415">
        <v>238484</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175</v>
      </c>
      <c r="X30" s="468"/>
      <c r="Y30" s="468"/>
      <c r="Z30" s="468"/>
      <c r="AA30" s="468"/>
      <c r="AB30" s="468"/>
      <c r="AC30" s="468"/>
      <c r="AD30" s="468"/>
      <c r="AE30" s="468"/>
      <c r="AF30" s="468"/>
      <c r="AG30" s="469"/>
      <c r="AH30" s="379">
        <v>96.9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176</v>
      </c>
      <c r="BD30" s="383"/>
      <c r="BE30" s="383"/>
      <c r="BF30" s="383"/>
      <c r="BG30" s="383"/>
      <c r="BH30" s="383"/>
      <c r="BI30" s="383"/>
      <c r="BJ30" s="383"/>
      <c r="BK30" s="383"/>
      <c r="BL30" s="383"/>
      <c r="BM30" s="384"/>
      <c r="BN30" s="418">
        <v>695930</v>
      </c>
      <c r="BO30" s="419"/>
      <c r="BP30" s="419"/>
      <c r="BQ30" s="419"/>
      <c r="BR30" s="419"/>
      <c r="BS30" s="419"/>
      <c r="BT30" s="419"/>
      <c r="BU30" s="420"/>
      <c r="BV30" s="418">
        <v>666689</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177</v>
      </c>
      <c r="D32" s="167"/>
      <c r="E32" s="167"/>
      <c r="F32" s="164"/>
      <c r="G32" s="164"/>
      <c r="H32" s="164"/>
      <c r="I32" s="164"/>
      <c r="J32" s="164"/>
      <c r="K32" s="164"/>
      <c r="L32" s="164"/>
      <c r="M32" s="164"/>
      <c r="N32" s="164"/>
      <c r="O32" s="164"/>
      <c r="P32" s="164"/>
      <c r="Q32" s="164"/>
      <c r="R32" s="164"/>
      <c r="S32" s="164"/>
      <c r="T32" s="164"/>
      <c r="U32" s="164" t="s">
        <v>178</v>
      </c>
      <c r="V32" s="164"/>
      <c r="W32" s="164"/>
      <c r="X32" s="164"/>
      <c r="Y32" s="164"/>
      <c r="Z32" s="164"/>
      <c r="AA32" s="164"/>
      <c r="AB32" s="164"/>
      <c r="AC32" s="164"/>
      <c r="AD32" s="164"/>
      <c r="AE32" s="164"/>
      <c r="AF32" s="164"/>
      <c r="AG32" s="164"/>
      <c r="AH32" s="164"/>
      <c r="AI32" s="164"/>
      <c r="AJ32" s="164"/>
      <c r="AK32" s="164"/>
      <c r="AL32" s="164"/>
      <c r="AM32" s="168" t="s">
        <v>179</v>
      </c>
      <c r="AN32" s="164"/>
      <c r="AO32" s="164"/>
      <c r="AP32" s="164"/>
      <c r="AQ32" s="164"/>
      <c r="AR32" s="164"/>
      <c r="AS32" s="168"/>
      <c r="AT32" s="168"/>
      <c r="AU32" s="168"/>
      <c r="AV32" s="168"/>
      <c r="AW32" s="168"/>
      <c r="AX32" s="168"/>
      <c r="AY32" s="168"/>
      <c r="AZ32" s="168"/>
      <c r="BA32" s="168"/>
      <c r="BB32" s="164"/>
      <c r="BC32" s="168"/>
      <c r="BD32" s="164"/>
      <c r="BE32" s="168" t="s">
        <v>180</v>
      </c>
      <c r="BF32" s="164"/>
      <c r="BG32" s="164"/>
      <c r="BH32" s="164"/>
      <c r="BI32" s="164"/>
      <c r="BJ32" s="168"/>
      <c r="BK32" s="168"/>
      <c r="BL32" s="168"/>
      <c r="BM32" s="168"/>
      <c r="BN32" s="168"/>
      <c r="BO32" s="168"/>
      <c r="BP32" s="168"/>
      <c r="BQ32" s="168"/>
      <c r="BR32" s="164"/>
      <c r="BS32" s="164"/>
      <c r="BT32" s="164"/>
      <c r="BU32" s="164"/>
      <c r="BV32" s="164"/>
      <c r="BW32" s="164" t="s">
        <v>181</v>
      </c>
      <c r="BX32" s="164"/>
      <c r="BY32" s="164"/>
      <c r="BZ32" s="164"/>
      <c r="CA32" s="164"/>
      <c r="CB32" s="168"/>
      <c r="CC32" s="168"/>
      <c r="CD32" s="168"/>
      <c r="CE32" s="168"/>
      <c r="CF32" s="168"/>
      <c r="CG32" s="168"/>
      <c r="CH32" s="168"/>
      <c r="CI32" s="168"/>
      <c r="CJ32" s="168"/>
      <c r="CK32" s="168"/>
      <c r="CL32" s="168"/>
      <c r="CM32" s="168"/>
      <c r="CN32" s="168"/>
      <c r="CO32" s="168" t="s">
        <v>182</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183</v>
      </c>
      <c r="D33" s="378"/>
      <c r="E33" s="377" t="s">
        <v>184</v>
      </c>
      <c r="F33" s="377"/>
      <c r="G33" s="377"/>
      <c r="H33" s="377"/>
      <c r="I33" s="377"/>
      <c r="J33" s="377"/>
      <c r="K33" s="377"/>
      <c r="L33" s="377"/>
      <c r="M33" s="377"/>
      <c r="N33" s="377"/>
      <c r="O33" s="377"/>
      <c r="P33" s="377"/>
      <c r="Q33" s="377"/>
      <c r="R33" s="377"/>
      <c r="S33" s="377"/>
      <c r="T33" s="169"/>
      <c r="U33" s="378" t="s">
        <v>183</v>
      </c>
      <c r="V33" s="378"/>
      <c r="W33" s="377" t="s">
        <v>184</v>
      </c>
      <c r="X33" s="377"/>
      <c r="Y33" s="377"/>
      <c r="Z33" s="377"/>
      <c r="AA33" s="377"/>
      <c r="AB33" s="377"/>
      <c r="AC33" s="377"/>
      <c r="AD33" s="377"/>
      <c r="AE33" s="377"/>
      <c r="AF33" s="377"/>
      <c r="AG33" s="377"/>
      <c r="AH33" s="377"/>
      <c r="AI33" s="377"/>
      <c r="AJ33" s="377"/>
      <c r="AK33" s="377"/>
      <c r="AL33" s="169"/>
      <c r="AM33" s="378" t="s">
        <v>183</v>
      </c>
      <c r="AN33" s="378"/>
      <c r="AO33" s="377" t="s">
        <v>184</v>
      </c>
      <c r="AP33" s="377"/>
      <c r="AQ33" s="377"/>
      <c r="AR33" s="377"/>
      <c r="AS33" s="377"/>
      <c r="AT33" s="377"/>
      <c r="AU33" s="377"/>
      <c r="AV33" s="377"/>
      <c r="AW33" s="377"/>
      <c r="AX33" s="377"/>
      <c r="AY33" s="377"/>
      <c r="AZ33" s="377"/>
      <c r="BA33" s="377"/>
      <c r="BB33" s="377"/>
      <c r="BC33" s="377"/>
      <c r="BD33" s="170"/>
      <c r="BE33" s="377" t="s">
        <v>185</v>
      </c>
      <c r="BF33" s="377"/>
      <c r="BG33" s="377" t="s">
        <v>186</v>
      </c>
      <c r="BH33" s="377"/>
      <c r="BI33" s="377"/>
      <c r="BJ33" s="377"/>
      <c r="BK33" s="377"/>
      <c r="BL33" s="377"/>
      <c r="BM33" s="377"/>
      <c r="BN33" s="377"/>
      <c r="BO33" s="377"/>
      <c r="BP33" s="377"/>
      <c r="BQ33" s="377"/>
      <c r="BR33" s="377"/>
      <c r="BS33" s="377"/>
      <c r="BT33" s="377"/>
      <c r="BU33" s="377"/>
      <c r="BV33" s="170"/>
      <c r="BW33" s="378" t="s">
        <v>185</v>
      </c>
      <c r="BX33" s="378"/>
      <c r="BY33" s="377" t="s">
        <v>187</v>
      </c>
      <c r="BZ33" s="377"/>
      <c r="CA33" s="377"/>
      <c r="CB33" s="377"/>
      <c r="CC33" s="377"/>
      <c r="CD33" s="377"/>
      <c r="CE33" s="377"/>
      <c r="CF33" s="377"/>
      <c r="CG33" s="377"/>
      <c r="CH33" s="377"/>
      <c r="CI33" s="377"/>
      <c r="CJ33" s="377"/>
      <c r="CK33" s="377"/>
      <c r="CL33" s="377"/>
      <c r="CM33" s="377"/>
      <c r="CN33" s="169"/>
      <c r="CO33" s="378" t="s">
        <v>183</v>
      </c>
      <c r="CP33" s="378"/>
      <c r="CQ33" s="377" t="s">
        <v>188</v>
      </c>
      <c r="CR33" s="377"/>
      <c r="CS33" s="377"/>
      <c r="CT33" s="377"/>
      <c r="CU33" s="377"/>
      <c r="CV33" s="377"/>
      <c r="CW33" s="377"/>
      <c r="CX33" s="377"/>
      <c r="CY33" s="377"/>
      <c r="CZ33" s="377"/>
      <c r="DA33" s="377"/>
      <c r="DB33" s="377"/>
      <c r="DC33" s="377"/>
      <c r="DD33" s="377"/>
      <c r="DE33" s="377"/>
      <c r="DF33" s="169"/>
      <c r="DG33" s="377" t="s">
        <v>189</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三島町国民健康保険特別会計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IF('各会計、関係団体の財政状況及び健全化判断比率'!B31="","",'各会計、関係団体の財政状況及び健全化判断比率'!B31)</f>
        <v>三島町簡易水道事業特別会計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会津若松地方広域市町村圏整備組合（一般会計）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18</v>
      </c>
      <c r="CP34" s="375"/>
      <c r="CQ34" s="374" t="str">
        <f>IF('各会計、関係団体の財政状況及び健全化判断比率'!BS7="","",'各会計、関係団体の財政状況及び健全化判断比率'!BS7)</f>
        <v>会津桐タンス株式会社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三島町路線バス事業特別会計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三島町介護保険特別会計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7</v>
      </c>
      <c r="BF35" s="375"/>
      <c r="BG35" s="374" t="str">
        <f>IF('各会計、関係団体の財政状況及び健全化判断比率'!B32="","",'各会計、関係団体の財政状況及び健全化判断比率'!B32)</f>
        <v>三島町農業集落排水事業特別会計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　　　〃　（会津若松地方水道用水供給事業会計）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三島町後期高齢者医療特別会計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8</v>
      </c>
      <c r="BF36" s="375"/>
      <c r="BG36" s="374" t="str">
        <f>IF('各会計、関係団体の財政状況及び健全化判断比率'!B33="","",'各会計、関係団体の財政状況及び健全化判断比率'!B33)</f>
        <v>三島町戸別合併処理浄化槽事業特別会計</v>
      </c>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福島県市町村総合事務組合（一般会計）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12</v>
      </c>
      <c r="BX37" s="375"/>
      <c r="BY37" s="374" t="str">
        <f>IF('各会計、関係団体の財政状況及び健全化判断比率'!B71="","",'各会計、関係団体の財政状況及び健全化判断比率'!B71)</f>
        <v>　　　〃　（消防補償等特別会計）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13</v>
      </c>
      <c r="BX38" s="375"/>
      <c r="BY38" s="374" t="str">
        <f>IF('各会計、関係団体の財政状況及び健全化判断比率'!B72="","",'各会計、関係団体の財政状況及び健全化判断比率'!B72)</f>
        <v>　　　〃　（消防賞じゅつ金特別会計）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14</v>
      </c>
      <c r="BX39" s="375"/>
      <c r="BY39" s="374" t="str">
        <f>IF('各会計、関係団体の財政状況及び健全化判断比率'!B73="","",'各会計、関係団体の財政状況及び健全化判断比率'!B73)</f>
        <v>　　　〃　（非常勤職員公務災害補償特別会計）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15</v>
      </c>
      <c r="BX40" s="375"/>
      <c r="BY40" s="374" t="str">
        <f>IF('各会計、関係団体の財政状況及び健全化判断比率'!B74="","",'各会計、関係団体の財政状況及び健全化判断比率'!B74)</f>
        <v>　　　〃　（自治会館管理特別会計）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16</v>
      </c>
      <c r="BX41" s="375"/>
      <c r="BY41" s="374" t="str">
        <f>IF('各会計、関係団体の財政状況及び健全化判断比率'!B75="","",'各会計、関係団体の財政状況及び健全化判断比率'!B75)</f>
        <v>福島県後期高齢者医療広域連合（一般会計）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17</v>
      </c>
      <c r="BX42" s="375"/>
      <c r="BY42" s="374" t="str">
        <f>IF('各会計、関係団体の財政状況及び健全化判断比率'!B76="","",'各会計、関係団体の財政状況及び健全化判断比率'!B76)</f>
        <v>　　　〃　（後期高齢者医療特別会計）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190</v>
      </c>
      <c r="C46" s="139"/>
      <c r="D46" s="139"/>
      <c r="E46" s="139" t="s">
        <v>191</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192</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193</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194</v>
      </c>
    </row>
    <row r="50" spans="5:5">
      <c r="E50" s="141" t="s">
        <v>195</v>
      </c>
    </row>
    <row r="51" spans="5:5">
      <c r="E51" s="141" t="s">
        <v>196</v>
      </c>
    </row>
    <row r="52" spans="5:5">
      <c r="E52" s="141" t="s">
        <v>197</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198</v>
      </c>
      <c r="DI1" s="734"/>
      <c r="DJ1" s="734"/>
      <c r="DK1" s="734"/>
      <c r="DL1" s="734"/>
      <c r="DM1" s="734"/>
      <c r="DN1" s="735"/>
      <c r="DP1" s="733" t="s">
        <v>199</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200</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201</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202</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203</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204</v>
      </c>
      <c r="S4" s="681"/>
      <c r="T4" s="681"/>
      <c r="U4" s="681"/>
      <c r="V4" s="681"/>
      <c r="W4" s="681"/>
      <c r="X4" s="681"/>
      <c r="Y4" s="682"/>
      <c r="Z4" s="680" t="s">
        <v>205</v>
      </c>
      <c r="AA4" s="681"/>
      <c r="AB4" s="681"/>
      <c r="AC4" s="682"/>
      <c r="AD4" s="680" t="s">
        <v>206</v>
      </c>
      <c r="AE4" s="681"/>
      <c r="AF4" s="681"/>
      <c r="AG4" s="681"/>
      <c r="AH4" s="681"/>
      <c r="AI4" s="681"/>
      <c r="AJ4" s="681"/>
      <c r="AK4" s="682"/>
      <c r="AL4" s="680" t="s">
        <v>205</v>
      </c>
      <c r="AM4" s="681"/>
      <c r="AN4" s="681"/>
      <c r="AO4" s="682"/>
      <c r="AP4" s="736" t="s">
        <v>207</v>
      </c>
      <c r="AQ4" s="736"/>
      <c r="AR4" s="736"/>
      <c r="AS4" s="736"/>
      <c r="AT4" s="736"/>
      <c r="AU4" s="736"/>
      <c r="AV4" s="736"/>
      <c r="AW4" s="736"/>
      <c r="AX4" s="736"/>
      <c r="AY4" s="736"/>
      <c r="AZ4" s="736"/>
      <c r="BA4" s="736"/>
      <c r="BB4" s="736"/>
      <c r="BC4" s="736"/>
      <c r="BD4" s="736"/>
      <c r="BE4" s="736"/>
      <c r="BF4" s="736"/>
      <c r="BG4" s="736" t="s">
        <v>208</v>
      </c>
      <c r="BH4" s="736"/>
      <c r="BI4" s="736"/>
      <c r="BJ4" s="736"/>
      <c r="BK4" s="736"/>
      <c r="BL4" s="736"/>
      <c r="BM4" s="736"/>
      <c r="BN4" s="736"/>
      <c r="BO4" s="736" t="s">
        <v>205</v>
      </c>
      <c r="BP4" s="736"/>
      <c r="BQ4" s="736"/>
      <c r="BR4" s="736"/>
      <c r="BS4" s="736" t="s">
        <v>209</v>
      </c>
      <c r="BT4" s="736"/>
      <c r="BU4" s="736"/>
      <c r="BV4" s="736"/>
      <c r="BW4" s="736"/>
      <c r="BX4" s="736"/>
      <c r="BY4" s="736"/>
      <c r="BZ4" s="736"/>
      <c r="CA4" s="736"/>
      <c r="CB4" s="736"/>
      <c r="CD4" s="725" t="s">
        <v>210</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211</v>
      </c>
      <c r="C5" s="708"/>
      <c r="D5" s="708"/>
      <c r="E5" s="708"/>
      <c r="F5" s="708"/>
      <c r="G5" s="708"/>
      <c r="H5" s="708"/>
      <c r="I5" s="708"/>
      <c r="J5" s="708"/>
      <c r="K5" s="708"/>
      <c r="L5" s="708"/>
      <c r="M5" s="708"/>
      <c r="N5" s="708"/>
      <c r="O5" s="708"/>
      <c r="P5" s="708"/>
      <c r="Q5" s="709"/>
      <c r="R5" s="670">
        <v>176481</v>
      </c>
      <c r="S5" s="671"/>
      <c r="T5" s="671"/>
      <c r="U5" s="671"/>
      <c r="V5" s="671"/>
      <c r="W5" s="671"/>
      <c r="X5" s="671"/>
      <c r="Y5" s="718"/>
      <c r="Z5" s="731">
        <v>6.4</v>
      </c>
      <c r="AA5" s="731"/>
      <c r="AB5" s="731"/>
      <c r="AC5" s="731"/>
      <c r="AD5" s="732">
        <v>176481</v>
      </c>
      <c r="AE5" s="732"/>
      <c r="AF5" s="732"/>
      <c r="AG5" s="732"/>
      <c r="AH5" s="732"/>
      <c r="AI5" s="732"/>
      <c r="AJ5" s="732"/>
      <c r="AK5" s="732"/>
      <c r="AL5" s="719">
        <v>14</v>
      </c>
      <c r="AM5" s="688"/>
      <c r="AN5" s="688"/>
      <c r="AO5" s="720"/>
      <c r="AP5" s="707" t="s">
        <v>212</v>
      </c>
      <c r="AQ5" s="708"/>
      <c r="AR5" s="708"/>
      <c r="AS5" s="708"/>
      <c r="AT5" s="708"/>
      <c r="AU5" s="708"/>
      <c r="AV5" s="708"/>
      <c r="AW5" s="708"/>
      <c r="AX5" s="708"/>
      <c r="AY5" s="708"/>
      <c r="AZ5" s="708"/>
      <c r="BA5" s="708"/>
      <c r="BB5" s="708"/>
      <c r="BC5" s="708"/>
      <c r="BD5" s="708"/>
      <c r="BE5" s="708"/>
      <c r="BF5" s="709"/>
      <c r="BG5" s="620">
        <v>175602</v>
      </c>
      <c r="BH5" s="621"/>
      <c r="BI5" s="621"/>
      <c r="BJ5" s="621"/>
      <c r="BK5" s="621"/>
      <c r="BL5" s="621"/>
      <c r="BM5" s="621"/>
      <c r="BN5" s="622"/>
      <c r="BO5" s="673">
        <v>99.5</v>
      </c>
      <c r="BP5" s="673"/>
      <c r="BQ5" s="673"/>
      <c r="BR5" s="673"/>
      <c r="BS5" s="674" t="s">
        <v>213</v>
      </c>
      <c r="BT5" s="674"/>
      <c r="BU5" s="674"/>
      <c r="BV5" s="674"/>
      <c r="BW5" s="674"/>
      <c r="BX5" s="674"/>
      <c r="BY5" s="674"/>
      <c r="BZ5" s="674"/>
      <c r="CA5" s="674"/>
      <c r="CB5" s="710"/>
      <c r="CD5" s="725" t="s">
        <v>207</v>
      </c>
      <c r="CE5" s="726"/>
      <c r="CF5" s="726"/>
      <c r="CG5" s="726"/>
      <c r="CH5" s="726"/>
      <c r="CI5" s="726"/>
      <c r="CJ5" s="726"/>
      <c r="CK5" s="726"/>
      <c r="CL5" s="726"/>
      <c r="CM5" s="726"/>
      <c r="CN5" s="726"/>
      <c r="CO5" s="726"/>
      <c r="CP5" s="726"/>
      <c r="CQ5" s="727"/>
      <c r="CR5" s="725" t="s">
        <v>214</v>
      </c>
      <c r="CS5" s="726"/>
      <c r="CT5" s="726"/>
      <c r="CU5" s="726"/>
      <c r="CV5" s="726"/>
      <c r="CW5" s="726"/>
      <c r="CX5" s="726"/>
      <c r="CY5" s="727"/>
      <c r="CZ5" s="725" t="s">
        <v>205</v>
      </c>
      <c r="DA5" s="726"/>
      <c r="DB5" s="726"/>
      <c r="DC5" s="727"/>
      <c r="DD5" s="725" t="s">
        <v>215</v>
      </c>
      <c r="DE5" s="726"/>
      <c r="DF5" s="726"/>
      <c r="DG5" s="726"/>
      <c r="DH5" s="726"/>
      <c r="DI5" s="726"/>
      <c r="DJ5" s="726"/>
      <c r="DK5" s="726"/>
      <c r="DL5" s="726"/>
      <c r="DM5" s="726"/>
      <c r="DN5" s="726"/>
      <c r="DO5" s="726"/>
      <c r="DP5" s="727"/>
      <c r="DQ5" s="725" t="s">
        <v>216</v>
      </c>
      <c r="DR5" s="726"/>
      <c r="DS5" s="726"/>
      <c r="DT5" s="726"/>
      <c r="DU5" s="726"/>
      <c r="DV5" s="726"/>
      <c r="DW5" s="726"/>
      <c r="DX5" s="726"/>
      <c r="DY5" s="726"/>
      <c r="DZ5" s="726"/>
      <c r="EA5" s="726"/>
      <c r="EB5" s="726"/>
      <c r="EC5" s="727"/>
    </row>
    <row r="6" spans="2:143" ht="11.25" customHeight="1">
      <c r="B6" s="617" t="s">
        <v>217</v>
      </c>
      <c r="C6" s="618"/>
      <c r="D6" s="618"/>
      <c r="E6" s="618"/>
      <c r="F6" s="618"/>
      <c r="G6" s="618"/>
      <c r="H6" s="618"/>
      <c r="I6" s="618"/>
      <c r="J6" s="618"/>
      <c r="K6" s="618"/>
      <c r="L6" s="618"/>
      <c r="M6" s="618"/>
      <c r="N6" s="618"/>
      <c r="O6" s="618"/>
      <c r="P6" s="618"/>
      <c r="Q6" s="619"/>
      <c r="R6" s="620">
        <v>12085</v>
      </c>
      <c r="S6" s="621"/>
      <c r="T6" s="621"/>
      <c r="U6" s="621"/>
      <c r="V6" s="621"/>
      <c r="W6" s="621"/>
      <c r="X6" s="621"/>
      <c r="Y6" s="622"/>
      <c r="Z6" s="673">
        <v>0.4</v>
      </c>
      <c r="AA6" s="673"/>
      <c r="AB6" s="673"/>
      <c r="AC6" s="673"/>
      <c r="AD6" s="674">
        <v>12085</v>
      </c>
      <c r="AE6" s="674"/>
      <c r="AF6" s="674"/>
      <c r="AG6" s="674"/>
      <c r="AH6" s="674"/>
      <c r="AI6" s="674"/>
      <c r="AJ6" s="674"/>
      <c r="AK6" s="674"/>
      <c r="AL6" s="643">
        <v>1</v>
      </c>
      <c r="AM6" s="675"/>
      <c r="AN6" s="675"/>
      <c r="AO6" s="676"/>
      <c r="AP6" s="617" t="s">
        <v>218</v>
      </c>
      <c r="AQ6" s="618"/>
      <c r="AR6" s="618"/>
      <c r="AS6" s="618"/>
      <c r="AT6" s="618"/>
      <c r="AU6" s="618"/>
      <c r="AV6" s="618"/>
      <c r="AW6" s="618"/>
      <c r="AX6" s="618"/>
      <c r="AY6" s="618"/>
      <c r="AZ6" s="618"/>
      <c r="BA6" s="618"/>
      <c r="BB6" s="618"/>
      <c r="BC6" s="618"/>
      <c r="BD6" s="618"/>
      <c r="BE6" s="618"/>
      <c r="BF6" s="619"/>
      <c r="BG6" s="620">
        <v>175602</v>
      </c>
      <c r="BH6" s="621"/>
      <c r="BI6" s="621"/>
      <c r="BJ6" s="621"/>
      <c r="BK6" s="621"/>
      <c r="BL6" s="621"/>
      <c r="BM6" s="621"/>
      <c r="BN6" s="622"/>
      <c r="BO6" s="673">
        <v>99.5</v>
      </c>
      <c r="BP6" s="673"/>
      <c r="BQ6" s="673"/>
      <c r="BR6" s="673"/>
      <c r="BS6" s="674" t="s">
        <v>213</v>
      </c>
      <c r="BT6" s="674"/>
      <c r="BU6" s="674"/>
      <c r="BV6" s="674"/>
      <c r="BW6" s="674"/>
      <c r="BX6" s="674"/>
      <c r="BY6" s="674"/>
      <c r="BZ6" s="674"/>
      <c r="CA6" s="674"/>
      <c r="CB6" s="710"/>
      <c r="CD6" s="677" t="s">
        <v>219</v>
      </c>
      <c r="CE6" s="678"/>
      <c r="CF6" s="678"/>
      <c r="CG6" s="678"/>
      <c r="CH6" s="678"/>
      <c r="CI6" s="678"/>
      <c r="CJ6" s="678"/>
      <c r="CK6" s="678"/>
      <c r="CL6" s="678"/>
      <c r="CM6" s="678"/>
      <c r="CN6" s="678"/>
      <c r="CO6" s="678"/>
      <c r="CP6" s="678"/>
      <c r="CQ6" s="679"/>
      <c r="CR6" s="620">
        <v>34663</v>
      </c>
      <c r="CS6" s="621"/>
      <c r="CT6" s="621"/>
      <c r="CU6" s="621"/>
      <c r="CV6" s="621"/>
      <c r="CW6" s="621"/>
      <c r="CX6" s="621"/>
      <c r="CY6" s="622"/>
      <c r="CZ6" s="673">
        <v>1.4</v>
      </c>
      <c r="DA6" s="673"/>
      <c r="DB6" s="673"/>
      <c r="DC6" s="673"/>
      <c r="DD6" s="626" t="s">
        <v>213</v>
      </c>
      <c r="DE6" s="621"/>
      <c r="DF6" s="621"/>
      <c r="DG6" s="621"/>
      <c r="DH6" s="621"/>
      <c r="DI6" s="621"/>
      <c r="DJ6" s="621"/>
      <c r="DK6" s="621"/>
      <c r="DL6" s="621"/>
      <c r="DM6" s="621"/>
      <c r="DN6" s="621"/>
      <c r="DO6" s="621"/>
      <c r="DP6" s="622"/>
      <c r="DQ6" s="626">
        <v>34663</v>
      </c>
      <c r="DR6" s="621"/>
      <c r="DS6" s="621"/>
      <c r="DT6" s="621"/>
      <c r="DU6" s="621"/>
      <c r="DV6" s="621"/>
      <c r="DW6" s="621"/>
      <c r="DX6" s="621"/>
      <c r="DY6" s="621"/>
      <c r="DZ6" s="621"/>
      <c r="EA6" s="621"/>
      <c r="EB6" s="621"/>
      <c r="EC6" s="656"/>
    </row>
    <row r="7" spans="2:143" ht="11.25" customHeight="1">
      <c r="B7" s="617" t="s">
        <v>220</v>
      </c>
      <c r="C7" s="618"/>
      <c r="D7" s="618"/>
      <c r="E7" s="618"/>
      <c r="F7" s="618"/>
      <c r="G7" s="618"/>
      <c r="H7" s="618"/>
      <c r="I7" s="618"/>
      <c r="J7" s="618"/>
      <c r="K7" s="618"/>
      <c r="L7" s="618"/>
      <c r="M7" s="618"/>
      <c r="N7" s="618"/>
      <c r="O7" s="618"/>
      <c r="P7" s="618"/>
      <c r="Q7" s="619"/>
      <c r="R7" s="620">
        <v>130</v>
      </c>
      <c r="S7" s="621"/>
      <c r="T7" s="621"/>
      <c r="U7" s="621"/>
      <c r="V7" s="621"/>
      <c r="W7" s="621"/>
      <c r="X7" s="621"/>
      <c r="Y7" s="622"/>
      <c r="Z7" s="673">
        <v>0</v>
      </c>
      <c r="AA7" s="673"/>
      <c r="AB7" s="673"/>
      <c r="AC7" s="673"/>
      <c r="AD7" s="674">
        <v>130</v>
      </c>
      <c r="AE7" s="674"/>
      <c r="AF7" s="674"/>
      <c r="AG7" s="674"/>
      <c r="AH7" s="674"/>
      <c r="AI7" s="674"/>
      <c r="AJ7" s="674"/>
      <c r="AK7" s="674"/>
      <c r="AL7" s="643">
        <v>0</v>
      </c>
      <c r="AM7" s="675"/>
      <c r="AN7" s="675"/>
      <c r="AO7" s="676"/>
      <c r="AP7" s="617" t="s">
        <v>221</v>
      </c>
      <c r="AQ7" s="618"/>
      <c r="AR7" s="618"/>
      <c r="AS7" s="618"/>
      <c r="AT7" s="618"/>
      <c r="AU7" s="618"/>
      <c r="AV7" s="618"/>
      <c r="AW7" s="618"/>
      <c r="AX7" s="618"/>
      <c r="AY7" s="618"/>
      <c r="AZ7" s="618"/>
      <c r="BA7" s="618"/>
      <c r="BB7" s="618"/>
      <c r="BC7" s="618"/>
      <c r="BD7" s="618"/>
      <c r="BE7" s="618"/>
      <c r="BF7" s="619"/>
      <c r="BG7" s="620">
        <v>59605</v>
      </c>
      <c r="BH7" s="621"/>
      <c r="BI7" s="621"/>
      <c r="BJ7" s="621"/>
      <c r="BK7" s="621"/>
      <c r="BL7" s="621"/>
      <c r="BM7" s="621"/>
      <c r="BN7" s="622"/>
      <c r="BO7" s="673">
        <v>33.799999999999997</v>
      </c>
      <c r="BP7" s="673"/>
      <c r="BQ7" s="673"/>
      <c r="BR7" s="673"/>
      <c r="BS7" s="674" t="s">
        <v>213</v>
      </c>
      <c r="BT7" s="674"/>
      <c r="BU7" s="674"/>
      <c r="BV7" s="674"/>
      <c r="BW7" s="674"/>
      <c r="BX7" s="674"/>
      <c r="BY7" s="674"/>
      <c r="BZ7" s="674"/>
      <c r="CA7" s="674"/>
      <c r="CB7" s="710"/>
      <c r="CD7" s="657" t="s">
        <v>222</v>
      </c>
      <c r="CE7" s="654"/>
      <c r="CF7" s="654"/>
      <c r="CG7" s="654"/>
      <c r="CH7" s="654"/>
      <c r="CI7" s="654"/>
      <c r="CJ7" s="654"/>
      <c r="CK7" s="654"/>
      <c r="CL7" s="654"/>
      <c r="CM7" s="654"/>
      <c r="CN7" s="654"/>
      <c r="CO7" s="654"/>
      <c r="CP7" s="654"/>
      <c r="CQ7" s="655"/>
      <c r="CR7" s="620">
        <v>827812</v>
      </c>
      <c r="CS7" s="621"/>
      <c r="CT7" s="621"/>
      <c r="CU7" s="621"/>
      <c r="CV7" s="621"/>
      <c r="CW7" s="621"/>
      <c r="CX7" s="621"/>
      <c r="CY7" s="622"/>
      <c r="CZ7" s="673">
        <v>32.4</v>
      </c>
      <c r="DA7" s="673"/>
      <c r="DB7" s="673"/>
      <c r="DC7" s="673"/>
      <c r="DD7" s="626">
        <v>145352</v>
      </c>
      <c r="DE7" s="621"/>
      <c r="DF7" s="621"/>
      <c r="DG7" s="621"/>
      <c r="DH7" s="621"/>
      <c r="DI7" s="621"/>
      <c r="DJ7" s="621"/>
      <c r="DK7" s="621"/>
      <c r="DL7" s="621"/>
      <c r="DM7" s="621"/>
      <c r="DN7" s="621"/>
      <c r="DO7" s="621"/>
      <c r="DP7" s="622"/>
      <c r="DQ7" s="626">
        <v>648946</v>
      </c>
      <c r="DR7" s="621"/>
      <c r="DS7" s="621"/>
      <c r="DT7" s="621"/>
      <c r="DU7" s="621"/>
      <c r="DV7" s="621"/>
      <c r="DW7" s="621"/>
      <c r="DX7" s="621"/>
      <c r="DY7" s="621"/>
      <c r="DZ7" s="621"/>
      <c r="EA7" s="621"/>
      <c r="EB7" s="621"/>
      <c r="EC7" s="656"/>
    </row>
    <row r="8" spans="2:143" ht="11.25" customHeight="1">
      <c r="B8" s="617" t="s">
        <v>223</v>
      </c>
      <c r="C8" s="618"/>
      <c r="D8" s="618"/>
      <c r="E8" s="618"/>
      <c r="F8" s="618"/>
      <c r="G8" s="618"/>
      <c r="H8" s="618"/>
      <c r="I8" s="618"/>
      <c r="J8" s="618"/>
      <c r="K8" s="618"/>
      <c r="L8" s="618"/>
      <c r="M8" s="618"/>
      <c r="N8" s="618"/>
      <c r="O8" s="618"/>
      <c r="P8" s="618"/>
      <c r="Q8" s="619"/>
      <c r="R8" s="620">
        <v>363</v>
      </c>
      <c r="S8" s="621"/>
      <c r="T8" s="621"/>
      <c r="U8" s="621"/>
      <c r="V8" s="621"/>
      <c r="W8" s="621"/>
      <c r="X8" s="621"/>
      <c r="Y8" s="622"/>
      <c r="Z8" s="673">
        <v>0</v>
      </c>
      <c r="AA8" s="673"/>
      <c r="AB8" s="673"/>
      <c r="AC8" s="673"/>
      <c r="AD8" s="674">
        <v>363</v>
      </c>
      <c r="AE8" s="674"/>
      <c r="AF8" s="674"/>
      <c r="AG8" s="674"/>
      <c r="AH8" s="674"/>
      <c r="AI8" s="674"/>
      <c r="AJ8" s="674"/>
      <c r="AK8" s="674"/>
      <c r="AL8" s="643">
        <v>0</v>
      </c>
      <c r="AM8" s="675"/>
      <c r="AN8" s="675"/>
      <c r="AO8" s="676"/>
      <c r="AP8" s="617" t="s">
        <v>224</v>
      </c>
      <c r="AQ8" s="618"/>
      <c r="AR8" s="618"/>
      <c r="AS8" s="618"/>
      <c r="AT8" s="618"/>
      <c r="AU8" s="618"/>
      <c r="AV8" s="618"/>
      <c r="AW8" s="618"/>
      <c r="AX8" s="618"/>
      <c r="AY8" s="618"/>
      <c r="AZ8" s="618"/>
      <c r="BA8" s="618"/>
      <c r="BB8" s="618"/>
      <c r="BC8" s="618"/>
      <c r="BD8" s="618"/>
      <c r="BE8" s="618"/>
      <c r="BF8" s="619"/>
      <c r="BG8" s="620">
        <v>2562</v>
      </c>
      <c r="BH8" s="621"/>
      <c r="BI8" s="621"/>
      <c r="BJ8" s="621"/>
      <c r="BK8" s="621"/>
      <c r="BL8" s="621"/>
      <c r="BM8" s="621"/>
      <c r="BN8" s="622"/>
      <c r="BO8" s="673">
        <v>1.5</v>
      </c>
      <c r="BP8" s="673"/>
      <c r="BQ8" s="673"/>
      <c r="BR8" s="673"/>
      <c r="BS8" s="626" t="s">
        <v>113</v>
      </c>
      <c r="BT8" s="621"/>
      <c r="BU8" s="621"/>
      <c r="BV8" s="621"/>
      <c r="BW8" s="621"/>
      <c r="BX8" s="621"/>
      <c r="BY8" s="621"/>
      <c r="BZ8" s="621"/>
      <c r="CA8" s="621"/>
      <c r="CB8" s="656"/>
      <c r="CD8" s="657" t="s">
        <v>225</v>
      </c>
      <c r="CE8" s="654"/>
      <c r="CF8" s="654"/>
      <c r="CG8" s="654"/>
      <c r="CH8" s="654"/>
      <c r="CI8" s="654"/>
      <c r="CJ8" s="654"/>
      <c r="CK8" s="654"/>
      <c r="CL8" s="654"/>
      <c r="CM8" s="654"/>
      <c r="CN8" s="654"/>
      <c r="CO8" s="654"/>
      <c r="CP8" s="654"/>
      <c r="CQ8" s="655"/>
      <c r="CR8" s="620">
        <v>321504</v>
      </c>
      <c r="CS8" s="621"/>
      <c r="CT8" s="621"/>
      <c r="CU8" s="621"/>
      <c r="CV8" s="621"/>
      <c r="CW8" s="621"/>
      <c r="CX8" s="621"/>
      <c r="CY8" s="622"/>
      <c r="CZ8" s="673">
        <v>12.6</v>
      </c>
      <c r="DA8" s="673"/>
      <c r="DB8" s="673"/>
      <c r="DC8" s="673"/>
      <c r="DD8" s="626">
        <v>10963</v>
      </c>
      <c r="DE8" s="621"/>
      <c r="DF8" s="621"/>
      <c r="DG8" s="621"/>
      <c r="DH8" s="621"/>
      <c r="DI8" s="621"/>
      <c r="DJ8" s="621"/>
      <c r="DK8" s="621"/>
      <c r="DL8" s="621"/>
      <c r="DM8" s="621"/>
      <c r="DN8" s="621"/>
      <c r="DO8" s="621"/>
      <c r="DP8" s="622"/>
      <c r="DQ8" s="626">
        <v>233664</v>
      </c>
      <c r="DR8" s="621"/>
      <c r="DS8" s="621"/>
      <c r="DT8" s="621"/>
      <c r="DU8" s="621"/>
      <c r="DV8" s="621"/>
      <c r="DW8" s="621"/>
      <c r="DX8" s="621"/>
      <c r="DY8" s="621"/>
      <c r="DZ8" s="621"/>
      <c r="EA8" s="621"/>
      <c r="EB8" s="621"/>
      <c r="EC8" s="656"/>
    </row>
    <row r="9" spans="2:143" ht="11.25" customHeight="1">
      <c r="B9" s="617" t="s">
        <v>226</v>
      </c>
      <c r="C9" s="618"/>
      <c r="D9" s="618"/>
      <c r="E9" s="618"/>
      <c r="F9" s="618"/>
      <c r="G9" s="618"/>
      <c r="H9" s="618"/>
      <c r="I9" s="618"/>
      <c r="J9" s="618"/>
      <c r="K9" s="618"/>
      <c r="L9" s="618"/>
      <c r="M9" s="618"/>
      <c r="N9" s="618"/>
      <c r="O9" s="618"/>
      <c r="P9" s="618"/>
      <c r="Q9" s="619"/>
      <c r="R9" s="620">
        <v>193</v>
      </c>
      <c r="S9" s="621"/>
      <c r="T9" s="621"/>
      <c r="U9" s="621"/>
      <c r="V9" s="621"/>
      <c r="W9" s="621"/>
      <c r="X9" s="621"/>
      <c r="Y9" s="622"/>
      <c r="Z9" s="673">
        <v>0</v>
      </c>
      <c r="AA9" s="673"/>
      <c r="AB9" s="673"/>
      <c r="AC9" s="673"/>
      <c r="AD9" s="674">
        <v>193</v>
      </c>
      <c r="AE9" s="674"/>
      <c r="AF9" s="674"/>
      <c r="AG9" s="674"/>
      <c r="AH9" s="674"/>
      <c r="AI9" s="674"/>
      <c r="AJ9" s="674"/>
      <c r="AK9" s="674"/>
      <c r="AL9" s="643">
        <v>0</v>
      </c>
      <c r="AM9" s="675"/>
      <c r="AN9" s="675"/>
      <c r="AO9" s="676"/>
      <c r="AP9" s="617" t="s">
        <v>227</v>
      </c>
      <c r="AQ9" s="618"/>
      <c r="AR9" s="618"/>
      <c r="AS9" s="618"/>
      <c r="AT9" s="618"/>
      <c r="AU9" s="618"/>
      <c r="AV9" s="618"/>
      <c r="AW9" s="618"/>
      <c r="AX9" s="618"/>
      <c r="AY9" s="618"/>
      <c r="AZ9" s="618"/>
      <c r="BA9" s="618"/>
      <c r="BB9" s="618"/>
      <c r="BC9" s="618"/>
      <c r="BD9" s="618"/>
      <c r="BE9" s="618"/>
      <c r="BF9" s="619"/>
      <c r="BG9" s="620">
        <v>44311</v>
      </c>
      <c r="BH9" s="621"/>
      <c r="BI9" s="621"/>
      <c r="BJ9" s="621"/>
      <c r="BK9" s="621"/>
      <c r="BL9" s="621"/>
      <c r="BM9" s="621"/>
      <c r="BN9" s="622"/>
      <c r="BO9" s="673">
        <v>25.1</v>
      </c>
      <c r="BP9" s="673"/>
      <c r="BQ9" s="673"/>
      <c r="BR9" s="673"/>
      <c r="BS9" s="626" t="s">
        <v>113</v>
      </c>
      <c r="BT9" s="621"/>
      <c r="BU9" s="621"/>
      <c r="BV9" s="621"/>
      <c r="BW9" s="621"/>
      <c r="BX9" s="621"/>
      <c r="BY9" s="621"/>
      <c r="BZ9" s="621"/>
      <c r="CA9" s="621"/>
      <c r="CB9" s="656"/>
      <c r="CD9" s="657" t="s">
        <v>228</v>
      </c>
      <c r="CE9" s="654"/>
      <c r="CF9" s="654"/>
      <c r="CG9" s="654"/>
      <c r="CH9" s="654"/>
      <c r="CI9" s="654"/>
      <c r="CJ9" s="654"/>
      <c r="CK9" s="654"/>
      <c r="CL9" s="654"/>
      <c r="CM9" s="654"/>
      <c r="CN9" s="654"/>
      <c r="CO9" s="654"/>
      <c r="CP9" s="654"/>
      <c r="CQ9" s="655"/>
      <c r="CR9" s="620">
        <v>141528</v>
      </c>
      <c r="CS9" s="621"/>
      <c r="CT9" s="621"/>
      <c r="CU9" s="621"/>
      <c r="CV9" s="621"/>
      <c r="CW9" s="621"/>
      <c r="CX9" s="621"/>
      <c r="CY9" s="622"/>
      <c r="CZ9" s="673">
        <v>5.5</v>
      </c>
      <c r="DA9" s="673"/>
      <c r="DB9" s="673"/>
      <c r="DC9" s="673"/>
      <c r="DD9" s="626">
        <v>10271</v>
      </c>
      <c r="DE9" s="621"/>
      <c r="DF9" s="621"/>
      <c r="DG9" s="621"/>
      <c r="DH9" s="621"/>
      <c r="DI9" s="621"/>
      <c r="DJ9" s="621"/>
      <c r="DK9" s="621"/>
      <c r="DL9" s="621"/>
      <c r="DM9" s="621"/>
      <c r="DN9" s="621"/>
      <c r="DO9" s="621"/>
      <c r="DP9" s="622"/>
      <c r="DQ9" s="626">
        <v>126917</v>
      </c>
      <c r="DR9" s="621"/>
      <c r="DS9" s="621"/>
      <c r="DT9" s="621"/>
      <c r="DU9" s="621"/>
      <c r="DV9" s="621"/>
      <c r="DW9" s="621"/>
      <c r="DX9" s="621"/>
      <c r="DY9" s="621"/>
      <c r="DZ9" s="621"/>
      <c r="EA9" s="621"/>
      <c r="EB9" s="621"/>
      <c r="EC9" s="656"/>
    </row>
    <row r="10" spans="2:143" ht="11.25" customHeight="1">
      <c r="B10" s="617" t="s">
        <v>229</v>
      </c>
      <c r="C10" s="618"/>
      <c r="D10" s="618"/>
      <c r="E10" s="618"/>
      <c r="F10" s="618"/>
      <c r="G10" s="618"/>
      <c r="H10" s="618"/>
      <c r="I10" s="618"/>
      <c r="J10" s="618"/>
      <c r="K10" s="618"/>
      <c r="L10" s="618"/>
      <c r="M10" s="618"/>
      <c r="N10" s="618"/>
      <c r="O10" s="618"/>
      <c r="P10" s="618"/>
      <c r="Q10" s="619"/>
      <c r="R10" s="620">
        <v>28830</v>
      </c>
      <c r="S10" s="621"/>
      <c r="T10" s="621"/>
      <c r="U10" s="621"/>
      <c r="V10" s="621"/>
      <c r="W10" s="621"/>
      <c r="X10" s="621"/>
      <c r="Y10" s="622"/>
      <c r="Z10" s="673">
        <v>1</v>
      </c>
      <c r="AA10" s="673"/>
      <c r="AB10" s="673"/>
      <c r="AC10" s="673"/>
      <c r="AD10" s="674">
        <v>28830</v>
      </c>
      <c r="AE10" s="674"/>
      <c r="AF10" s="674"/>
      <c r="AG10" s="674"/>
      <c r="AH10" s="674"/>
      <c r="AI10" s="674"/>
      <c r="AJ10" s="674"/>
      <c r="AK10" s="674"/>
      <c r="AL10" s="643">
        <v>2.2999999999999998</v>
      </c>
      <c r="AM10" s="675"/>
      <c r="AN10" s="675"/>
      <c r="AO10" s="676"/>
      <c r="AP10" s="617" t="s">
        <v>230</v>
      </c>
      <c r="AQ10" s="618"/>
      <c r="AR10" s="618"/>
      <c r="AS10" s="618"/>
      <c r="AT10" s="618"/>
      <c r="AU10" s="618"/>
      <c r="AV10" s="618"/>
      <c r="AW10" s="618"/>
      <c r="AX10" s="618"/>
      <c r="AY10" s="618"/>
      <c r="AZ10" s="618"/>
      <c r="BA10" s="618"/>
      <c r="BB10" s="618"/>
      <c r="BC10" s="618"/>
      <c r="BD10" s="618"/>
      <c r="BE10" s="618"/>
      <c r="BF10" s="619"/>
      <c r="BG10" s="620">
        <v>5829</v>
      </c>
      <c r="BH10" s="621"/>
      <c r="BI10" s="621"/>
      <c r="BJ10" s="621"/>
      <c r="BK10" s="621"/>
      <c r="BL10" s="621"/>
      <c r="BM10" s="621"/>
      <c r="BN10" s="622"/>
      <c r="BO10" s="673">
        <v>3.3</v>
      </c>
      <c r="BP10" s="673"/>
      <c r="BQ10" s="673"/>
      <c r="BR10" s="673"/>
      <c r="BS10" s="626" t="s">
        <v>113</v>
      </c>
      <c r="BT10" s="621"/>
      <c r="BU10" s="621"/>
      <c r="BV10" s="621"/>
      <c r="BW10" s="621"/>
      <c r="BX10" s="621"/>
      <c r="BY10" s="621"/>
      <c r="BZ10" s="621"/>
      <c r="CA10" s="621"/>
      <c r="CB10" s="656"/>
      <c r="CD10" s="657" t="s">
        <v>231</v>
      </c>
      <c r="CE10" s="654"/>
      <c r="CF10" s="654"/>
      <c r="CG10" s="654"/>
      <c r="CH10" s="654"/>
      <c r="CI10" s="654"/>
      <c r="CJ10" s="654"/>
      <c r="CK10" s="654"/>
      <c r="CL10" s="654"/>
      <c r="CM10" s="654"/>
      <c r="CN10" s="654"/>
      <c r="CO10" s="654"/>
      <c r="CP10" s="654"/>
      <c r="CQ10" s="655"/>
      <c r="CR10" s="620">
        <v>8112</v>
      </c>
      <c r="CS10" s="621"/>
      <c r="CT10" s="621"/>
      <c r="CU10" s="621"/>
      <c r="CV10" s="621"/>
      <c r="CW10" s="621"/>
      <c r="CX10" s="621"/>
      <c r="CY10" s="622"/>
      <c r="CZ10" s="673">
        <v>0.3</v>
      </c>
      <c r="DA10" s="673"/>
      <c r="DB10" s="673"/>
      <c r="DC10" s="673"/>
      <c r="DD10" s="626" t="s">
        <v>113</v>
      </c>
      <c r="DE10" s="621"/>
      <c r="DF10" s="621"/>
      <c r="DG10" s="621"/>
      <c r="DH10" s="621"/>
      <c r="DI10" s="621"/>
      <c r="DJ10" s="621"/>
      <c r="DK10" s="621"/>
      <c r="DL10" s="621"/>
      <c r="DM10" s="621"/>
      <c r="DN10" s="621"/>
      <c r="DO10" s="621"/>
      <c r="DP10" s="622"/>
      <c r="DQ10" s="626">
        <v>8112</v>
      </c>
      <c r="DR10" s="621"/>
      <c r="DS10" s="621"/>
      <c r="DT10" s="621"/>
      <c r="DU10" s="621"/>
      <c r="DV10" s="621"/>
      <c r="DW10" s="621"/>
      <c r="DX10" s="621"/>
      <c r="DY10" s="621"/>
      <c r="DZ10" s="621"/>
      <c r="EA10" s="621"/>
      <c r="EB10" s="621"/>
      <c r="EC10" s="656"/>
    </row>
    <row r="11" spans="2:143" ht="11.25" customHeight="1">
      <c r="B11" s="617" t="s">
        <v>232</v>
      </c>
      <c r="C11" s="618"/>
      <c r="D11" s="618"/>
      <c r="E11" s="618"/>
      <c r="F11" s="618"/>
      <c r="G11" s="618"/>
      <c r="H11" s="618"/>
      <c r="I11" s="618"/>
      <c r="J11" s="618"/>
      <c r="K11" s="618"/>
      <c r="L11" s="618"/>
      <c r="M11" s="618"/>
      <c r="N11" s="618"/>
      <c r="O11" s="618"/>
      <c r="P11" s="618"/>
      <c r="Q11" s="619"/>
      <c r="R11" s="620" t="s">
        <v>113</v>
      </c>
      <c r="S11" s="621"/>
      <c r="T11" s="621"/>
      <c r="U11" s="621"/>
      <c r="V11" s="621"/>
      <c r="W11" s="621"/>
      <c r="X11" s="621"/>
      <c r="Y11" s="622"/>
      <c r="Z11" s="673" t="s">
        <v>113</v>
      </c>
      <c r="AA11" s="673"/>
      <c r="AB11" s="673"/>
      <c r="AC11" s="673"/>
      <c r="AD11" s="674" t="s">
        <v>113</v>
      </c>
      <c r="AE11" s="674"/>
      <c r="AF11" s="674"/>
      <c r="AG11" s="674"/>
      <c r="AH11" s="674"/>
      <c r="AI11" s="674"/>
      <c r="AJ11" s="674"/>
      <c r="AK11" s="674"/>
      <c r="AL11" s="643" t="s">
        <v>113</v>
      </c>
      <c r="AM11" s="675"/>
      <c r="AN11" s="675"/>
      <c r="AO11" s="676"/>
      <c r="AP11" s="617" t="s">
        <v>233</v>
      </c>
      <c r="AQ11" s="618"/>
      <c r="AR11" s="618"/>
      <c r="AS11" s="618"/>
      <c r="AT11" s="618"/>
      <c r="AU11" s="618"/>
      <c r="AV11" s="618"/>
      <c r="AW11" s="618"/>
      <c r="AX11" s="618"/>
      <c r="AY11" s="618"/>
      <c r="AZ11" s="618"/>
      <c r="BA11" s="618"/>
      <c r="BB11" s="618"/>
      <c r="BC11" s="618"/>
      <c r="BD11" s="618"/>
      <c r="BE11" s="618"/>
      <c r="BF11" s="619"/>
      <c r="BG11" s="620">
        <v>6903</v>
      </c>
      <c r="BH11" s="621"/>
      <c r="BI11" s="621"/>
      <c r="BJ11" s="621"/>
      <c r="BK11" s="621"/>
      <c r="BL11" s="621"/>
      <c r="BM11" s="621"/>
      <c r="BN11" s="622"/>
      <c r="BO11" s="673">
        <v>3.9</v>
      </c>
      <c r="BP11" s="673"/>
      <c r="BQ11" s="673"/>
      <c r="BR11" s="673"/>
      <c r="BS11" s="626" t="s">
        <v>113</v>
      </c>
      <c r="BT11" s="621"/>
      <c r="BU11" s="621"/>
      <c r="BV11" s="621"/>
      <c r="BW11" s="621"/>
      <c r="BX11" s="621"/>
      <c r="BY11" s="621"/>
      <c r="BZ11" s="621"/>
      <c r="CA11" s="621"/>
      <c r="CB11" s="656"/>
      <c r="CD11" s="657" t="s">
        <v>234</v>
      </c>
      <c r="CE11" s="654"/>
      <c r="CF11" s="654"/>
      <c r="CG11" s="654"/>
      <c r="CH11" s="654"/>
      <c r="CI11" s="654"/>
      <c r="CJ11" s="654"/>
      <c r="CK11" s="654"/>
      <c r="CL11" s="654"/>
      <c r="CM11" s="654"/>
      <c r="CN11" s="654"/>
      <c r="CO11" s="654"/>
      <c r="CP11" s="654"/>
      <c r="CQ11" s="655"/>
      <c r="CR11" s="620">
        <v>200370</v>
      </c>
      <c r="CS11" s="621"/>
      <c r="CT11" s="621"/>
      <c r="CU11" s="621"/>
      <c r="CV11" s="621"/>
      <c r="CW11" s="621"/>
      <c r="CX11" s="621"/>
      <c r="CY11" s="622"/>
      <c r="CZ11" s="673">
        <v>7.8</v>
      </c>
      <c r="DA11" s="673"/>
      <c r="DB11" s="673"/>
      <c r="DC11" s="673"/>
      <c r="DD11" s="626">
        <v>125080</v>
      </c>
      <c r="DE11" s="621"/>
      <c r="DF11" s="621"/>
      <c r="DG11" s="621"/>
      <c r="DH11" s="621"/>
      <c r="DI11" s="621"/>
      <c r="DJ11" s="621"/>
      <c r="DK11" s="621"/>
      <c r="DL11" s="621"/>
      <c r="DM11" s="621"/>
      <c r="DN11" s="621"/>
      <c r="DO11" s="621"/>
      <c r="DP11" s="622"/>
      <c r="DQ11" s="626">
        <v>84609</v>
      </c>
      <c r="DR11" s="621"/>
      <c r="DS11" s="621"/>
      <c r="DT11" s="621"/>
      <c r="DU11" s="621"/>
      <c r="DV11" s="621"/>
      <c r="DW11" s="621"/>
      <c r="DX11" s="621"/>
      <c r="DY11" s="621"/>
      <c r="DZ11" s="621"/>
      <c r="EA11" s="621"/>
      <c r="EB11" s="621"/>
      <c r="EC11" s="656"/>
    </row>
    <row r="12" spans="2:143" ht="11.25" customHeight="1">
      <c r="B12" s="617" t="s">
        <v>235</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236</v>
      </c>
      <c r="AQ12" s="618"/>
      <c r="AR12" s="618"/>
      <c r="AS12" s="618"/>
      <c r="AT12" s="618"/>
      <c r="AU12" s="618"/>
      <c r="AV12" s="618"/>
      <c r="AW12" s="618"/>
      <c r="AX12" s="618"/>
      <c r="AY12" s="618"/>
      <c r="AZ12" s="618"/>
      <c r="BA12" s="618"/>
      <c r="BB12" s="618"/>
      <c r="BC12" s="618"/>
      <c r="BD12" s="618"/>
      <c r="BE12" s="618"/>
      <c r="BF12" s="619"/>
      <c r="BG12" s="620">
        <v>106027</v>
      </c>
      <c r="BH12" s="621"/>
      <c r="BI12" s="621"/>
      <c r="BJ12" s="621"/>
      <c r="BK12" s="621"/>
      <c r="BL12" s="621"/>
      <c r="BM12" s="621"/>
      <c r="BN12" s="622"/>
      <c r="BO12" s="673">
        <v>60.1</v>
      </c>
      <c r="BP12" s="673"/>
      <c r="BQ12" s="673"/>
      <c r="BR12" s="673"/>
      <c r="BS12" s="626" t="s">
        <v>113</v>
      </c>
      <c r="BT12" s="621"/>
      <c r="BU12" s="621"/>
      <c r="BV12" s="621"/>
      <c r="BW12" s="621"/>
      <c r="BX12" s="621"/>
      <c r="BY12" s="621"/>
      <c r="BZ12" s="621"/>
      <c r="CA12" s="621"/>
      <c r="CB12" s="656"/>
      <c r="CD12" s="657" t="s">
        <v>237</v>
      </c>
      <c r="CE12" s="654"/>
      <c r="CF12" s="654"/>
      <c r="CG12" s="654"/>
      <c r="CH12" s="654"/>
      <c r="CI12" s="654"/>
      <c r="CJ12" s="654"/>
      <c r="CK12" s="654"/>
      <c r="CL12" s="654"/>
      <c r="CM12" s="654"/>
      <c r="CN12" s="654"/>
      <c r="CO12" s="654"/>
      <c r="CP12" s="654"/>
      <c r="CQ12" s="655"/>
      <c r="CR12" s="620">
        <v>114398</v>
      </c>
      <c r="CS12" s="621"/>
      <c r="CT12" s="621"/>
      <c r="CU12" s="621"/>
      <c r="CV12" s="621"/>
      <c r="CW12" s="621"/>
      <c r="CX12" s="621"/>
      <c r="CY12" s="622"/>
      <c r="CZ12" s="673">
        <v>4.5</v>
      </c>
      <c r="DA12" s="673"/>
      <c r="DB12" s="673"/>
      <c r="DC12" s="673"/>
      <c r="DD12" s="626">
        <v>16019</v>
      </c>
      <c r="DE12" s="621"/>
      <c r="DF12" s="621"/>
      <c r="DG12" s="621"/>
      <c r="DH12" s="621"/>
      <c r="DI12" s="621"/>
      <c r="DJ12" s="621"/>
      <c r="DK12" s="621"/>
      <c r="DL12" s="621"/>
      <c r="DM12" s="621"/>
      <c r="DN12" s="621"/>
      <c r="DO12" s="621"/>
      <c r="DP12" s="622"/>
      <c r="DQ12" s="626">
        <v>71469</v>
      </c>
      <c r="DR12" s="621"/>
      <c r="DS12" s="621"/>
      <c r="DT12" s="621"/>
      <c r="DU12" s="621"/>
      <c r="DV12" s="621"/>
      <c r="DW12" s="621"/>
      <c r="DX12" s="621"/>
      <c r="DY12" s="621"/>
      <c r="DZ12" s="621"/>
      <c r="EA12" s="621"/>
      <c r="EB12" s="621"/>
      <c r="EC12" s="656"/>
    </row>
    <row r="13" spans="2:143" ht="11.25" customHeight="1">
      <c r="B13" s="617" t="s">
        <v>238</v>
      </c>
      <c r="C13" s="618"/>
      <c r="D13" s="618"/>
      <c r="E13" s="618"/>
      <c r="F13" s="618"/>
      <c r="G13" s="618"/>
      <c r="H13" s="618"/>
      <c r="I13" s="618"/>
      <c r="J13" s="618"/>
      <c r="K13" s="618"/>
      <c r="L13" s="618"/>
      <c r="M13" s="618"/>
      <c r="N13" s="618"/>
      <c r="O13" s="618"/>
      <c r="P13" s="618"/>
      <c r="Q13" s="619"/>
      <c r="R13" s="620">
        <v>2043</v>
      </c>
      <c r="S13" s="621"/>
      <c r="T13" s="621"/>
      <c r="U13" s="621"/>
      <c r="V13" s="621"/>
      <c r="W13" s="621"/>
      <c r="X13" s="621"/>
      <c r="Y13" s="622"/>
      <c r="Z13" s="673">
        <v>0.1</v>
      </c>
      <c r="AA13" s="673"/>
      <c r="AB13" s="673"/>
      <c r="AC13" s="673"/>
      <c r="AD13" s="674">
        <v>2043</v>
      </c>
      <c r="AE13" s="674"/>
      <c r="AF13" s="674"/>
      <c r="AG13" s="674"/>
      <c r="AH13" s="674"/>
      <c r="AI13" s="674"/>
      <c r="AJ13" s="674"/>
      <c r="AK13" s="674"/>
      <c r="AL13" s="643">
        <v>0.2</v>
      </c>
      <c r="AM13" s="675"/>
      <c r="AN13" s="675"/>
      <c r="AO13" s="676"/>
      <c r="AP13" s="617" t="s">
        <v>239</v>
      </c>
      <c r="AQ13" s="618"/>
      <c r="AR13" s="618"/>
      <c r="AS13" s="618"/>
      <c r="AT13" s="618"/>
      <c r="AU13" s="618"/>
      <c r="AV13" s="618"/>
      <c r="AW13" s="618"/>
      <c r="AX13" s="618"/>
      <c r="AY13" s="618"/>
      <c r="AZ13" s="618"/>
      <c r="BA13" s="618"/>
      <c r="BB13" s="618"/>
      <c r="BC13" s="618"/>
      <c r="BD13" s="618"/>
      <c r="BE13" s="618"/>
      <c r="BF13" s="619"/>
      <c r="BG13" s="620">
        <v>105214</v>
      </c>
      <c r="BH13" s="621"/>
      <c r="BI13" s="621"/>
      <c r="BJ13" s="621"/>
      <c r="BK13" s="621"/>
      <c r="BL13" s="621"/>
      <c r="BM13" s="621"/>
      <c r="BN13" s="622"/>
      <c r="BO13" s="673">
        <v>59.6</v>
      </c>
      <c r="BP13" s="673"/>
      <c r="BQ13" s="673"/>
      <c r="BR13" s="673"/>
      <c r="BS13" s="626" t="s">
        <v>113</v>
      </c>
      <c r="BT13" s="621"/>
      <c r="BU13" s="621"/>
      <c r="BV13" s="621"/>
      <c r="BW13" s="621"/>
      <c r="BX13" s="621"/>
      <c r="BY13" s="621"/>
      <c r="BZ13" s="621"/>
      <c r="CA13" s="621"/>
      <c r="CB13" s="656"/>
      <c r="CD13" s="657" t="s">
        <v>240</v>
      </c>
      <c r="CE13" s="654"/>
      <c r="CF13" s="654"/>
      <c r="CG13" s="654"/>
      <c r="CH13" s="654"/>
      <c r="CI13" s="654"/>
      <c r="CJ13" s="654"/>
      <c r="CK13" s="654"/>
      <c r="CL13" s="654"/>
      <c r="CM13" s="654"/>
      <c r="CN13" s="654"/>
      <c r="CO13" s="654"/>
      <c r="CP13" s="654"/>
      <c r="CQ13" s="655"/>
      <c r="CR13" s="620">
        <v>470622</v>
      </c>
      <c r="CS13" s="621"/>
      <c r="CT13" s="621"/>
      <c r="CU13" s="621"/>
      <c r="CV13" s="621"/>
      <c r="CW13" s="621"/>
      <c r="CX13" s="621"/>
      <c r="CY13" s="622"/>
      <c r="CZ13" s="673">
        <v>18.399999999999999</v>
      </c>
      <c r="DA13" s="673"/>
      <c r="DB13" s="673"/>
      <c r="DC13" s="673"/>
      <c r="DD13" s="626">
        <v>387928</v>
      </c>
      <c r="DE13" s="621"/>
      <c r="DF13" s="621"/>
      <c r="DG13" s="621"/>
      <c r="DH13" s="621"/>
      <c r="DI13" s="621"/>
      <c r="DJ13" s="621"/>
      <c r="DK13" s="621"/>
      <c r="DL13" s="621"/>
      <c r="DM13" s="621"/>
      <c r="DN13" s="621"/>
      <c r="DO13" s="621"/>
      <c r="DP13" s="622"/>
      <c r="DQ13" s="626">
        <v>151039</v>
      </c>
      <c r="DR13" s="621"/>
      <c r="DS13" s="621"/>
      <c r="DT13" s="621"/>
      <c r="DU13" s="621"/>
      <c r="DV13" s="621"/>
      <c r="DW13" s="621"/>
      <c r="DX13" s="621"/>
      <c r="DY13" s="621"/>
      <c r="DZ13" s="621"/>
      <c r="EA13" s="621"/>
      <c r="EB13" s="621"/>
      <c r="EC13" s="656"/>
    </row>
    <row r="14" spans="2:143" ht="11.25" customHeight="1">
      <c r="B14" s="617" t="s">
        <v>241</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242</v>
      </c>
      <c r="AQ14" s="618"/>
      <c r="AR14" s="618"/>
      <c r="AS14" s="618"/>
      <c r="AT14" s="618"/>
      <c r="AU14" s="618"/>
      <c r="AV14" s="618"/>
      <c r="AW14" s="618"/>
      <c r="AX14" s="618"/>
      <c r="AY14" s="618"/>
      <c r="AZ14" s="618"/>
      <c r="BA14" s="618"/>
      <c r="BB14" s="618"/>
      <c r="BC14" s="618"/>
      <c r="BD14" s="618"/>
      <c r="BE14" s="618"/>
      <c r="BF14" s="619"/>
      <c r="BG14" s="620">
        <v>4930</v>
      </c>
      <c r="BH14" s="621"/>
      <c r="BI14" s="621"/>
      <c r="BJ14" s="621"/>
      <c r="BK14" s="621"/>
      <c r="BL14" s="621"/>
      <c r="BM14" s="621"/>
      <c r="BN14" s="622"/>
      <c r="BO14" s="673">
        <v>2.8</v>
      </c>
      <c r="BP14" s="673"/>
      <c r="BQ14" s="673"/>
      <c r="BR14" s="673"/>
      <c r="BS14" s="626" t="s">
        <v>113</v>
      </c>
      <c r="BT14" s="621"/>
      <c r="BU14" s="621"/>
      <c r="BV14" s="621"/>
      <c r="BW14" s="621"/>
      <c r="BX14" s="621"/>
      <c r="BY14" s="621"/>
      <c r="BZ14" s="621"/>
      <c r="CA14" s="621"/>
      <c r="CB14" s="656"/>
      <c r="CD14" s="657" t="s">
        <v>243</v>
      </c>
      <c r="CE14" s="654"/>
      <c r="CF14" s="654"/>
      <c r="CG14" s="654"/>
      <c r="CH14" s="654"/>
      <c r="CI14" s="654"/>
      <c r="CJ14" s="654"/>
      <c r="CK14" s="654"/>
      <c r="CL14" s="654"/>
      <c r="CM14" s="654"/>
      <c r="CN14" s="654"/>
      <c r="CO14" s="654"/>
      <c r="CP14" s="654"/>
      <c r="CQ14" s="655"/>
      <c r="CR14" s="620">
        <v>82088</v>
      </c>
      <c r="CS14" s="621"/>
      <c r="CT14" s="621"/>
      <c r="CU14" s="621"/>
      <c r="CV14" s="621"/>
      <c r="CW14" s="621"/>
      <c r="CX14" s="621"/>
      <c r="CY14" s="622"/>
      <c r="CZ14" s="673">
        <v>3.2</v>
      </c>
      <c r="DA14" s="673"/>
      <c r="DB14" s="673"/>
      <c r="DC14" s="673"/>
      <c r="DD14" s="626">
        <v>11664</v>
      </c>
      <c r="DE14" s="621"/>
      <c r="DF14" s="621"/>
      <c r="DG14" s="621"/>
      <c r="DH14" s="621"/>
      <c r="DI14" s="621"/>
      <c r="DJ14" s="621"/>
      <c r="DK14" s="621"/>
      <c r="DL14" s="621"/>
      <c r="DM14" s="621"/>
      <c r="DN14" s="621"/>
      <c r="DO14" s="621"/>
      <c r="DP14" s="622"/>
      <c r="DQ14" s="626">
        <v>66488</v>
      </c>
      <c r="DR14" s="621"/>
      <c r="DS14" s="621"/>
      <c r="DT14" s="621"/>
      <c r="DU14" s="621"/>
      <c r="DV14" s="621"/>
      <c r="DW14" s="621"/>
      <c r="DX14" s="621"/>
      <c r="DY14" s="621"/>
      <c r="DZ14" s="621"/>
      <c r="EA14" s="621"/>
      <c r="EB14" s="621"/>
      <c r="EC14" s="656"/>
    </row>
    <row r="15" spans="2:143" ht="11.25" customHeight="1">
      <c r="B15" s="617" t="s">
        <v>244</v>
      </c>
      <c r="C15" s="618"/>
      <c r="D15" s="618"/>
      <c r="E15" s="618"/>
      <c r="F15" s="618"/>
      <c r="G15" s="618"/>
      <c r="H15" s="618"/>
      <c r="I15" s="618"/>
      <c r="J15" s="618"/>
      <c r="K15" s="618"/>
      <c r="L15" s="618"/>
      <c r="M15" s="618"/>
      <c r="N15" s="618"/>
      <c r="O15" s="618"/>
      <c r="P15" s="618"/>
      <c r="Q15" s="619"/>
      <c r="R15" s="620">
        <v>43</v>
      </c>
      <c r="S15" s="621"/>
      <c r="T15" s="621"/>
      <c r="U15" s="621"/>
      <c r="V15" s="621"/>
      <c r="W15" s="621"/>
      <c r="X15" s="621"/>
      <c r="Y15" s="622"/>
      <c r="Z15" s="673">
        <v>0</v>
      </c>
      <c r="AA15" s="673"/>
      <c r="AB15" s="673"/>
      <c r="AC15" s="673"/>
      <c r="AD15" s="674">
        <v>43</v>
      </c>
      <c r="AE15" s="674"/>
      <c r="AF15" s="674"/>
      <c r="AG15" s="674"/>
      <c r="AH15" s="674"/>
      <c r="AI15" s="674"/>
      <c r="AJ15" s="674"/>
      <c r="AK15" s="674"/>
      <c r="AL15" s="643">
        <v>0</v>
      </c>
      <c r="AM15" s="675"/>
      <c r="AN15" s="675"/>
      <c r="AO15" s="676"/>
      <c r="AP15" s="617" t="s">
        <v>245</v>
      </c>
      <c r="AQ15" s="618"/>
      <c r="AR15" s="618"/>
      <c r="AS15" s="618"/>
      <c r="AT15" s="618"/>
      <c r="AU15" s="618"/>
      <c r="AV15" s="618"/>
      <c r="AW15" s="618"/>
      <c r="AX15" s="618"/>
      <c r="AY15" s="618"/>
      <c r="AZ15" s="618"/>
      <c r="BA15" s="618"/>
      <c r="BB15" s="618"/>
      <c r="BC15" s="618"/>
      <c r="BD15" s="618"/>
      <c r="BE15" s="618"/>
      <c r="BF15" s="619"/>
      <c r="BG15" s="620">
        <v>5040</v>
      </c>
      <c r="BH15" s="621"/>
      <c r="BI15" s="621"/>
      <c r="BJ15" s="621"/>
      <c r="BK15" s="621"/>
      <c r="BL15" s="621"/>
      <c r="BM15" s="621"/>
      <c r="BN15" s="622"/>
      <c r="BO15" s="673">
        <v>2.9</v>
      </c>
      <c r="BP15" s="673"/>
      <c r="BQ15" s="673"/>
      <c r="BR15" s="673"/>
      <c r="BS15" s="626" t="s">
        <v>113</v>
      </c>
      <c r="BT15" s="621"/>
      <c r="BU15" s="621"/>
      <c r="BV15" s="621"/>
      <c r="BW15" s="621"/>
      <c r="BX15" s="621"/>
      <c r="BY15" s="621"/>
      <c r="BZ15" s="621"/>
      <c r="CA15" s="621"/>
      <c r="CB15" s="656"/>
      <c r="CD15" s="657" t="s">
        <v>246</v>
      </c>
      <c r="CE15" s="654"/>
      <c r="CF15" s="654"/>
      <c r="CG15" s="654"/>
      <c r="CH15" s="654"/>
      <c r="CI15" s="654"/>
      <c r="CJ15" s="654"/>
      <c r="CK15" s="654"/>
      <c r="CL15" s="654"/>
      <c r="CM15" s="654"/>
      <c r="CN15" s="654"/>
      <c r="CO15" s="654"/>
      <c r="CP15" s="654"/>
      <c r="CQ15" s="655"/>
      <c r="CR15" s="620">
        <v>119184</v>
      </c>
      <c r="CS15" s="621"/>
      <c r="CT15" s="621"/>
      <c r="CU15" s="621"/>
      <c r="CV15" s="621"/>
      <c r="CW15" s="621"/>
      <c r="CX15" s="621"/>
      <c r="CY15" s="622"/>
      <c r="CZ15" s="673">
        <v>4.7</v>
      </c>
      <c r="DA15" s="673"/>
      <c r="DB15" s="673"/>
      <c r="DC15" s="673"/>
      <c r="DD15" s="626">
        <v>7371</v>
      </c>
      <c r="DE15" s="621"/>
      <c r="DF15" s="621"/>
      <c r="DG15" s="621"/>
      <c r="DH15" s="621"/>
      <c r="DI15" s="621"/>
      <c r="DJ15" s="621"/>
      <c r="DK15" s="621"/>
      <c r="DL15" s="621"/>
      <c r="DM15" s="621"/>
      <c r="DN15" s="621"/>
      <c r="DO15" s="621"/>
      <c r="DP15" s="622"/>
      <c r="DQ15" s="626">
        <v>109279</v>
      </c>
      <c r="DR15" s="621"/>
      <c r="DS15" s="621"/>
      <c r="DT15" s="621"/>
      <c r="DU15" s="621"/>
      <c r="DV15" s="621"/>
      <c r="DW15" s="621"/>
      <c r="DX15" s="621"/>
      <c r="DY15" s="621"/>
      <c r="DZ15" s="621"/>
      <c r="EA15" s="621"/>
      <c r="EB15" s="621"/>
      <c r="EC15" s="656"/>
    </row>
    <row r="16" spans="2:143" ht="11.25" customHeight="1">
      <c r="B16" s="617" t="s">
        <v>247</v>
      </c>
      <c r="C16" s="618"/>
      <c r="D16" s="618"/>
      <c r="E16" s="618"/>
      <c r="F16" s="618"/>
      <c r="G16" s="618"/>
      <c r="H16" s="618"/>
      <c r="I16" s="618"/>
      <c r="J16" s="618"/>
      <c r="K16" s="618"/>
      <c r="L16" s="618"/>
      <c r="M16" s="618"/>
      <c r="N16" s="618"/>
      <c r="O16" s="618"/>
      <c r="P16" s="618"/>
      <c r="Q16" s="619"/>
      <c r="R16" s="620">
        <v>1199883</v>
      </c>
      <c r="S16" s="621"/>
      <c r="T16" s="621"/>
      <c r="U16" s="621"/>
      <c r="V16" s="621"/>
      <c r="W16" s="621"/>
      <c r="X16" s="621"/>
      <c r="Y16" s="622"/>
      <c r="Z16" s="673">
        <v>43.2</v>
      </c>
      <c r="AA16" s="673"/>
      <c r="AB16" s="673"/>
      <c r="AC16" s="673"/>
      <c r="AD16" s="674">
        <v>1036204</v>
      </c>
      <c r="AE16" s="674"/>
      <c r="AF16" s="674"/>
      <c r="AG16" s="674"/>
      <c r="AH16" s="674"/>
      <c r="AI16" s="674"/>
      <c r="AJ16" s="674"/>
      <c r="AK16" s="674"/>
      <c r="AL16" s="643">
        <v>82.4</v>
      </c>
      <c r="AM16" s="675"/>
      <c r="AN16" s="675"/>
      <c r="AO16" s="676"/>
      <c r="AP16" s="617" t="s">
        <v>248</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249</v>
      </c>
      <c r="CE16" s="654"/>
      <c r="CF16" s="654"/>
      <c r="CG16" s="654"/>
      <c r="CH16" s="654"/>
      <c r="CI16" s="654"/>
      <c r="CJ16" s="654"/>
      <c r="CK16" s="654"/>
      <c r="CL16" s="654"/>
      <c r="CM16" s="654"/>
      <c r="CN16" s="654"/>
      <c r="CO16" s="654"/>
      <c r="CP16" s="654"/>
      <c r="CQ16" s="655"/>
      <c r="CR16" s="620">
        <v>62153</v>
      </c>
      <c r="CS16" s="621"/>
      <c r="CT16" s="621"/>
      <c r="CU16" s="621"/>
      <c r="CV16" s="621"/>
      <c r="CW16" s="621"/>
      <c r="CX16" s="621"/>
      <c r="CY16" s="622"/>
      <c r="CZ16" s="673">
        <v>2.4</v>
      </c>
      <c r="DA16" s="673"/>
      <c r="DB16" s="673"/>
      <c r="DC16" s="673"/>
      <c r="DD16" s="626" t="s">
        <v>113</v>
      </c>
      <c r="DE16" s="621"/>
      <c r="DF16" s="621"/>
      <c r="DG16" s="621"/>
      <c r="DH16" s="621"/>
      <c r="DI16" s="621"/>
      <c r="DJ16" s="621"/>
      <c r="DK16" s="621"/>
      <c r="DL16" s="621"/>
      <c r="DM16" s="621"/>
      <c r="DN16" s="621"/>
      <c r="DO16" s="621"/>
      <c r="DP16" s="622"/>
      <c r="DQ16" s="626">
        <v>22711</v>
      </c>
      <c r="DR16" s="621"/>
      <c r="DS16" s="621"/>
      <c r="DT16" s="621"/>
      <c r="DU16" s="621"/>
      <c r="DV16" s="621"/>
      <c r="DW16" s="621"/>
      <c r="DX16" s="621"/>
      <c r="DY16" s="621"/>
      <c r="DZ16" s="621"/>
      <c r="EA16" s="621"/>
      <c r="EB16" s="621"/>
      <c r="EC16" s="656"/>
    </row>
    <row r="17" spans="2:133" ht="11.25" customHeight="1">
      <c r="B17" s="617" t="s">
        <v>250</v>
      </c>
      <c r="C17" s="618"/>
      <c r="D17" s="618"/>
      <c r="E17" s="618"/>
      <c r="F17" s="618"/>
      <c r="G17" s="618"/>
      <c r="H17" s="618"/>
      <c r="I17" s="618"/>
      <c r="J17" s="618"/>
      <c r="K17" s="618"/>
      <c r="L17" s="618"/>
      <c r="M17" s="618"/>
      <c r="N17" s="618"/>
      <c r="O17" s="618"/>
      <c r="P17" s="618"/>
      <c r="Q17" s="619"/>
      <c r="R17" s="620">
        <v>1036204</v>
      </c>
      <c r="S17" s="621"/>
      <c r="T17" s="621"/>
      <c r="U17" s="621"/>
      <c r="V17" s="621"/>
      <c r="W17" s="621"/>
      <c r="X17" s="621"/>
      <c r="Y17" s="622"/>
      <c r="Z17" s="673">
        <v>37.299999999999997</v>
      </c>
      <c r="AA17" s="673"/>
      <c r="AB17" s="673"/>
      <c r="AC17" s="673"/>
      <c r="AD17" s="674">
        <v>1036204</v>
      </c>
      <c r="AE17" s="674"/>
      <c r="AF17" s="674"/>
      <c r="AG17" s="674"/>
      <c r="AH17" s="674"/>
      <c r="AI17" s="674"/>
      <c r="AJ17" s="674"/>
      <c r="AK17" s="674"/>
      <c r="AL17" s="643">
        <v>82.4</v>
      </c>
      <c r="AM17" s="675"/>
      <c r="AN17" s="675"/>
      <c r="AO17" s="676"/>
      <c r="AP17" s="617" t="s">
        <v>251</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252</v>
      </c>
      <c r="CE17" s="654"/>
      <c r="CF17" s="654"/>
      <c r="CG17" s="654"/>
      <c r="CH17" s="654"/>
      <c r="CI17" s="654"/>
      <c r="CJ17" s="654"/>
      <c r="CK17" s="654"/>
      <c r="CL17" s="654"/>
      <c r="CM17" s="654"/>
      <c r="CN17" s="654"/>
      <c r="CO17" s="654"/>
      <c r="CP17" s="654"/>
      <c r="CQ17" s="655"/>
      <c r="CR17" s="620">
        <v>174642</v>
      </c>
      <c r="CS17" s="621"/>
      <c r="CT17" s="621"/>
      <c r="CU17" s="621"/>
      <c r="CV17" s="621"/>
      <c r="CW17" s="621"/>
      <c r="CX17" s="621"/>
      <c r="CY17" s="622"/>
      <c r="CZ17" s="673">
        <v>6.8</v>
      </c>
      <c r="DA17" s="673"/>
      <c r="DB17" s="673"/>
      <c r="DC17" s="673"/>
      <c r="DD17" s="626" t="s">
        <v>113</v>
      </c>
      <c r="DE17" s="621"/>
      <c r="DF17" s="621"/>
      <c r="DG17" s="621"/>
      <c r="DH17" s="621"/>
      <c r="DI17" s="621"/>
      <c r="DJ17" s="621"/>
      <c r="DK17" s="621"/>
      <c r="DL17" s="621"/>
      <c r="DM17" s="621"/>
      <c r="DN17" s="621"/>
      <c r="DO17" s="621"/>
      <c r="DP17" s="622"/>
      <c r="DQ17" s="626">
        <v>170335</v>
      </c>
      <c r="DR17" s="621"/>
      <c r="DS17" s="621"/>
      <c r="DT17" s="621"/>
      <c r="DU17" s="621"/>
      <c r="DV17" s="621"/>
      <c r="DW17" s="621"/>
      <c r="DX17" s="621"/>
      <c r="DY17" s="621"/>
      <c r="DZ17" s="621"/>
      <c r="EA17" s="621"/>
      <c r="EB17" s="621"/>
      <c r="EC17" s="656"/>
    </row>
    <row r="18" spans="2:133" ht="11.25" customHeight="1">
      <c r="B18" s="617" t="s">
        <v>253</v>
      </c>
      <c r="C18" s="618"/>
      <c r="D18" s="618"/>
      <c r="E18" s="618"/>
      <c r="F18" s="618"/>
      <c r="G18" s="618"/>
      <c r="H18" s="618"/>
      <c r="I18" s="618"/>
      <c r="J18" s="618"/>
      <c r="K18" s="618"/>
      <c r="L18" s="618"/>
      <c r="M18" s="618"/>
      <c r="N18" s="618"/>
      <c r="O18" s="618"/>
      <c r="P18" s="618"/>
      <c r="Q18" s="619"/>
      <c r="R18" s="620">
        <v>153018</v>
      </c>
      <c r="S18" s="621"/>
      <c r="T18" s="621"/>
      <c r="U18" s="621"/>
      <c r="V18" s="621"/>
      <c r="W18" s="621"/>
      <c r="X18" s="621"/>
      <c r="Y18" s="622"/>
      <c r="Z18" s="673">
        <v>5.5</v>
      </c>
      <c r="AA18" s="673"/>
      <c r="AB18" s="673"/>
      <c r="AC18" s="673"/>
      <c r="AD18" s="674" t="s">
        <v>113</v>
      </c>
      <c r="AE18" s="674"/>
      <c r="AF18" s="674"/>
      <c r="AG18" s="674"/>
      <c r="AH18" s="674"/>
      <c r="AI18" s="674"/>
      <c r="AJ18" s="674"/>
      <c r="AK18" s="674"/>
      <c r="AL18" s="643" t="s">
        <v>113</v>
      </c>
      <c r="AM18" s="675"/>
      <c r="AN18" s="675"/>
      <c r="AO18" s="676"/>
      <c r="AP18" s="617" t="s">
        <v>254</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255</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c r="B19" s="617" t="s">
        <v>256</v>
      </c>
      <c r="C19" s="618"/>
      <c r="D19" s="618"/>
      <c r="E19" s="618"/>
      <c r="F19" s="618"/>
      <c r="G19" s="618"/>
      <c r="H19" s="618"/>
      <c r="I19" s="618"/>
      <c r="J19" s="618"/>
      <c r="K19" s="618"/>
      <c r="L19" s="618"/>
      <c r="M19" s="618"/>
      <c r="N19" s="618"/>
      <c r="O19" s="618"/>
      <c r="P19" s="618"/>
      <c r="Q19" s="619"/>
      <c r="R19" s="620">
        <v>10661</v>
      </c>
      <c r="S19" s="621"/>
      <c r="T19" s="621"/>
      <c r="U19" s="621"/>
      <c r="V19" s="621"/>
      <c r="W19" s="621"/>
      <c r="X19" s="621"/>
      <c r="Y19" s="622"/>
      <c r="Z19" s="673">
        <v>0.4</v>
      </c>
      <c r="AA19" s="673"/>
      <c r="AB19" s="673"/>
      <c r="AC19" s="673"/>
      <c r="AD19" s="674" t="s">
        <v>113</v>
      </c>
      <c r="AE19" s="674"/>
      <c r="AF19" s="674"/>
      <c r="AG19" s="674"/>
      <c r="AH19" s="674"/>
      <c r="AI19" s="674"/>
      <c r="AJ19" s="674"/>
      <c r="AK19" s="674"/>
      <c r="AL19" s="643" t="s">
        <v>113</v>
      </c>
      <c r="AM19" s="675"/>
      <c r="AN19" s="675"/>
      <c r="AO19" s="676"/>
      <c r="AP19" s="617" t="s">
        <v>257</v>
      </c>
      <c r="AQ19" s="618"/>
      <c r="AR19" s="618"/>
      <c r="AS19" s="618"/>
      <c r="AT19" s="618"/>
      <c r="AU19" s="618"/>
      <c r="AV19" s="618"/>
      <c r="AW19" s="618"/>
      <c r="AX19" s="618"/>
      <c r="AY19" s="618"/>
      <c r="AZ19" s="618"/>
      <c r="BA19" s="618"/>
      <c r="BB19" s="618"/>
      <c r="BC19" s="618"/>
      <c r="BD19" s="618"/>
      <c r="BE19" s="618"/>
      <c r="BF19" s="619"/>
      <c r="BG19" s="620">
        <v>879</v>
      </c>
      <c r="BH19" s="621"/>
      <c r="BI19" s="621"/>
      <c r="BJ19" s="621"/>
      <c r="BK19" s="621"/>
      <c r="BL19" s="621"/>
      <c r="BM19" s="621"/>
      <c r="BN19" s="622"/>
      <c r="BO19" s="673">
        <v>0.5</v>
      </c>
      <c r="BP19" s="673"/>
      <c r="BQ19" s="673"/>
      <c r="BR19" s="673"/>
      <c r="BS19" s="626" t="s">
        <v>113</v>
      </c>
      <c r="BT19" s="621"/>
      <c r="BU19" s="621"/>
      <c r="BV19" s="621"/>
      <c r="BW19" s="621"/>
      <c r="BX19" s="621"/>
      <c r="BY19" s="621"/>
      <c r="BZ19" s="621"/>
      <c r="CA19" s="621"/>
      <c r="CB19" s="656"/>
      <c r="CD19" s="657" t="s">
        <v>258</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c r="B20" s="617" t="s">
        <v>259</v>
      </c>
      <c r="C20" s="618"/>
      <c r="D20" s="618"/>
      <c r="E20" s="618"/>
      <c r="F20" s="618"/>
      <c r="G20" s="618"/>
      <c r="H20" s="618"/>
      <c r="I20" s="618"/>
      <c r="J20" s="618"/>
      <c r="K20" s="618"/>
      <c r="L20" s="618"/>
      <c r="M20" s="618"/>
      <c r="N20" s="618"/>
      <c r="O20" s="618"/>
      <c r="P20" s="618"/>
      <c r="Q20" s="619"/>
      <c r="R20" s="620">
        <v>1420051</v>
      </c>
      <c r="S20" s="621"/>
      <c r="T20" s="621"/>
      <c r="U20" s="621"/>
      <c r="V20" s="621"/>
      <c r="W20" s="621"/>
      <c r="X20" s="621"/>
      <c r="Y20" s="622"/>
      <c r="Z20" s="673">
        <v>51.1</v>
      </c>
      <c r="AA20" s="673"/>
      <c r="AB20" s="673"/>
      <c r="AC20" s="673"/>
      <c r="AD20" s="674">
        <v>1256372</v>
      </c>
      <c r="AE20" s="674"/>
      <c r="AF20" s="674"/>
      <c r="AG20" s="674"/>
      <c r="AH20" s="674"/>
      <c r="AI20" s="674"/>
      <c r="AJ20" s="674"/>
      <c r="AK20" s="674"/>
      <c r="AL20" s="643">
        <v>99.9</v>
      </c>
      <c r="AM20" s="675"/>
      <c r="AN20" s="675"/>
      <c r="AO20" s="676"/>
      <c r="AP20" s="617" t="s">
        <v>260</v>
      </c>
      <c r="AQ20" s="618"/>
      <c r="AR20" s="618"/>
      <c r="AS20" s="618"/>
      <c r="AT20" s="618"/>
      <c r="AU20" s="618"/>
      <c r="AV20" s="618"/>
      <c r="AW20" s="618"/>
      <c r="AX20" s="618"/>
      <c r="AY20" s="618"/>
      <c r="AZ20" s="618"/>
      <c r="BA20" s="618"/>
      <c r="BB20" s="618"/>
      <c r="BC20" s="618"/>
      <c r="BD20" s="618"/>
      <c r="BE20" s="618"/>
      <c r="BF20" s="619"/>
      <c r="BG20" s="620">
        <v>879</v>
      </c>
      <c r="BH20" s="621"/>
      <c r="BI20" s="621"/>
      <c r="BJ20" s="621"/>
      <c r="BK20" s="621"/>
      <c r="BL20" s="621"/>
      <c r="BM20" s="621"/>
      <c r="BN20" s="622"/>
      <c r="BO20" s="673">
        <v>0.5</v>
      </c>
      <c r="BP20" s="673"/>
      <c r="BQ20" s="673"/>
      <c r="BR20" s="673"/>
      <c r="BS20" s="626" t="s">
        <v>113</v>
      </c>
      <c r="BT20" s="621"/>
      <c r="BU20" s="621"/>
      <c r="BV20" s="621"/>
      <c r="BW20" s="621"/>
      <c r="BX20" s="621"/>
      <c r="BY20" s="621"/>
      <c r="BZ20" s="621"/>
      <c r="CA20" s="621"/>
      <c r="CB20" s="656"/>
      <c r="CD20" s="657" t="s">
        <v>261</v>
      </c>
      <c r="CE20" s="654"/>
      <c r="CF20" s="654"/>
      <c r="CG20" s="654"/>
      <c r="CH20" s="654"/>
      <c r="CI20" s="654"/>
      <c r="CJ20" s="654"/>
      <c r="CK20" s="654"/>
      <c r="CL20" s="654"/>
      <c r="CM20" s="654"/>
      <c r="CN20" s="654"/>
      <c r="CO20" s="654"/>
      <c r="CP20" s="654"/>
      <c r="CQ20" s="655"/>
      <c r="CR20" s="620">
        <v>2557076</v>
      </c>
      <c r="CS20" s="621"/>
      <c r="CT20" s="621"/>
      <c r="CU20" s="621"/>
      <c r="CV20" s="621"/>
      <c r="CW20" s="621"/>
      <c r="CX20" s="621"/>
      <c r="CY20" s="622"/>
      <c r="CZ20" s="673">
        <v>100</v>
      </c>
      <c r="DA20" s="673"/>
      <c r="DB20" s="673"/>
      <c r="DC20" s="673"/>
      <c r="DD20" s="626">
        <v>714648</v>
      </c>
      <c r="DE20" s="621"/>
      <c r="DF20" s="621"/>
      <c r="DG20" s="621"/>
      <c r="DH20" s="621"/>
      <c r="DI20" s="621"/>
      <c r="DJ20" s="621"/>
      <c r="DK20" s="621"/>
      <c r="DL20" s="621"/>
      <c r="DM20" s="621"/>
      <c r="DN20" s="621"/>
      <c r="DO20" s="621"/>
      <c r="DP20" s="622"/>
      <c r="DQ20" s="626">
        <v>1728232</v>
      </c>
      <c r="DR20" s="621"/>
      <c r="DS20" s="621"/>
      <c r="DT20" s="621"/>
      <c r="DU20" s="621"/>
      <c r="DV20" s="621"/>
      <c r="DW20" s="621"/>
      <c r="DX20" s="621"/>
      <c r="DY20" s="621"/>
      <c r="DZ20" s="621"/>
      <c r="EA20" s="621"/>
      <c r="EB20" s="621"/>
      <c r="EC20" s="656"/>
    </row>
    <row r="21" spans="2:133" ht="11.25" customHeight="1">
      <c r="B21" s="617" t="s">
        <v>262</v>
      </c>
      <c r="C21" s="618"/>
      <c r="D21" s="618"/>
      <c r="E21" s="618"/>
      <c r="F21" s="618"/>
      <c r="G21" s="618"/>
      <c r="H21" s="618"/>
      <c r="I21" s="618"/>
      <c r="J21" s="618"/>
      <c r="K21" s="618"/>
      <c r="L21" s="618"/>
      <c r="M21" s="618"/>
      <c r="N21" s="618"/>
      <c r="O21" s="618"/>
      <c r="P21" s="618"/>
      <c r="Q21" s="619"/>
      <c r="R21" s="620" t="s">
        <v>113</v>
      </c>
      <c r="S21" s="621"/>
      <c r="T21" s="621"/>
      <c r="U21" s="621"/>
      <c r="V21" s="621"/>
      <c r="W21" s="621"/>
      <c r="X21" s="621"/>
      <c r="Y21" s="622"/>
      <c r="Z21" s="673" t="s">
        <v>113</v>
      </c>
      <c r="AA21" s="673"/>
      <c r="AB21" s="673"/>
      <c r="AC21" s="673"/>
      <c r="AD21" s="674" t="s">
        <v>113</v>
      </c>
      <c r="AE21" s="674"/>
      <c r="AF21" s="674"/>
      <c r="AG21" s="674"/>
      <c r="AH21" s="674"/>
      <c r="AI21" s="674"/>
      <c r="AJ21" s="674"/>
      <c r="AK21" s="674"/>
      <c r="AL21" s="643" t="s">
        <v>113</v>
      </c>
      <c r="AM21" s="675"/>
      <c r="AN21" s="675"/>
      <c r="AO21" s="676"/>
      <c r="AP21" s="714" t="s">
        <v>263</v>
      </c>
      <c r="AQ21" s="721"/>
      <c r="AR21" s="721"/>
      <c r="AS21" s="721"/>
      <c r="AT21" s="721"/>
      <c r="AU21" s="721"/>
      <c r="AV21" s="721"/>
      <c r="AW21" s="721"/>
      <c r="AX21" s="721"/>
      <c r="AY21" s="721"/>
      <c r="AZ21" s="721"/>
      <c r="BA21" s="721"/>
      <c r="BB21" s="721"/>
      <c r="BC21" s="721"/>
      <c r="BD21" s="721"/>
      <c r="BE21" s="721"/>
      <c r="BF21" s="716"/>
      <c r="BG21" s="620">
        <v>879</v>
      </c>
      <c r="BH21" s="621"/>
      <c r="BI21" s="621"/>
      <c r="BJ21" s="621"/>
      <c r="BK21" s="621"/>
      <c r="BL21" s="621"/>
      <c r="BM21" s="621"/>
      <c r="BN21" s="622"/>
      <c r="BO21" s="673">
        <v>0.5</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264</v>
      </c>
      <c r="C22" s="618"/>
      <c r="D22" s="618"/>
      <c r="E22" s="618"/>
      <c r="F22" s="618"/>
      <c r="G22" s="618"/>
      <c r="H22" s="618"/>
      <c r="I22" s="618"/>
      <c r="J22" s="618"/>
      <c r="K22" s="618"/>
      <c r="L22" s="618"/>
      <c r="M22" s="618"/>
      <c r="N22" s="618"/>
      <c r="O22" s="618"/>
      <c r="P22" s="618"/>
      <c r="Q22" s="619"/>
      <c r="R22" s="620">
        <v>433</v>
      </c>
      <c r="S22" s="621"/>
      <c r="T22" s="621"/>
      <c r="U22" s="621"/>
      <c r="V22" s="621"/>
      <c r="W22" s="621"/>
      <c r="X22" s="621"/>
      <c r="Y22" s="622"/>
      <c r="Z22" s="673">
        <v>0</v>
      </c>
      <c r="AA22" s="673"/>
      <c r="AB22" s="673"/>
      <c r="AC22" s="673"/>
      <c r="AD22" s="674" t="s">
        <v>113</v>
      </c>
      <c r="AE22" s="674"/>
      <c r="AF22" s="674"/>
      <c r="AG22" s="674"/>
      <c r="AH22" s="674"/>
      <c r="AI22" s="674"/>
      <c r="AJ22" s="674"/>
      <c r="AK22" s="674"/>
      <c r="AL22" s="643" t="s">
        <v>113</v>
      </c>
      <c r="AM22" s="675"/>
      <c r="AN22" s="675"/>
      <c r="AO22" s="676"/>
      <c r="AP22" s="714" t="s">
        <v>265</v>
      </c>
      <c r="AQ22" s="721"/>
      <c r="AR22" s="721"/>
      <c r="AS22" s="721"/>
      <c r="AT22" s="721"/>
      <c r="AU22" s="721"/>
      <c r="AV22" s="721"/>
      <c r="AW22" s="721"/>
      <c r="AX22" s="721"/>
      <c r="AY22" s="721"/>
      <c r="AZ22" s="721"/>
      <c r="BA22" s="721"/>
      <c r="BB22" s="721"/>
      <c r="BC22" s="721"/>
      <c r="BD22" s="721"/>
      <c r="BE22" s="721"/>
      <c r="BF22" s="716"/>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266</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267</v>
      </c>
      <c r="C23" s="618"/>
      <c r="D23" s="618"/>
      <c r="E23" s="618"/>
      <c r="F23" s="618"/>
      <c r="G23" s="618"/>
      <c r="H23" s="618"/>
      <c r="I23" s="618"/>
      <c r="J23" s="618"/>
      <c r="K23" s="618"/>
      <c r="L23" s="618"/>
      <c r="M23" s="618"/>
      <c r="N23" s="618"/>
      <c r="O23" s="618"/>
      <c r="P23" s="618"/>
      <c r="Q23" s="619"/>
      <c r="R23" s="620">
        <v>29032</v>
      </c>
      <c r="S23" s="621"/>
      <c r="T23" s="621"/>
      <c r="U23" s="621"/>
      <c r="V23" s="621"/>
      <c r="W23" s="621"/>
      <c r="X23" s="621"/>
      <c r="Y23" s="622"/>
      <c r="Z23" s="673">
        <v>1</v>
      </c>
      <c r="AA23" s="673"/>
      <c r="AB23" s="673"/>
      <c r="AC23" s="673"/>
      <c r="AD23" s="674">
        <v>790</v>
      </c>
      <c r="AE23" s="674"/>
      <c r="AF23" s="674"/>
      <c r="AG23" s="674"/>
      <c r="AH23" s="674"/>
      <c r="AI23" s="674"/>
      <c r="AJ23" s="674"/>
      <c r="AK23" s="674"/>
      <c r="AL23" s="643">
        <v>0.1</v>
      </c>
      <c r="AM23" s="675"/>
      <c r="AN23" s="675"/>
      <c r="AO23" s="676"/>
      <c r="AP23" s="714" t="s">
        <v>268</v>
      </c>
      <c r="AQ23" s="721"/>
      <c r="AR23" s="721"/>
      <c r="AS23" s="721"/>
      <c r="AT23" s="721"/>
      <c r="AU23" s="721"/>
      <c r="AV23" s="721"/>
      <c r="AW23" s="721"/>
      <c r="AX23" s="721"/>
      <c r="AY23" s="721"/>
      <c r="AZ23" s="721"/>
      <c r="BA23" s="721"/>
      <c r="BB23" s="721"/>
      <c r="BC23" s="721"/>
      <c r="BD23" s="721"/>
      <c r="BE23" s="721"/>
      <c r="BF23" s="716"/>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207</v>
      </c>
      <c r="CE23" s="726"/>
      <c r="CF23" s="726"/>
      <c r="CG23" s="726"/>
      <c r="CH23" s="726"/>
      <c r="CI23" s="726"/>
      <c r="CJ23" s="726"/>
      <c r="CK23" s="726"/>
      <c r="CL23" s="726"/>
      <c r="CM23" s="726"/>
      <c r="CN23" s="726"/>
      <c r="CO23" s="726"/>
      <c r="CP23" s="726"/>
      <c r="CQ23" s="727"/>
      <c r="CR23" s="725" t="s">
        <v>269</v>
      </c>
      <c r="CS23" s="726"/>
      <c r="CT23" s="726"/>
      <c r="CU23" s="726"/>
      <c r="CV23" s="726"/>
      <c r="CW23" s="726"/>
      <c r="CX23" s="726"/>
      <c r="CY23" s="727"/>
      <c r="CZ23" s="725" t="s">
        <v>270</v>
      </c>
      <c r="DA23" s="726"/>
      <c r="DB23" s="726"/>
      <c r="DC23" s="727"/>
      <c r="DD23" s="725" t="s">
        <v>271</v>
      </c>
      <c r="DE23" s="726"/>
      <c r="DF23" s="726"/>
      <c r="DG23" s="726"/>
      <c r="DH23" s="726"/>
      <c r="DI23" s="726"/>
      <c r="DJ23" s="726"/>
      <c r="DK23" s="727"/>
      <c r="DL23" s="728" t="s">
        <v>272</v>
      </c>
      <c r="DM23" s="729"/>
      <c r="DN23" s="729"/>
      <c r="DO23" s="729"/>
      <c r="DP23" s="729"/>
      <c r="DQ23" s="729"/>
      <c r="DR23" s="729"/>
      <c r="DS23" s="729"/>
      <c r="DT23" s="729"/>
      <c r="DU23" s="729"/>
      <c r="DV23" s="730"/>
      <c r="DW23" s="725" t="s">
        <v>273</v>
      </c>
      <c r="DX23" s="726"/>
      <c r="DY23" s="726"/>
      <c r="DZ23" s="726"/>
      <c r="EA23" s="726"/>
      <c r="EB23" s="726"/>
      <c r="EC23" s="727"/>
    </row>
    <row r="24" spans="2:133" ht="11.25" customHeight="1">
      <c r="B24" s="617" t="s">
        <v>274</v>
      </c>
      <c r="C24" s="618"/>
      <c r="D24" s="618"/>
      <c r="E24" s="618"/>
      <c r="F24" s="618"/>
      <c r="G24" s="618"/>
      <c r="H24" s="618"/>
      <c r="I24" s="618"/>
      <c r="J24" s="618"/>
      <c r="K24" s="618"/>
      <c r="L24" s="618"/>
      <c r="M24" s="618"/>
      <c r="N24" s="618"/>
      <c r="O24" s="618"/>
      <c r="P24" s="618"/>
      <c r="Q24" s="619"/>
      <c r="R24" s="620">
        <v>1933</v>
      </c>
      <c r="S24" s="621"/>
      <c r="T24" s="621"/>
      <c r="U24" s="621"/>
      <c r="V24" s="621"/>
      <c r="W24" s="621"/>
      <c r="X24" s="621"/>
      <c r="Y24" s="622"/>
      <c r="Z24" s="673">
        <v>0.1</v>
      </c>
      <c r="AA24" s="673"/>
      <c r="AB24" s="673"/>
      <c r="AC24" s="673"/>
      <c r="AD24" s="674" t="s">
        <v>113</v>
      </c>
      <c r="AE24" s="674"/>
      <c r="AF24" s="674"/>
      <c r="AG24" s="674"/>
      <c r="AH24" s="674"/>
      <c r="AI24" s="674"/>
      <c r="AJ24" s="674"/>
      <c r="AK24" s="674"/>
      <c r="AL24" s="643" t="s">
        <v>113</v>
      </c>
      <c r="AM24" s="675"/>
      <c r="AN24" s="675"/>
      <c r="AO24" s="676"/>
      <c r="AP24" s="714" t="s">
        <v>275</v>
      </c>
      <c r="AQ24" s="721"/>
      <c r="AR24" s="721"/>
      <c r="AS24" s="721"/>
      <c r="AT24" s="721"/>
      <c r="AU24" s="721"/>
      <c r="AV24" s="721"/>
      <c r="AW24" s="721"/>
      <c r="AX24" s="721"/>
      <c r="AY24" s="721"/>
      <c r="AZ24" s="721"/>
      <c r="BA24" s="721"/>
      <c r="BB24" s="721"/>
      <c r="BC24" s="721"/>
      <c r="BD24" s="721"/>
      <c r="BE24" s="721"/>
      <c r="BF24" s="716"/>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276</v>
      </c>
      <c r="CE24" s="678"/>
      <c r="CF24" s="678"/>
      <c r="CG24" s="678"/>
      <c r="CH24" s="678"/>
      <c r="CI24" s="678"/>
      <c r="CJ24" s="678"/>
      <c r="CK24" s="678"/>
      <c r="CL24" s="678"/>
      <c r="CM24" s="678"/>
      <c r="CN24" s="678"/>
      <c r="CO24" s="678"/>
      <c r="CP24" s="678"/>
      <c r="CQ24" s="679"/>
      <c r="CR24" s="670">
        <v>617082</v>
      </c>
      <c r="CS24" s="671"/>
      <c r="CT24" s="671"/>
      <c r="CU24" s="671"/>
      <c r="CV24" s="671"/>
      <c r="CW24" s="671"/>
      <c r="CX24" s="671"/>
      <c r="CY24" s="718"/>
      <c r="CZ24" s="722">
        <v>24.1</v>
      </c>
      <c r="DA24" s="723"/>
      <c r="DB24" s="723"/>
      <c r="DC24" s="724"/>
      <c r="DD24" s="717">
        <v>540727</v>
      </c>
      <c r="DE24" s="671"/>
      <c r="DF24" s="671"/>
      <c r="DG24" s="671"/>
      <c r="DH24" s="671"/>
      <c r="DI24" s="671"/>
      <c r="DJ24" s="671"/>
      <c r="DK24" s="718"/>
      <c r="DL24" s="717">
        <v>537833</v>
      </c>
      <c r="DM24" s="671"/>
      <c r="DN24" s="671"/>
      <c r="DO24" s="671"/>
      <c r="DP24" s="671"/>
      <c r="DQ24" s="671"/>
      <c r="DR24" s="671"/>
      <c r="DS24" s="671"/>
      <c r="DT24" s="671"/>
      <c r="DU24" s="671"/>
      <c r="DV24" s="718"/>
      <c r="DW24" s="719">
        <v>41.2</v>
      </c>
      <c r="DX24" s="688"/>
      <c r="DY24" s="688"/>
      <c r="DZ24" s="688"/>
      <c r="EA24" s="688"/>
      <c r="EB24" s="688"/>
      <c r="EC24" s="720"/>
    </row>
    <row r="25" spans="2:133" ht="11.25" customHeight="1">
      <c r="B25" s="617" t="s">
        <v>277</v>
      </c>
      <c r="C25" s="618"/>
      <c r="D25" s="618"/>
      <c r="E25" s="618"/>
      <c r="F25" s="618"/>
      <c r="G25" s="618"/>
      <c r="H25" s="618"/>
      <c r="I25" s="618"/>
      <c r="J25" s="618"/>
      <c r="K25" s="618"/>
      <c r="L25" s="618"/>
      <c r="M25" s="618"/>
      <c r="N25" s="618"/>
      <c r="O25" s="618"/>
      <c r="P25" s="618"/>
      <c r="Q25" s="619"/>
      <c r="R25" s="620">
        <v>160880</v>
      </c>
      <c r="S25" s="621"/>
      <c r="T25" s="621"/>
      <c r="U25" s="621"/>
      <c r="V25" s="621"/>
      <c r="W25" s="621"/>
      <c r="X25" s="621"/>
      <c r="Y25" s="622"/>
      <c r="Z25" s="673">
        <v>5.8</v>
      </c>
      <c r="AA25" s="673"/>
      <c r="AB25" s="673"/>
      <c r="AC25" s="673"/>
      <c r="AD25" s="674" t="s">
        <v>113</v>
      </c>
      <c r="AE25" s="674"/>
      <c r="AF25" s="674"/>
      <c r="AG25" s="674"/>
      <c r="AH25" s="674"/>
      <c r="AI25" s="674"/>
      <c r="AJ25" s="674"/>
      <c r="AK25" s="674"/>
      <c r="AL25" s="643" t="s">
        <v>113</v>
      </c>
      <c r="AM25" s="675"/>
      <c r="AN25" s="675"/>
      <c r="AO25" s="676"/>
      <c r="AP25" s="714" t="s">
        <v>278</v>
      </c>
      <c r="AQ25" s="721"/>
      <c r="AR25" s="721"/>
      <c r="AS25" s="721"/>
      <c r="AT25" s="721"/>
      <c r="AU25" s="721"/>
      <c r="AV25" s="721"/>
      <c r="AW25" s="721"/>
      <c r="AX25" s="721"/>
      <c r="AY25" s="721"/>
      <c r="AZ25" s="721"/>
      <c r="BA25" s="721"/>
      <c r="BB25" s="721"/>
      <c r="BC25" s="721"/>
      <c r="BD25" s="721"/>
      <c r="BE25" s="721"/>
      <c r="BF25" s="716"/>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279</v>
      </c>
      <c r="CE25" s="654"/>
      <c r="CF25" s="654"/>
      <c r="CG25" s="654"/>
      <c r="CH25" s="654"/>
      <c r="CI25" s="654"/>
      <c r="CJ25" s="654"/>
      <c r="CK25" s="654"/>
      <c r="CL25" s="654"/>
      <c r="CM25" s="654"/>
      <c r="CN25" s="654"/>
      <c r="CO25" s="654"/>
      <c r="CP25" s="654"/>
      <c r="CQ25" s="655"/>
      <c r="CR25" s="620">
        <v>363804</v>
      </c>
      <c r="CS25" s="639"/>
      <c r="CT25" s="639"/>
      <c r="CU25" s="639"/>
      <c r="CV25" s="639"/>
      <c r="CW25" s="639"/>
      <c r="CX25" s="639"/>
      <c r="CY25" s="640"/>
      <c r="CZ25" s="623">
        <v>14.2</v>
      </c>
      <c r="DA25" s="641"/>
      <c r="DB25" s="641"/>
      <c r="DC25" s="642"/>
      <c r="DD25" s="626">
        <v>355017</v>
      </c>
      <c r="DE25" s="639"/>
      <c r="DF25" s="639"/>
      <c r="DG25" s="639"/>
      <c r="DH25" s="639"/>
      <c r="DI25" s="639"/>
      <c r="DJ25" s="639"/>
      <c r="DK25" s="640"/>
      <c r="DL25" s="626">
        <v>354049</v>
      </c>
      <c r="DM25" s="639"/>
      <c r="DN25" s="639"/>
      <c r="DO25" s="639"/>
      <c r="DP25" s="639"/>
      <c r="DQ25" s="639"/>
      <c r="DR25" s="639"/>
      <c r="DS25" s="639"/>
      <c r="DT25" s="639"/>
      <c r="DU25" s="639"/>
      <c r="DV25" s="640"/>
      <c r="DW25" s="643">
        <v>27.1</v>
      </c>
      <c r="DX25" s="644"/>
      <c r="DY25" s="644"/>
      <c r="DZ25" s="644"/>
      <c r="EA25" s="644"/>
      <c r="EB25" s="644"/>
      <c r="EC25" s="645"/>
    </row>
    <row r="26" spans="2:133" ht="11.25" customHeight="1">
      <c r="B26" s="711" t="s">
        <v>280</v>
      </c>
      <c r="C26" s="712"/>
      <c r="D26" s="712"/>
      <c r="E26" s="712"/>
      <c r="F26" s="712"/>
      <c r="G26" s="712"/>
      <c r="H26" s="712"/>
      <c r="I26" s="712"/>
      <c r="J26" s="712"/>
      <c r="K26" s="712"/>
      <c r="L26" s="712"/>
      <c r="M26" s="712"/>
      <c r="N26" s="712"/>
      <c r="O26" s="712"/>
      <c r="P26" s="712"/>
      <c r="Q26" s="713"/>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4" t="s">
        <v>281</v>
      </c>
      <c r="AQ26" s="715"/>
      <c r="AR26" s="715"/>
      <c r="AS26" s="715"/>
      <c r="AT26" s="715"/>
      <c r="AU26" s="715"/>
      <c r="AV26" s="715"/>
      <c r="AW26" s="715"/>
      <c r="AX26" s="715"/>
      <c r="AY26" s="715"/>
      <c r="AZ26" s="715"/>
      <c r="BA26" s="715"/>
      <c r="BB26" s="715"/>
      <c r="BC26" s="715"/>
      <c r="BD26" s="715"/>
      <c r="BE26" s="715"/>
      <c r="BF26" s="716"/>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282</v>
      </c>
      <c r="CE26" s="654"/>
      <c r="CF26" s="654"/>
      <c r="CG26" s="654"/>
      <c r="CH26" s="654"/>
      <c r="CI26" s="654"/>
      <c r="CJ26" s="654"/>
      <c r="CK26" s="654"/>
      <c r="CL26" s="654"/>
      <c r="CM26" s="654"/>
      <c r="CN26" s="654"/>
      <c r="CO26" s="654"/>
      <c r="CP26" s="654"/>
      <c r="CQ26" s="655"/>
      <c r="CR26" s="620">
        <v>191625</v>
      </c>
      <c r="CS26" s="621"/>
      <c r="CT26" s="621"/>
      <c r="CU26" s="621"/>
      <c r="CV26" s="621"/>
      <c r="CW26" s="621"/>
      <c r="CX26" s="621"/>
      <c r="CY26" s="622"/>
      <c r="CZ26" s="623">
        <v>7.5</v>
      </c>
      <c r="DA26" s="641"/>
      <c r="DB26" s="641"/>
      <c r="DC26" s="642"/>
      <c r="DD26" s="626">
        <v>185047</v>
      </c>
      <c r="DE26" s="621"/>
      <c r="DF26" s="621"/>
      <c r="DG26" s="621"/>
      <c r="DH26" s="621"/>
      <c r="DI26" s="621"/>
      <c r="DJ26" s="621"/>
      <c r="DK26" s="622"/>
      <c r="DL26" s="626" t="s">
        <v>213</v>
      </c>
      <c r="DM26" s="621"/>
      <c r="DN26" s="621"/>
      <c r="DO26" s="621"/>
      <c r="DP26" s="621"/>
      <c r="DQ26" s="621"/>
      <c r="DR26" s="621"/>
      <c r="DS26" s="621"/>
      <c r="DT26" s="621"/>
      <c r="DU26" s="621"/>
      <c r="DV26" s="622"/>
      <c r="DW26" s="643" t="s">
        <v>213</v>
      </c>
      <c r="DX26" s="644"/>
      <c r="DY26" s="644"/>
      <c r="DZ26" s="644"/>
      <c r="EA26" s="644"/>
      <c r="EB26" s="644"/>
      <c r="EC26" s="645"/>
    </row>
    <row r="27" spans="2:133" ht="11.25" customHeight="1">
      <c r="B27" s="617" t="s">
        <v>283</v>
      </c>
      <c r="C27" s="618"/>
      <c r="D27" s="618"/>
      <c r="E27" s="618"/>
      <c r="F27" s="618"/>
      <c r="G27" s="618"/>
      <c r="H27" s="618"/>
      <c r="I27" s="618"/>
      <c r="J27" s="618"/>
      <c r="K27" s="618"/>
      <c r="L27" s="618"/>
      <c r="M27" s="618"/>
      <c r="N27" s="618"/>
      <c r="O27" s="618"/>
      <c r="P27" s="618"/>
      <c r="Q27" s="619"/>
      <c r="R27" s="620">
        <v>230748</v>
      </c>
      <c r="S27" s="621"/>
      <c r="T27" s="621"/>
      <c r="U27" s="621"/>
      <c r="V27" s="621"/>
      <c r="W27" s="621"/>
      <c r="X27" s="621"/>
      <c r="Y27" s="622"/>
      <c r="Z27" s="673">
        <v>8.3000000000000007</v>
      </c>
      <c r="AA27" s="673"/>
      <c r="AB27" s="673"/>
      <c r="AC27" s="673"/>
      <c r="AD27" s="674" t="s">
        <v>113</v>
      </c>
      <c r="AE27" s="674"/>
      <c r="AF27" s="674"/>
      <c r="AG27" s="674"/>
      <c r="AH27" s="674"/>
      <c r="AI27" s="674"/>
      <c r="AJ27" s="674"/>
      <c r="AK27" s="674"/>
      <c r="AL27" s="643" t="s">
        <v>113</v>
      </c>
      <c r="AM27" s="675"/>
      <c r="AN27" s="675"/>
      <c r="AO27" s="676"/>
      <c r="AP27" s="617" t="s">
        <v>284</v>
      </c>
      <c r="AQ27" s="618"/>
      <c r="AR27" s="618"/>
      <c r="AS27" s="618"/>
      <c r="AT27" s="618"/>
      <c r="AU27" s="618"/>
      <c r="AV27" s="618"/>
      <c r="AW27" s="618"/>
      <c r="AX27" s="618"/>
      <c r="AY27" s="618"/>
      <c r="AZ27" s="618"/>
      <c r="BA27" s="618"/>
      <c r="BB27" s="618"/>
      <c r="BC27" s="618"/>
      <c r="BD27" s="618"/>
      <c r="BE27" s="618"/>
      <c r="BF27" s="619"/>
      <c r="BG27" s="620">
        <v>176481</v>
      </c>
      <c r="BH27" s="621"/>
      <c r="BI27" s="621"/>
      <c r="BJ27" s="621"/>
      <c r="BK27" s="621"/>
      <c r="BL27" s="621"/>
      <c r="BM27" s="621"/>
      <c r="BN27" s="622"/>
      <c r="BO27" s="673">
        <v>100</v>
      </c>
      <c r="BP27" s="673"/>
      <c r="BQ27" s="673"/>
      <c r="BR27" s="673"/>
      <c r="BS27" s="626" t="s">
        <v>113</v>
      </c>
      <c r="BT27" s="621"/>
      <c r="BU27" s="621"/>
      <c r="BV27" s="621"/>
      <c r="BW27" s="621"/>
      <c r="BX27" s="621"/>
      <c r="BY27" s="621"/>
      <c r="BZ27" s="621"/>
      <c r="CA27" s="621"/>
      <c r="CB27" s="656"/>
      <c r="CD27" s="657" t="s">
        <v>285</v>
      </c>
      <c r="CE27" s="654"/>
      <c r="CF27" s="654"/>
      <c r="CG27" s="654"/>
      <c r="CH27" s="654"/>
      <c r="CI27" s="654"/>
      <c r="CJ27" s="654"/>
      <c r="CK27" s="654"/>
      <c r="CL27" s="654"/>
      <c r="CM27" s="654"/>
      <c r="CN27" s="654"/>
      <c r="CO27" s="654"/>
      <c r="CP27" s="654"/>
      <c r="CQ27" s="655"/>
      <c r="CR27" s="620">
        <v>78636</v>
      </c>
      <c r="CS27" s="639"/>
      <c r="CT27" s="639"/>
      <c r="CU27" s="639"/>
      <c r="CV27" s="639"/>
      <c r="CW27" s="639"/>
      <c r="CX27" s="639"/>
      <c r="CY27" s="640"/>
      <c r="CZ27" s="623">
        <v>3.1</v>
      </c>
      <c r="DA27" s="641"/>
      <c r="DB27" s="641"/>
      <c r="DC27" s="642"/>
      <c r="DD27" s="626">
        <v>15375</v>
      </c>
      <c r="DE27" s="639"/>
      <c r="DF27" s="639"/>
      <c r="DG27" s="639"/>
      <c r="DH27" s="639"/>
      <c r="DI27" s="639"/>
      <c r="DJ27" s="639"/>
      <c r="DK27" s="640"/>
      <c r="DL27" s="626">
        <v>13449</v>
      </c>
      <c r="DM27" s="639"/>
      <c r="DN27" s="639"/>
      <c r="DO27" s="639"/>
      <c r="DP27" s="639"/>
      <c r="DQ27" s="639"/>
      <c r="DR27" s="639"/>
      <c r="DS27" s="639"/>
      <c r="DT27" s="639"/>
      <c r="DU27" s="639"/>
      <c r="DV27" s="640"/>
      <c r="DW27" s="643">
        <v>1</v>
      </c>
      <c r="DX27" s="644"/>
      <c r="DY27" s="644"/>
      <c r="DZ27" s="644"/>
      <c r="EA27" s="644"/>
      <c r="EB27" s="644"/>
      <c r="EC27" s="645"/>
    </row>
    <row r="28" spans="2:133" ht="11.25" customHeight="1">
      <c r="B28" s="617" t="s">
        <v>286</v>
      </c>
      <c r="C28" s="618"/>
      <c r="D28" s="618"/>
      <c r="E28" s="618"/>
      <c r="F28" s="618"/>
      <c r="G28" s="618"/>
      <c r="H28" s="618"/>
      <c r="I28" s="618"/>
      <c r="J28" s="618"/>
      <c r="K28" s="618"/>
      <c r="L28" s="618"/>
      <c r="M28" s="618"/>
      <c r="N28" s="618"/>
      <c r="O28" s="618"/>
      <c r="P28" s="618"/>
      <c r="Q28" s="619"/>
      <c r="R28" s="620">
        <v>7334</v>
      </c>
      <c r="S28" s="621"/>
      <c r="T28" s="621"/>
      <c r="U28" s="621"/>
      <c r="V28" s="621"/>
      <c r="W28" s="621"/>
      <c r="X28" s="621"/>
      <c r="Y28" s="622"/>
      <c r="Z28" s="673">
        <v>0.3</v>
      </c>
      <c r="AA28" s="673"/>
      <c r="AB28" s="673"/>
      <c r="AC28" s="673"/>
      <c r="AD28" s="674">
        <v>945</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287</v>
      </c>
      <c r="CE28" s="654"/>
      <c r="CF28" s="654"/>
      <c r="CG28" s="654"/>
      <c r="CH28" s="654"/>
      <c r="CI28" s="654"/>
      <c r="CJ28" s="654"/>
      <c r="CK28" s="654"/>
      <c r="CL28" s="654"/>
      <c r="CM28" s="654"/>
      <c r="CN28" s="654"/>
      <c r="CO28" s="654"/>
      <c r="CP28" s="654"/>
      <c r="CQ28" s="655"/>
      <c r="CR28" s="620">
        <v>174642</v>
      </c>
      <c r="CS28" s="621"/>
      <c r="CT28" s="621"/>
      <c r="CU28" s="621"/>
      <c r="CV28" s="621"/>
      <c r="CW28" s="621"/>
      <c r="CX28" s="621"/>
      <c r="CY28" s="622"/>
      <c r="CZ28" s="623">
        <v>6.8</v>
      </c>
      <c r="DA28" s="641"/>
      <c r="DB28" s="641"/>
      <c r="DC28" s="642"/>
      <c r="DD28" s="626">
        <v>170335</v>
      </c>
      <c r="DE28" s="621"/>
      <c r="DF28" s="621"/>
      <c r="DG28" s="621"/>
      <c r="DH28" s="621"/>
      <c r="DI28" s="621"/>
      <c r="DJ28" s="621"/>
      <c r="DK28" s="622"/>
      <c r="DL28" s="626">
        <v>170335</v>
      </c>
      <c r="DM28" s="621"/>
      <c r="DN28" s="621"/>
      <c r="DO28" s="621"/>
      <c r="DP28" s="621"/>
      <c r="DQ28" s="621"/>
      <c r="DR28" s="621"/>
      <c r="DS28" s="621"/>
      <c r="DT28" s="621"/>
      <c r="DU28" s="621"/>
      <c r="DV28" s="622"/>
      <c r="DW28" s="643">
        <v>13.1</v>
      </c>
      <c r="DX28" s="644"/>
      <c r="DY28" s="644"/>
      <c r="DZ28" s="644"/>
      <c r="EA28" s="644"/>
      <c r="EB28" s="644"/>
      <c r="EC28" s="645"/>
    </row>
    <row r="29" spans="2:133" ht="11.25" customHeight="1">
      <c r="B29" s="617" t="s">
        <v>288</v>
      </c>
      <c r="C29" s="618"/>
      <c r="D29" s="618"/>
      <c r="E29" s="618"/>
      <c r="F29" s="618"/>
      <c r="G29" s="618"/>
      <c r="H29" s="618"/>
      <c r="I29" s="618"/>
      <c r="J29" s="618"/>
      <c r="K29" s="618"/>
      <c r="L29" s="618"/>
      <c r="M29" s="618"/>
      <c r="N29" s="618"/>
      <c r="O29" s="618"/>
      <c r="P29" s="618"/>
      <c r="Q29" s="619"/>
      <c r="R29" s="620">
        <v>14901</v>
      </c>
      <c r="S29" s="621"/>
      <c r="T29" s="621"/>
      <c r="U29" s="621"/>
      <c r="V29" s="621"/>
      <c r="W29" s="621"/>
      <c r="X29" s="621"/>
      <c r="Y29" s="622"/>
      <c r="Z29" s="673">
        <v>0.5</v>
      </c>
      <c r="AA29" s="673"/>
      <c r="AB29" s="673"/>
      <c r="AC29" s="673"/>
      <c r="AD29" s="674" t="s">
        <v>113</v>
      </c>
      <c r="AE29" s="674"/>
      <c r="AF29" s="674"/>
      <c r="AG29" s="674"/>
      <c r="AH29" s="674"/>
      <c r="AI29" s="674"/>
      <c r="AJ29" s="674"/>
      <c r="AK29" s="674"/>
      <c r="AL29" s="643" t="s">
        <v>113</v>
      </c>
      <c r="AM29" s="675"/>
      <c r="AN29" s="675"/>
      <c r="AO29" s="676"/>
      <c r="AP29" s="680" t="s">
        <v>207</v>
      </c>
      <c r="AQ29" s="681"/>
      <c r="AR29" s="681"/>
      <c r="AS29" s="681"/>
      <c r="AT29" s="681"/>
      <c r="AU29" s="681"/>
      <c r="AV29" s="681"/>
      <c r="AW29" s="681"/>
      <c r="AX29" s="681"/>
      <c r="AY29" s="681"/>
      <c r="AZ29" s="681"/>
      <c r="BA29" s="681"/>
      <c r="BB29" s="681"/>
      <c r="BC29" s="681"/>
      <c r="BD29" s="681"/>
      <c r="BE29" s="681"/>
      <c r="BF29" s="682"/>
      <c r="BG29" s="680" t="s">
        <v>289</v>
      </c>
      <c r="BH29" s="696"/>
      <c r="BI29" s="696"/>
      <c r="BJ29" s="696"/>
      <c r="BK29" s="696"/>
      <c r="BL29" s="696"/>
      <c r="BM29" s="696"/>
      <c r="BN29" s="696"/>
      <c r="BO29" s="696"/>
      <c r="BP29" s="696"/>
      <c r="BQ29" s="697"/>
      <c r="BR29" s="680" t="s">
        <v>290</v>
      </c>
      <c r="BS29" s="696"/>
      <c r="BT29" s="696"/>
      <c r="BU29" s="696"/>
      <c r="BV29" s="696"/>
      <c r="BW29" s="696"/>
      <c r="BX29" s="696"/>
      <c r="BY29" s="696"/>
      <c r="BZ29" s="696"/>
      <c r="CA29" s="696"/>
      <c r="CB29" s="697"/>
      <c r="CD29" s="690" t="s">
        <v>291</v>
      </c>
      <c r="CE29" s="691"/>
      <c r="CF29" s="657" t="s">
        <v>59</v>
      </c>
      <c r="CG29" s="654"/>
      <c r="CH29" s="654"/>
      <c r="CI29" s="654"/>
      <c r="CJ29" s="654"/>
      <c r="CK29" s="654"/>
      <c r="CL29" s="654"/>
      <c r="CM29" s="654"/>
      <c r="CN29" s="654"/>
      <c r="CO29" s="654"/>
      <c r="CP29" s="654"/>
      <c r="CQ29" s="655"/>
      <c r="CR29" s="620">
        <v>174642</v>
      </c>
      <c r="CS29" s="639"/>
      <c r="CT29" s="639"/>
      <c r="CU29" s="639"/>
      <c r="CV29" s="639"/>
      <c r="CW29" s="639"/>
      <c r="CX29" s="639"/>
      <c r="CY29" s="640"/>
      <c r="CZ29" s="623">
        <v>6.8</v>
      </c>
      <c r="DA29" s="641"/>
      <c r="DB29" s="641"/>
      <c r="DC29" s="642"/>
      <c r="DD29" s="626">
        <v>170335</v>
      </c>
      <c r="DE29" s="639"/>
      <c r="DF29" s="639"/>
      <c r="DG29" s="639"/>
      <c r="DH29" s="639"/>
      <c r="DI29" s="639"/>
      <c r="DJ29" s="639"/>
      <c r="DK29" s="640"/>
      <c r="DL29" s="626">
        <v>170335</v>
      </c>
      <c r="DM29" s="639"/>
      <c r="DN29" s="639"/>
      <c r="DO29" s="639"/>
      <c r="DP29" s="639"/>
      <c r="DQ29" s="639"/>
      <c r="DR29" s="639"/>
      <c r="DS29" s="639"/>
      <c r="DT29" s="639"/>
      <c r="DU29" s="639"/>
      <c r="DV29" s="640"/>
      <c r="DW29" s="643">
        <v>13.1</v>
      </c>
      <c r="DX29" s="644"/>
      <c r="DY29" s="644"/>
      <c r="DZ29" s="644"/>
      <c r="EA29" s="644"/>
      <c r="EB29" s="644"/>
      <c r="EC29" s="645"/>
    </row>
    <row r="30" spans="2:133" ht="11.25" customHeight="1">
      <c r="B30" s="617" t="s">
        <v>292</v>
      </c>
      <c r="C30" s="618"/>
      <c r="D30" s="618"/>
      <c r="E30" s="618"/>
      <c r="F30" s="618"/>
      <c r="G30" s="618"/>
      <c r="H30" s="618"/>
      <c r="I30" s="618"/>
      <c r="J30" s="618"/>
      <c r="K30" s="618"/>
      <c r="L30" s="618"/>
      <c r="M30" s="618"/>
      <c r="N30" s="618"/>
      <c r="O30" s="618"/>
      <c r="P30" s="618"/>
      <c r="Q30" s="619"/>
      <c r="R30" s="620">
        <v>227574</v>
      </c>
      <c r="S30" s="621"/>
      <c r="T30" s="621"/>
      <c r="U30" s="621"/>
      <c r="V30" s="621"/>
      <c r="W30" s="621"/>
      <c r="X30" s="621"/>
      <c r="Y30" s="622"/>
      <c r="Z30" s="673">
        <v>8.1999999999999993</v>
      </c>
      <c r="AA30" s="673"/>
      <c r="AB30" s="673"/>
      <c r="AC30" s="673"/>
      <c r="AD30" s="674" t="s">
        <v>113</v>
      </c>
      <c r="AE30" s="674"/>
      <c r="AF30" s="674"/>
      <c r="AG30" s="674"/>
      <c r="AH30" s="674"/>
      <c r="AI30" s="674"/>
      <c r="AJ30" s="674"/>
      <c r="AK30" s="674"/>
      <c r="AL30" s="643" t="s">
        <v>113</v>
      </c>
      <c r="AM30" s="675"/>
      <c r="AN30" s="675"/>
      <c r="AO30" s="676"/>
      <c r="AP30" s="698" t="s">
        <v>293</v>
      </c>
      <c r="AQ30" s="699"/>
      <c r="AR30" s="699"/>
      <c r="AS30" s="699"/>
      <c r="AT30" s="704" t="s">
        <v>294</v>
      </c>
      <c r="AU30" s="184"/>
      <c r="AV30" s="184"/>
      <c r="AW30" s="184"/>
      <c r="AX30" s="707" t="s">
        <v>173</v>
      </c>
      <c r="AY30" s="708"/>
      <c r="AZ30" s="708"/>
      <c r="BA30" s="708"/>
      <c r="BB30" s="708"/>
      <c r="BC30" s="708"/>
      <c r="BD30" s="708"/>
      <c r="BE30" s="708"/>
      <c r="BF30" s="709"/>
      <c r="BG30" s="686">
        <v>99.4</v>
      </c>
      <c r="BH30" s="687"/>
      <c r="BI30" s="687"/>
      <c r="BJ30" s="687"/>
      <c r="BK30" s="687"/>
      <c r="BL30" s="687"/>
      <c r="BM30" s="688">
        <v>97.1</v>
      </c>
      <c r="BN30" s="687"/>
      <c r="BO30" s="687"/>
      <c r="BP30" s="687"/>
      <c r="BQ30" s="689"/>
      <c r="BR30" s="686">
        <v>99.6</v>
      </c>
      <c r="BS30" s="687"/>
      <c r="BT30" s="687"/>
      <c r="BU30" s="687"/>
      <c r="BV30" s="687"/>
      <c r="BW30" s="687"/>
      <c r="BX30" s="688">
        <v>97.5</v>
      </c>
      <c r="BY30" s="687"/>
      <c r="BZ30" s="687"/>
      <c r="CA30" s="687"/>
      <c r="CB30" s="689"/>
      <c r="CD30" s="692"/>
      <c r="CE30" s="693"/>
      <c r="CF30" s="657" t="s">
        <v>295</v>
      </c>
      <c r="CG30" s="654"/>
      <c r="CH30" s="654"/>
      <c r="CI30" s="654"/>
      <c r="CJ30" s="654"/>
      <c r="CK30" s="654"/>
      <c r="CL30" s="654"/>
      <c r="CM30" s="654"/>
      <c r="CN30" s="654"/>
      <c r="CO30" s="654"/>
      <c r="CP30" s="654"/>
      <c r="CQ30" s="655"/>
      <c r="CR30" s="620">
        <v>160589</v>
      </c>
      <c r="CS30" s="621"/>
      <c r="CT30" s="621"/>
      <c r="CU30" s="621"/>
      <c r="CV30" s="621"/>
      <c r="CW30" s="621"/>
      <c r="CX30" s="621"/>
      <c r="CY30" s="622"/>
      <c r="CZ30" s="623">
        <v>6.3</v>
      </c>
      <c r="DA30" s="641"/>
      <c r="DB30" s="641"/>
      <c r="DC30" s="642"/>
      <c r="DD30" s="626">
        <v>156282</v>
      </c>
      <c r="DE30" s="621"/>
      <c r="DF30" s="621"/>
      <c r="DG30" s="621"/>
      <c r="DH30" s="621"/>
      <c r="DI30" s="621"/>
      <c r="DJ30" s="621"/>
      <c r="DK30" s="622"/>
      <c r="DL30" s="626">
        <v>156282</v>
      </c>
      <c r="DM30" s="621"/>
      <c r="DN30" s="621"/>
      <c r="DO30" s="621"/>
      <c r="DP30" s="621"/>
      <c r="DQ30" s="621"/>
      <c r="DR30" s="621"/>
      <c r="DS30" s="621"/>
      <c r="DT30" s="621"/>
      <c r="DU30" s="621"/>
      <c r="DV30" s="622"/>
      <c r="DW30" s="643">
        <v>12</v>
      </c>
      <c r="DX30" s="644"/>
      <c r="DY30" s="644"/>
      <c r="DZ30" s="644"/>
      <c r="EA30" s="644"/>
      <c r="EB30" s="644"/>
      <c r="EC30" s="645"/>
    </row>
    <row r="31" spans="2:133" ht="11.25" customHeight="1">
      <c r="B31" s="617" t="s">
        <v>296</v>
      </c>
      <c r="C31" s="618"/>
      <c r="D31" s="618"/>
      <c r="E31" s="618"/>
      <c r="F31" s="618"/>
      <c r="G31" s="618"/>
      <c r="H31" s="618"/>
      <c r="I31" s="618"/>
      <c r="J31" s="618"/>
      <c r="K31" s="618"/>
      <c r="L31" s="618"/>
      <c r="M31" s="618"/>
      <c r="N31" s="618"/>
      <c r="O31" s="618"/>
      <c r="P31" s="618"/>
      <c r="Q31" s="619"/>
      <c r="R31" s="620">
        <v>179971</v>
      </c>
      <c r="S31" s="621"/>
      <c r="T31" s="621"/>
      <c r="U31" s="621"/>
      <c r="V31" s="621"/>
      <c r="W31" s="621"/>
      <c r="X31" s="621"/>
      <c r="Y31" s="622"/>
      <c r="Z31" s="673">
        <v>6.5</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297</v>
      </c>
      <c r="AV31" s="183"/>
      <c r="AW31" s="183"/>
      <c r="AX31" s="617" t="s">
        <v>298</v>
      </c>
      <c r="AY31" s="618"/>
      <c r="AZ31" s="618"/>
      <c r="BA31" s="618"/>
      <c r="BB31" s="618"/>
      <c r="BC31" s="618"/>
      <c r="BD31" s="618"/>
      <c r="BE31" s="618"/>
      <c r="BF31" s="619"/>
      <c r="BG31" s="684">
        <v>99.2</v>
      </c>
      <c r="BH31" s="639"/>
      <c r="BI31" s="639"/>
      <c r="BJ31" s="639"/>
      <c r="BK31" s="639"/>
      <c r="BL31" s="639"/>
      <c r="BM31" s="675">
        <v>97.4</v>
      </c>
      <c r="BN31" s="685"/>
      <c r="BO31" s="685"/>
      <c r="BP31" s="685"/>
      <c r="BQ31" s="649"/>
      <c r="BR31" s="684">
        <v>99.5</v>
      </c>
      <c r="BS31" s="639"/>
      <c r="BT31" s="639"/>
      <c r="BU31" s="639"/>
      <c r="BV31" s="639"/>
      <c r="BW31" s="639"/>
      <c r="BX31" s="675">
        <v>98</v>
      </c>
      <c r="BY31" s="685"/>
      <c r="BZ31" s="685"/>
      <c r="CA31" s="685"/>
      <c r="CB31" s="649"/>
      <c r="CD31" s="692"/>
      <c r="CE31" s="693"/>
      <c r="CF31" s="657" t="s">
        <v>299</v>
      </c>
      <c r="CG31" s="654"/>
      <c r="CH31" s="654"/>
      <c r="CI31" s="654"/>
      <c r="CJ31" s="654"/>
      <c r="CK31" s="654"/>
      <c r="CL31" s="654"/>
      <c r="CM31" s="654"/>
      <c r="CN31" s="654"/>
      <c r="CO31" s="654"/>
      <c r="CP31" s="654"/>
      <c r="CQ31" s="655"/>
      <c r="CR31" s="620">
        <v>14053</v>
      </c>
      <c r="CS31" s="639"/>
      <c r="CT31" s="639"/>
      <c r="CU31" s="639"/>
      <c r="CV31" s="639"/>
      <c r="CW31" s="639"/>
      <c r="CX31" s="639"/>
      <c r="CY31" s="640"/>
      <c r="CZ31" s="623">
        <v>0.5</v>
      </c>
      <c r="DA31" s="641"/>
      <c r="DB31" s="641"/>
      <c r="DC31" s="642"/>
      <c r="DD31" s="626">
        <v>14053</v>
      </c>
      <c r="DE31" s="639"/>
      <c r="DF31" s="639"/>
      <c r="DG31" s="639"/>
      <c r="DH31" s="639"/>
      <c r="DI31" s="639"/>
      <c r="DJ31" s="639"/>
      <c r="DK31" s="640"/>
      <c r="DL31" s="626">
        <v>14053</v>
      </c>
      <c r="DM31" s="639"/>
      <c r="DN31" s="639"/>
      <c r="DO31" s="639"/>
      <c r="DP31" s="639"/>
      <c r="DQ31" s="639"/>
      <c r="DR31" s="639"/>
      <c r="DS31" s="639"/>
      <c r="DT31" s="639"/>
      <c r="DU31" s="639"/>
      <c r="DV31" s="640"/>
      <c r="DW31" s="643">
        <v>1.1000000000000001</v>
      </c>
      <c r="DX31" s="644"/>
      <c r="DY31" s="644"/>
      <c r="DZ31" s="644"/>
      <c r="EA31" s="644"/>
      <c r="EB31" s="644"/>
      <c r="EC31" s="645"/>
    </row>
    <row r="32" spans="2:133" ht="11.25" customHeight="1">
      <c r="B32" s="617" t="s">
        <v>300</v>
      </c>
      <c r="C32" s="618"/>
      <c r="D32" s="618"/>
      <c r="E32" s="618"/>
      <c r="F32" s="618"/>
      <c r="G32" s="618"/>
      <c r="H32" s="618"/>
      <c r="I32" s="618"/>
      <c r="J32" s="618"/>
      <c r="K32" s="618"/>
      <c r="L32" s="618"/>
      <c r="M32" s="618"/>
      <c r="N32" s="618"/>
      <c r="O32" s="618"/>
      <c r="P32" s="618"/>
      <c r="Q32" s="619"/>
      <c r="R32" s="620">
        <v>23765</v>
      </c>
      <c r="S32" s="621"/>
      <c r="T32" s="621"/>
      <c r="U32" s="621"/>
      <c r="V32" s="621"/>
      <c r="W32" s="621"/>
      <c r="X32" s="621"/>
      <c r="Y32" s="622"/>
      <c r="Z32" s="673">
        <v>0.9</v>
      </c>
      <c r="AA32" s="673"/>
      <c r="AB32" s="673"/>
      <c r="AC32" s="673"/>
      <c r="AD32" s="674">
        <v>48</v>
      </c>
      <c r="AE32" s="674"/>
      <c r="AF32" s="674"/>
      <c r="AG32" s="674"/>
      <c r="AH32" s="674"/>
      <c r="AI32" s="674"/>
      <c r="AJ32" s="674"/>
      <c r="AK32" s="674"/>
      <c r="AL32" s="643">
        <v>0</v>
      </c>
      <c r="AM32" s="675"/>
      <c r="AN32" s="675"/>
      <c r="AO32" s="676"/>
      <c r="AP32" s="702"/>
      <c r="AQ32" s="703"/>
      <c r="AR32" s="703"/>
      <c r="AS32" s="703"/>
      <c r="AT32" s="706"/>
      <c r="AU32" s="185"/>
      <c r="AV32" s="185"/>
      <c r="AW32" s="185"/>
      <c r="AX32" s="601" t="s">
        <v>301</v>
      </c>
      <c r="AY32" s="602"/>
      <c r="AZ32" s="602"/>
      <c r="BA32" s="602"/>
      <c r="BB32" s="602"/>
      <c r="BC32" s="602"/>
      <c r="BD32" s="602"/>
      <c r="BE32" s="602"/>
      <c r="BF32" s="603"/>
      <c r="BG32" s="683">
        <v>99.5</v>
      </c>
      <c r="BH32" s="605"/>
      <c r="BI32" s="605"/>
      <c r="BJ32" s="605"/>
      <c r="BK32" s="605"/>
      <c r="BL32" s="605"/>
      <c r="BM32" s="668">
        <v>96.8</v>
      </c>
      <c r="BN32" s="605"/>
      <c r="BO32" s="605"/>
      <c r="BP32" s="605"/>
      <c r="BQ32" s="662"/>
      <c r="BR32" s="683">
        <v>99.6</v>
      </c>
      <c r="BS32" s="605"/>
      <c r="BT32" s="605"/>
      <c r="BU32" s="605"/>
      <c r="BV32" s="605"/>
      <c r="BW32" s="605"/>
      <c r="BX32" s="668">
        <v>97.1</v>
      </c>
      <c r="BY32" s="605"/>
      <c r="BZ32" s="605"/>
      <c r="CA32" s="605"/>
      <c r="CB32" s="662"/>
      <c r="CD32" s="694"/>
      <c r="CE32" s="695"/>
      <c r="CF32" s="657" t="s">
        <v>302</v>
      </c>
      <c r="CG32" s="654"/>
      <c r="CH32" s="654"/>
      <c r="CI32" s="654"/>
      <c r="CJ32" s="654"/>
      <c r="CK32" s="654"/>
      <c r="CL32" s="654"/>
      <c r="CM32" s="654"/>
      <c r="CN32" s="654"/>
      <c r="CO32" s="654"/>
      <c r="CP32" s="654"/>
      <c r="CQ32" s="655"/>
      <c r="CR32" s="620" t="s">
        <v>113</v>
      </c>
      <c r="CS32" s="621"/>
      <c r="CT32" s="621"/>
      <c r="CU32" s="621"/>
      <c r="CV32" s="621"/>
      <c r="CW32" s="621"/>
      <c r="CX32" s="621"/>
      <c r="CY32" s="622"/>
      <c r="CZ32" s="623" t="s">
        <v>113</v>
      </c>
      <c r="DA32" s="641"/>
      <c r="DB32" s="641"/>
      <c r="DC32" s="642"/>
      <c r="DD32" s="626" t="s">
        <v>113</v>
      </c>
      <c r="DE32" s="621"/>
      <c r="DF32" s="621"/>
      <c r="DG32" s="621"/>
      <c r="DH32" s="621"/>
      <c r="DI32" s="621"/>
      <c r="DJ32" s="621"/>
      <c r="DK32" s="622"/>
      <c r="DL32" s="626" t="s">
        <v>113</v>
      </c>
      <c r="DM32" s="621"/>
      <c r="DN32" s="621"/>
      <c r="DO32" s="621"/>
      <c r="DP32" s="621"/>
      <c r="DQ32" s="621"/>
      <c r="DR32" s="621"/>
      <c r="DS32" s="621"/>
      <c r="DT32" s="621"/>
      <c r="DU32" s="621"/>
      <c r="DV32" s="622"/>
      <c r="DW32" s="643" t="s">
        <v>113</v>
      </c>
      <c r="DX32" s="644"/>
      <c r="DY32" s="644"/>
      <c r="DZ32" s="644"/>
      <c r="EA32" s="644"/>
      <c r="EB32" s="644"/>
      <c r="EC32" s="645"/>
    </row>
    <row r="33" spans="2:133" ht="11.25" customHeight="1">
      <c r="B33" s="617" t="s">
        <v>303</v>
      </c>
      <c r="C33" s="618"/>
      <c r="D33" s="618"/>
      <c r="E33" s="618"/>
      <c r="F33" s="618"/>
      <c r="G33" s="618"/>
      <c r="H33" s="618"/>
      <c r="I33" s="618"/>
      <c r="J33" s="618"/>
      <c r="K33" s="618"/>
      <c r="L33" s="618"/>
      <c r="M33" s="618"/>
      <c r="N33" s="618"/>
      <c r="O33" s="618"/>
      <c r="P33" s="618"/>
      <c r="Q33" s="619"/>
      <c r="R33" s="620">
        <v>479742</v>
      </c>
      <c r="S33" s="621"/>
      <c r="T33" s="621"/>
      <c r="U33" s="621"/>
      <c r="V33" s="621"/>
      <c r="W33" s="621"/>
      <c r="X33" s="621"/>
      <c r="Y33" s="622"/>
      <c r="Z33" s="673">
        <v>17.3</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304</v>
      </c>
      <c r="CE33" s="654"/>
      <c r="CF33" s="654"/>
      <c r="CG33" s="654"/>
      <c r="CH33" s="654"/>
      <c r="CI33" s="654"/>
      <c r="CJ33" s="654"/>
      <c r="CK33" s="654"/>
      <c r="CL33" s="654"/>
      <c r="CM33" s="654"/>
      <c r="CN33" s="654"/>
      <c r="CO33" s="654"/>
      <c r="CP33" s="654"/>
      <c r="CQ33" s="655"/>
      <c r="CR33" s="620">
        <v>1163193</v>
      </c>
      <c r="CS33" s="639"/>
      <c r="CT33" s="639"/>
      <c r="CU33" s="639"/>
      <c r="CV33" s="639"/>
      <c r="CW33" s="639"/>
      <c r="CX33" s="639"/>
      <c r="CY33" s="640"/>
      <c r="CZ33" s="623">
        <v>45.5</v>
      </c>
      <c r="DA33" s="641"/>
      <c r="DB33" s="641"/>
      <c r="DC33" s="642"/>
      <c r="DD33" s="626">
        <v>1003507</v>
      </c>
      <c r="DE33" s="639"/>
      <c r="DF33" s="639"/>
      <c r="DG33" s="639"/>
      <c r="DH33" s="639"/>
      <c r="DI33" s="639"/>
      <c r="DJ33" s="639"/>
      <c r="DK33" s="640"/>
      <c r="DL33" s="626">
        <v>546360</v>
      </c>
      <c r="DM33" s="639"/>
      <c r="DN33" s="639"/>
      <c r="DO33" s="639"/>
      <c r="DP33" s="639"/>
      <c r="DQ33" s="639"/>
      <c r="DR33" s="639"/>
      <c r="DS33" s="639"/>
      <c r="DT33" s="639"/>
      <c r="DU33" s="639"/>
      <c r="DV33" s="640"/>
      <c r="DW33" s="643">
        <v>41.9</v>
      </c>
      <c r="DX33" s="644"/>
      <c r="DY33" s="644"/>
      <c r="DZ33" s="644"/>
      <c r="EA33" s="644"/>
      <c r="EB33" s="644"/>
      <c r="EC33" s="645"/>
    </row>
    <row r="34" spans="2:133" ht="11.25" customHeight="1">
      <c r="B34" s="617" t="s">
        <v>305</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306</v>
      </c>
      <c r="AR34" s="681"/>
      <c r="AS34" s="681"/>
      <c r="AT34" s="681"/>
      <c r="AU34" s="681"/>
      <c r="AV34" s="681"/>
      <c r="AW34" s="681"/>
      <c r="AX34" s="681"/>
      <c r="AY34" s="681"/>
      <c r="AZ34" s="681"/>
      <c r="BA34" s="681"/>
      <c r="BB34" s="681"/>
      <c r="BC34" s="681"/>
      <c r="BD34" s="681"/>
      <c r="BE34" s="681"/>
      <c r="BF34" s="682"/>
      <c r="BG34" s="680" t="s">
        <v>307</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308</v>
      </c>
      <c r="CE34" s="654"/>
      <c r="CF34" s="654"/>
      <c r="CG34" s="654"/>
      <c r="CH34" s="654"/>
      <c r="CI34" s="654"/>
      <c r="CJ34" s="654"/>
      <c r="CK34" s="654"/>
      <c r="CL34" s="654"/>
      <c r="CM34" s="654"/>
      <c r="CN34" s="654"/>
      <c r="CO34" s="654"/>
      <c r="CP34" s="654"/>
      <c r="CQ34" s="655"/>
      <c r="CR34" s="620">
        <v>430824</v>
      </c>
      <c r="CS34" s="621"/>
      <c r="CT34" s="621"/>
      <c r="CU34" s="621"/>
      <c r="CV34" s="621"/>
      <c r="CW34" s="621"/>
      <c r="CX34" s="621"/>
      <c r="CY34" s="622"/>
      <c r="CZ34" s="623">
        <v>16.8</v>
      </c>
      <c r="DA34" s="641"/>
      <c r="DB34" s="641"/>
      <c r="DC34" s="642"/>
      <c r="DD34" s="626">
        <v>355084</v>
      </c>
      <c r="DE34" s="621"/>
      <c r="DF34" s="621"/>
      <c r="DG34" s="621"/>
      <c r="DH34" s="621"/>
      <c r="DI34" s="621"/>
      <c r="DJ34" s="621"/>
      <c r="DK34" s="622"/>
      <c r="DL34" s="626">
        <v>224004</v>
      </c>
      <c r="DM34" s="621"/>
      <c r="DN34" s="621"/>
      <c r="DO34" s="621"/>
      <c r="DP34" s="621"/>
      <c r="DQ34" s="621"/>
      <c r="DR34" s="621"/>
      <c r="DS34" s="621"/>
      <c r="DT34" s="621"/>
      <c r="DU34" s="621"/>
      <c r="DV34" s="622"/>
      <c r="DW34" s="643">
        <v>17.2</v>
      </c>
      <c r="DX34" s="644"/>
      <c r="DY34" s="644"/>
      <c r="DZ34" s="644"/>
      <c r="EA34" s="644"/>
      <c r="EB34" s="644"/>
      <c r="EC34" s="645"/>
    </row>
    <row r="35" spans="2:133" ht="11.25" customHeight="1">
      <c r="B35" s="617" t="s">
        <v>309</v>
      </c>
      <c r="C35" s="618"/>
      <c r="D35" s="618"/>
      <c r="E35" s="618"/>
      <c r="F35" s="618"/>
      <c r="G35" s="618"/>
      <c r="H35" s="618"/>
      <c r="I35" s="618"/>
      <c r="J35" s="618"/>
      <c r="K35" s="618"/>
      <c r="L35" s="618"/>
      <c r="M35" s="618"/>
      <c r="N35" s="618"/>
      <c r="O35" s="618"/>
      <c r="P35" s="618"/>
      <c r="Q35" s="619"/>
      <c r="R35" s="620">
        <v>46742</v>
      </c>
      <c r="S35" s="621"/>
      <c r="T35" s="621"/>
      <c r="U35" s="621"/>
      <c r="V35" s="621"/>
      <c r="W35" s="621"/>
      <c r="X35" s="621"/>
      <c r="Y35" s="622"/>
      <c r="Z35" s="673">
        <v>1.7</v>
      </c>
      <c r="AA35" s="673"/>
      <c r="AB35" s="673"/>
      <c r="AC35" s="673"/>
      <c r="AD35" s="674" t="s">
        <v>113</v>
      </c>
      <c r="AE35" s="674"/>
      <c r="AF35" s="674"/>
      <c r="AG35" s="674"/>
      <c r="AH35" s="674"/>
      <c r="AI35" s="674"/>
      <c r="AJ35" s="674"/>
      <c r="AK35" s="674"/>
      <c r="AL35" s="643" t="s">
        <v>113</v>
      </c>
      <c r="AM35" s="675"/>
      <c r="AN35" s="675"/>
      <c r="AO35" s="676"/>
      <c r="AP35" s="188"/>
      <c r="AQ35" s="677" t="s">
        <v>310</v>
      </c>
      <c r="AR35" s="678"/>
      <c r="AS35" s="678"/>
      <c r="AT35" s="678"/>
      <c r="AU35" s="678"/>
      <c r="AV35" s="678"/>
      <c r="AW35" s="678"/>
      <c r="AX35" s="678"/>
      <c r="AY35" s="679"/>
      <c r="AZ35" s="670">
        <v>245969</v>
      </c>
      <c r="BA35" s="671"/>
      <c r="BB35" s="671"/>
      <c r="BC35" s="671"/>
      <c r="BD35" s="671"/>
      <c r="BE35" s="671"/>
      <c r="BF35" s="672"/>
      <c r="BG35" s="677" t="s">
        <v>311</v>
      </c>
      <c r="BH35" s="678"/>
      <c r="BI35" s="678"/>
      <c r="BJ35" s="678"/>
      <c r="BK35" s="678"/>
      <c r="BL35" s="678"/>
      <c r="BM35" s="678"/>
      <c r="BN35" s="678"/>
      <c r="BO35" s="678"/>
      <c r="BP35" s="678"/>
      <c r="BQ35" s="678"/>
      <c r="BR35" s="678"/>
      <c r="BS35" s="678"/>
      <c r="BT35" s="678"/>
      <c r="BU35" s="679"/>
      <c r="BV35" s="670">
        <v>58949</v>
      </c>
      <c r="BW35" s="671"/>
      <c r="BX35" s="671"/>
      <c r="BY35" s="671"/>
      <c r="BZ35" s="671"/>
      <c r="CA35" s="671"/>
      <c r="CB35" s="672"/>
      <c r="CD35" s="657" t="s">
        <v>312</v>
      </c>
      <c r="CE35" s="654"/>
      <c r="CF35" s="654"/>
      <c r="CG35" s="654"/>
      <c r="CH35" s="654"/>
      <c r="CI35" s="654"/>
      <c r="CJ35" s="654"/>
      <c r="CK35" s="654"/>
      <c r="CL35" s="654"/>
      <c r="CM35" s="654"/>
      <c r="CN35" s="654"/>
      <c r="CO35" s="654"/>
      <c r="CP35" s="654"/>
      <c r="CQ35" s="655"/>
      <c r="CR35" s="620">
        <v>62820</v>
      </c>
      <c r="CS35" s="639"/>
      <c r="CT35" s="639"/>
      <c r="CU35" s="639"/>
      <c r="CV35" s="639"/>
      <c r="CW35" s="639"/>
      <c r="CX35" s="639"/>
      <c r="CY35" s="640"/>
      <c r="CZ35" s="623">
        <v>2.5</v>
      </c>
      <c r="DA35" s="641"/>
      <c r="DB35" s="641"/>
      <c r="DC35" s="642"/>
      <c r="DD35" s="626">
        <v>47780</v>
      </c>
      <c r="DE35" s="639"/>
      <c r="DF35" s="639"/>
      <c r="DG35" s="639"/>
      <c r="DH35" s="639"/>
      <c r="DI35" s="639"/>
      <c r="DJ35" s="639"/>
      <c r="DK35" s="640"/>
      <c r="DL35" s="626">
        <v>47780</v>
      </c>
      <c r="DM35" s="639"/>
      <c r="DN35" s="639"/>
      <c r="DO35" s="639"/>
      <c r="DP35" s="639"/>
      <c r="DQ35" s="639"/>
      <c r="DR35" s="639"/>
      <c r="DS35" s="639"/>
      <c r="DT35" s="639"/>
      <c r="DU35" s="639"/>
      <c r="DV35" s="640"/>
      <c r="DW35" s="643">
        <v>3.7</v>
      </c>
      <c r="DX35" s="644"/>
      <c r="DY35" s="644"/>
      <c r="DZ35" s="644"/>
      <c r="EA35" s="644"/>
      <c r="EB35" s="644"/>
      <c r="EC35" s="645"/>
    </row>
    <row r="36" spans="2:133" ht="11.25" customHeight="1">
      <c r="B36" s="601" t="s">
        <v>313</v>
      </c>
      <c r="C36" s="602"/>
      <c r="D36" s="602"/>
      <c r="E36" s="602"/>
      <c r="F36" s="602"/>
      <c r="G36" s="602"/>
      <c r="H36" s="602"/>
      <c r="I36" s="602"/>
      <c r="J36" s="602"/>
      <c r="K36" s="602"/>
      <c r="L36" s="602"/>
      <c r="M36" s="602"/>
      <c r="N36" s="602"/>
      <c r="O36" s="602"/>
      <c r="P36" s="602"/>
      <c r="Q36" s="603"/>
      <c r="R36" s="604">
        <v>2776364</v>
      </c>
      <c r="S36" s="661"/>
      <c r="T36" s="661"/>
      <c r="U36" s="661"/>
      <c r="V36" s="661"/>
      <c r="W36" s="661"/>
      <c r="X36" s="661"/>
      <c r="Y36" s="664"/>
      <c r="Z36" s="665">
        <v>100</v>
      </c>
      <c r="AA36" s="665"/>
      <c r="AB36" s="665"/>
      <c r="AC36" s="665"/>
      <c r="AD36" s="666">
        <v>1258155</v>
      </c>
      <c r="AE36" s="666"/>
      <c r="AF36" s="666"/>
      <c r="AG36" s="666"/>
      <c r="AH36" s="666"/>
      <c r="AI36" s="666"/>
      <c r="AJ36" s="666"/>
      <c r="AK36" s="666"/>
      <c r="AL36" s="667">
        <v>100</v>
      </c>
      <c r="AM36" s="668"/>
      <c r="AN36" s="668"/>
      <c r="AO36" s="669"/>
      <c r="AQ36" s="646" t="s">
        <v>314</v>
      </c>
      <c r="AR36" s="647"/>
      <c r="AS36" s="647"/>
      <c r="AT36" s="647"/>
      <c r="AU36" s="647"/>
      <c r="AV36" s="647"/>
      <c r="AW36" s="647"/>
      <c r="AX36" s="647"/>
      <c r="AY36" s="648"/>
      <c r="AZ36" s="620">
        <v>51135</v>
      </c>
      <c r="BA36" s="621"/>
      <c r="BB36" s="621"/>
      <c r="BC36" s="621"/>
      <c r="BD36" s="639"/>
      <c r="BE36" s="639"/>
      <c r="BF36" s="649"/>
      <c r="BG36" s="657" t="s">
        <v>315</v>
      </c>
      <c r="BH36" s="654"/>
      <c r="BI36" s="654"/>
      <c r="BJ36" s="654"/>
      <c r="BK36" s="654"/>
      <c r="BL36" s="654"/>
      <c r="BM36" s="654"/>
      <c r="BN36" s="654"/>
      <c r="BO36" s="654"/>
      <c r="BP36" s="654"/>
      <c r="BQ36" s="654"/>
      <c r="BR36" s="654"/>
      <c r="BS36" s="654"/>
      <c r="BT36" s="654"/>
      <c r="BU36" s="655"/>
      <c r="BV36" s="620">
        <v>51472</v>
      </c>
      <c r="BW36" s="621"/>
      <c r="BX36" s="621"/>
      <c r="BY36" s="621"/>
      <c r="BZ36" s="621"/>
      <c r="CA36" s="621"/>
      <c r="CB36" s="656"/>
      <c r="CD36" s="657" t="s">
        <v>316</v>
      </c>
      <c r="CE36" s="654"/>
      <c r="CF36" s="654"/>
      <c r="CG36" s="654"/>
      <c r="CH36" s="654"/>
      <c r="CI36" s="654"/>
      <c r="CJ36" s="654"/>
      <c r="CK36" s="654"/>
      <c r="CL36" s="654"/>
      <c r="CM36" s="654"/>
      <c r="CN36" s="654"/>
      <c r="CO36" s="654"/>
      <c r="CP36" s="654"/>
      <c r="CQ36" s="655"/>
      <c r="CR36" s="620">
        <v>183642</v>
      </c>
      <c r="CS36" s="621"/>
      <c r="CT36" s="621"/>
      <c r="CU36" s="621"/>
      <c r="CV36" s="621"/>
      <c r="CW36" s="621"/>
      <c r="CX36" s="621"/>
      <c r="CY36" s="622"/>
      <c r="CZ36" s="623">
        <v>7.2</v>
      </c>
      <c r="DA36" s="641"/>
      <c r="DB36" s="641"/>
      <c r="DC36" s="642"/>
      <c r="DD36" s="626">
        <v>166067</v>
      </c>
      <c r="DE36" s="621"/>
      <c r="DF36" s="621"/>
      <c r="DG36" s="621"/>
      <c r="DH36" s="621"/>
      <c r="DI36" s="621"/>
      <c r="DJ36" s="621"/>
      <c r="DK36" s="622"/>
      <c r="DL36" s="626">
        <v>106184</v>
      </c>
      <c r="DM36" s="621"/>
      <c r="DN36" s="621"/>
      <c r="DO36" s="621"/>
      <c r="DP36" s="621"/>
      <c r="DQ36" s="621"/>
      <c r="DR36" s="621"/>
      <c r="DS36" s="621"/>
      <c r="DT36" s="621"/>
      <c r="DU36" s="621"/>
      <c r="DV36" s="622"/>
      <c r="DW36" s="643">
        <v>8.1</v>
      </c>
      <c r="DX36" s="644"/>
      <c r="DY36" s="644"/>
      <c r="DZ36" s="644"/>
      <c r="EA36" s="644"/>
      <c r="EB36" s="644"/>
      <c r="EC36" s="645"/>
    </row>
    <row r="37" spans="2:133" ht="11.25" customHeight="1">
      <c r="AQ37" s="646" t="s">
        <v>317</v>
      </c>
      <c r="AR37" s="647"/>
      <c r="AS37" s="647"/>
      <c r="AT37" s="647"/>
      <c r="AU37" s="647"/>
      <c r="AV37" s="647"/>
      <c r="AW37" s="647"/>
      <c r="AX37" s="647"/>
      <c r="AY37" s="648"/>
      <c r="AZ37" s="620">
        <v>37755</v>
      </c>
      <c r="BA37" s="621"/>
      <c r="BB37" s="621"/>
      <c r="BC37" s="621"/>
      <c r="BD37" s="639"/>
      <c r="BE37" s="639"/>
      <c r="BF37" s="649"/>
      <c r="BG37" s="657" t="s">
        <v>318</v>
      </c>
      <c r="BH37" s="654"/>
      <c r="BI37" s="654"/>
      <c r="BJ37" s="654"/>
      <c r="BK37" s="654"/>
      <c r="BL37" s="654"/>
      <c r="BM37" s="654"/>
      <c r="BN37" s="654"/>
      <c r="BO37" s="654"/>
      <c r="BP37" s="654"/>
      <c r="BQ37" s="654"/>
      <c r="BR37" s="654"/>
      <c r="BS37" s="654"/>
      <c r="BT37" s="654"/>
      <c r="BU37" s="655"/>
      <c r="BV37" s="620">
        <v>293</v>
      </c>
      <c r="BW37" s="621"/>
      <c r="BX37" s="621"/>
      <c r="BY37" s="621"/>
      <c r="BZ37" s="621"/>
      <c r="CA37" s="621"/>
      <c r="CB37" s="656"/>
      <c r="CD37" s="657" t="s">
        <v>319</v>
      </c>
      <c r="CE37" s="654"/>
      <c r="CF37" s="654"/>
      <c r="CG37" s="654"/>
      <c r="CH37" s="654"/>
      <c r="CI37" s="654"/>
      <c r="CJ37" s="654"/>
      <c r="CK37" s="654"/>
      <c r="CL37" s="654"/>
      <c r="CM37" s="654"/>
      <c r="CN37" s="654"/>
      <c r="CO37" s="654"/>
      <c r="CP37" s="654"/>
      <c r="CQ37" s="655"/>
      <c r="CR37" s="620">
        <v>74845</v>
      </c>
      <c r="CS37" s="639"/>
      <c r="CT37" s="639"/>
      <c r="CU37" s="639"/>
      <c r="CV37" s="639"/>
      <c r="CW37" s="639"/>
      <c r="CX37" s="639"/>
      <c r="CY37" s="640"/>
      <c r="CZ37" s="623">
        <v>2.9</v>
      </c>
      <c r="DA37" s="641"/>
      <c r="DB37" s="641"/>
      <c r="DC37" s="642"/>
      <c r="DD37" s="626">
        <v>70745</v>
      </c>
      <c r="DE37" s="639"/>
      <c r="DF37" s="639"/>
      <c r="DG37" s="639"/>
      <c r="DH37" s="639"/>
      <c r="DI37" s="639"/>
      <c r="DJ37" s="639"/>
      <c r="DK37" s="640"/>
      <c r="DL37" s="626">
        <v>70209</v>
      </c>
      <c r="DM37" s="639"/>
      <c r="DN37" s="639"/>
      <c r="DO37" s="639"/>
      <c r="DP37" s="639"/>
      <c r="DQ37" s="639"/>
      <c r="DR37" s="639"/>
      <c r="DS37" s="639"/>
      <c r="DT37" s="639"/>
      <c r="DU37" s="639"/>
      <c r="DV37" s="640"/>
      <c r="DW37" s="643">
        <v>5.4</v>
      </c>
      <c r="DX37" s="644"/>
      <c r="DY37" s="644"/>
      <c r="DZ37" s="644"/>
      <c r="EA37" s="644"/>
      <c r="EB37" s="644"/>
      <c r="EC37" s="645"/>
    </row>
    <row r="38" spans="2:133" ht="11.25" customHeight="1">
      <c r="AQ38" s="646" t="s">
        <v>320</v>
      </c>
      <c r="AR38" s="647"/>
      <c r="AS38" s="647"/>
      <c r="AT38" s="647"/>
      <c r="AU38" s="647"/>
      <c r="AV38" s="647"/>
      <c r="AW38" s="647"/>
      <c r="AX38" s="647"/>
      <c r="AY38" s="648"/>
      <c r="AZ38" s="620" t="s">
        <v>321</v>
      </c>
      <c r="BA38" s="621"/>
      <c r="BB38" s="621"/>
      <c r="BC38" s="621"/>
      <c r="BD38" s="639"/>
      <c r="BE38" s="639"/>
      <c r="BF38" s="649"/>
      <c r="BG38" s="657" t="s">
        <v>322</v>
      </c>
      <c r="BH38" s="654"/>
      <c r="BI38" s="654"/>
      <c r="BJ38" s="654"/>
      <c r="BK38" s="654"/>
      <c r="BL38" s="654"/>
      <c r="BM38" s="654"/>
      <c r="BN38" s="654"/>
      <c r="BO38" s="654"/>
      <c r="BP38" s="654"/>
      <c r="BQ38" s="654"/>
      <c r="BR38" s="654"/>
      <c r="BS38" s="654"/>
      <c r="BT38" s="654"/>
      <c r="BU38" s="655"/>
      <c r="BV38" s="620">
        <v>437</v>
      </c>
      <c r="BW38" s="621"/>
      <c r="BX38" s="621"/>
      <c r="BY38" s="621"/>
      <c r="BZ38" s="621"/>
      <c r="CA38" s="621"/>
      <c r="CB38" s="656"/>
      <c r="CD38" s="657" t="s">
        <v>323</v>
      </c>
      <c r="CE38" s="654"/>
      <c r="CF38" s="654"/>
      <c r="CG38" s="654"/>
      <c r="CH38" s="654"/>
      <c r="CI38" s="654"/>
      <c r="CJ38" s="654"/>
      <c r="CK38" s="654"/>
      <c r="CL38" s="654"/>
      <c r="CM38" s="654"/>
      <c r="CN38" s="654"/>
      <c r="CO38" s="654"/>
      <c r="CP38" s="654"/>
      <c r="CQ38" s="655"/>
      <c r="CR38" s="620">
        <v>245969</v>
      </c>
      <c r="CS38" s="621"/>
      <c r="CT38" s="621"/>
      <c r="CU38" s="621"/>
      <c r="CV38" s="621"/>
      <c r="CW38" s="621"/>
      <c r="CX38" s="621"/>
      <c r="CY38" s="622"/>
      <c r="CZ38" s="623">
        <v>9.6</v>
      </c>
      <c r="DA38" s="641"/>
      <c r="DB38" s="641"/>
      <c r="DC38" s="642"/>
      <c r="DD38" s="626">
        <v>230691</v>
      </c>
      <c r="DE38" s="621"/>
      <c r="DF38" s="621"/>
      <c r="DG38" s="621"/>
      <c r="DH38" s="621"/>
      <c r="DI38" s="621"/>
      <c r="DJ38" s="621"/>
      <c r="DK38" s="622"/>
      <c r="DL38" s="626">
        <v>168392</v>
      </c>
      <c r="DM38" s="621"/>
      <c r="DN38" s="621"/>
      <c r="DO38" s="621"/>
      <c r="DP38" s="621"/>
      <c r="DQ38" s="621"/>
      <c r="DR38" s="621"/>
      <c r="DS38" s="621"/>
      <c r="DT38" s="621"/>
      <c r="DU38" s="621"/>
      <c r="DV38" s="622"/>
      <c r="DW38" s="643">
        <v>12.9</v>
      </c>
      <c r="DX38" s="644"/>
      <c r="DY38" s="644"/>
      <c r="DZ38" s="644"/>
      <c r="EA38" s="644"/>
      <c r="EB38" s="644"/>
      <c r="EC38" s="645"/>
    </row>
    <row r="39" spans="2:133" ht="11.25" customHeight="1">
      <c r="AQ39" s="646" t="s">
        <v>324</v>
      </c>
      <c r="AR39" s="647"/>
      <c r="AS39" s="647"/>
      <c r="AT39" s="647"/>
      <c r="AU39" s="647"/>
      <c r="AV39" s="647"/>
      <c r="AW39" s="647"/>
      <c r="AX39" s="647"/>
      <c r="AY39" s="648"/>
      <c r="AZ39" s="620" t="s">
        <v>321</v>
      </c>
      <c r="BA39" s="621"/>
      <c r="BB39" s="621"/>
      <c r="BC39" s="621"/>
      <c r="BD39" s="639"/>
      <c r="BE39" s="639"/>
      <c r="BF39" s="649"/>
      <c r="BG39" s="650" t="s">
        <v>325</v>
      </c>
      <c r="BH39" s="651"/>
      <c r="BI39" s="651"/>
      <c r="BJ39" s="651"/>
      <c r="BK39" s="651"/>
      <c r="BL39" s="189"/>
      <c r="BM39" s="654" t="s">
        <v>326</v>
      </c>
      <c r="BN39" s="654"/>
      <c r="BO39" s="654"/>
      <c r="BP39" s="654"/>
      <c r="BQ39" s="654"/>
      <c r="BR39" s="654"/>
      <c r="BS39" s="654"/>
      <c r="BT39" s="654"/>
      <c r="BU39" s="655"/>
      <c r="BV39" s="620">
        <v>80</v>
      </c>
      <c r="BW39" s="621"/>
      <c r="BX39" s="621"/>
      <c r="BY39" s="621"/>
      <c r="BZ39" s="621"/>
      <c r="CA39" s="621"/>
      <c r="CB39" s="656"/>
      <c r="CD39" s="657" t="s">
        <v>327</v>
      </c>
      <c r="CE39" s="654"/>
      <c r="CF39" s="654"/>
      <c r="CG39" s="654"/>
      <c r="CH39" s="654"/>
      <c r="CI39" s="654"/>
      <c r="CJ39" s="654"/>
      <c r="CK39" s="654"/>
      <c r="CL39" s="654"/>
      <c r="CM39" s="654"/>
      <c r="CN39" s="654"/>
      <c r="CO39" s="654"/>
      <c r="CP39" s="654"/>
      <c r="CQ39" s="655"/>
      <c r="CR39" s="620">
        <v>239938</v>
      </c>
      <c r="CS39" s="639"/>
      <c r="CT39" s="639"/>
      <c r="CU39" s="639"/>
      <c r="CV39" s="639"/>
      <c r="CW39" s="639"/>
      <c r="CX39" s="639"/>
      <c r="CY39" s="640"/>
      <c r="CZ39" s="623">
        <v>9.4</v>
      </c>
      <c r="DA39" s="641"/>
      <c r="DB39" s="641"/>
      <c r="DC39" s="642"/>
      <c r="DD39" s="626">
        <v>203885</v>
      </c>
      <c r="DE39" s="639"/>
      <c r="DF39" s="639"/>
      <c r="DG39" s="639"/>
      <c r="DH39" s="639"/>
      <c r="DI39" s="639"/>
      <c r="DJ39" s="639"/>
      <c r="DK39" s="640"/>
      <c r="DL39" s="626" t="s">
        <v>321</v>
      </c>
      <c r="DM39" s="639"/>
      <c r="DN39" s="639"/>
      <c r="DO39" s="639"/>
      <c r="DP39" s="639"/>
      <c r="DQ39" s="639"/>
      <c r="DR39" s="639"/>
      <c r="DS39" s="639"/>
      <c r="DT39" s="639"/>
      <c r="DU39" s="639"/>
      <c r="DV39" s="640"/>
      <c r="DW39" s="643" t="s">
        <v>321</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328</v>
      </c>
      <c r="AR40" s="647"/>
      <c r="AS40" s="647"/>
      <c r="AT40" s="647"/>
      <c r="AU40" s="647"/>
      <c r="AV40" s="647"/>
      <c r="AW40" s="647"/>
      <c r="AX40" s="647"/>
      <c r="AY40" s="648"/>
      <c r="AZ40" s="620">
        <v>23409</v>
      </c>
      <c r="BA40" s="621"/>
      <c r="BB40" s="621"/>
      <c r="BC40" s="621"/>
      <c r="BD40" s="639"/>
      <c r="BE40" s="639"/>
      <c r="BF40" s="649"/>
      <c r="BG40" s="650"/>
      <c r="BH40" s="651"/>
      <c r="BI40" s="651"/>
      <c r="BJ40" s="651"/>
      <c r="BK40" s="651"/>
      <c r="BL40" s="189"/>
      <c r="BM40" s="654" t="s">
        <v>329</v>
      </c>
      <c r="BN40" s="654"/>
      <c r="BO40" s="654"/>
      <c r="BP40" s="654"/>
      <c r="BQ40" s="654"/>
      <c r="BR40" s="654"/>
      <c r="BS40" s="654"/>
      <c r="BT40" s="654"/>
      <c r="BU40" s="655"/>
      <c r="BV40" s="620">
        <v>148</v>
      </c>
      <c r="BW40" s="621"/>
      <c r="BX40" s="621"/>
      <c r="BY40" s="621"/>
      <c r="BZ40" s="621"/>
      <c r="CA40" s="621"/>
      <c r="CB40" s="656"/>
      <c r="CD40" s="657" t="s">
        <v>330</v>
      </c>
      <c r="CE40" s="654"/>
      <c r="CF40" s="654"/>
      <c r="CG40" s="654"/>
      <c r="CH40" s="654"/>
      <c r="CI40" s="654"/>
      <c r="CJ40" s="654"/>
      <c r="CK40" s="654"/>
      <c r="CL40" s="654"/>
      <c r="CM40" s="654"/>
      <c r="CN40" s="654"/>
      <c r="CO40" s="654"/>
      <c r="CP40" s="654"/>
      <c r="CQ40" s="655"/>
      <c r="CR40" s="620" t="s">
        <v>321</v>
      </c>
      <c r="CS40" s="621"/>
      <c r="CT40" s="621"/>
      <c r="CU40" s="621"/>
      <c r="CV40" s="621"/>
      <c r="CW40" s="621"/>
      <c r="CX40" s="621"/>
      <c r="CY40" s="622"/>
      <c r="CZ40" s="623" t="s">
        <v>321</v>
      </c>
      <c r="DA40" s="641"/>
      <c r="DB40" s="641"/>
      <c r="DC40" s="642"/>
      <c r="DD40" s="626" t="s">
        <v>321</v>
      </c>
      <c r="DE40" s="621"/>
      <c r="DF40" s="621"/>
      <c r="DG40" s="621"/>
      <c r="DH40" s="621"/>
      <c r="DI40" s="621"/>
      <c r="DJ40" s="621"/>
      <c r="DK40" s="622"/>
      <c r="DL40" s="626" t="s">
        <v>321</v>
      </c>
      <c r="DM40" s="621"/>
      <c r="DN40" s="621"/>
      <c r="DO40" s="621"/>
      <c r="DP40" s="621"/>
      <c r="DQ40" s="621"/>
      <c r="DR40" s="621"/>
      <c r="DS40" s="621"/>
      <c r="DT40" s="621"/>
      <c r="DU40" s="621"/>
      <c r="DV40" s="622"/>
      <c r="DW40" s="643" t="s">
        <v>321</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331</v>
      </c>
      <c r="AR41" s="659"/>
      <c r="AS41" s="659"/>
      <c r="AT41" s="659"/>
      <c r="AU41" s="659"/>
      <c r="AV41" s="659"/>
      <c r="AW41" s="659"/>
      <c r="AX41" s="659"/>
      <c r="AY41" s="660"/>
      <c r="AZ41" s="604">
        <v>133670</v>
      </c>
      <c r="BA41" s="661"/>
      <c r="BB41" s="661"/>
      <c r="BC41" s="661"/>
      <c r="BD41" s="605"/>
      <c r="BE41" s="605"/>
      <c r="BF41" s="662"/>
      <c r="BG41" s="652"/>
      <c r="BH41" s="653"/>
      <c r="BI41" s="653"/>
      <c r="BJ41" s="653"/>
      <c r="BK41" s="653"/>
      <c r="BL41" s="191"/>
      <c r="BM41" s="659" t="s">
        <v>332</v>
      </c>
      <c r="BN41" s="659"/>
      <c r="BO41" s="659"/>
      <c r="BP41" s="659"/>
      <c r="BQ41" s="659"/>
      <c r="BR41" s="659"/>
      <c r="BS41" s="659"/>
      <c r="BT41" s="659"/>
      <c r="BU41" s="660"/>
      <c r="BV41" s="604">
        <v>273</v>
      </c>
      <c r="BW41" s="661"/>
      <c r="BX41" s="661"/>
      <c r="BY41" s="661"/>
      <c r="BZ41" s="661"/>
      <c r="CA41" s="661"/>
      <c r="CB41" s="663"/>
      <c r="CD41" s="657" t="s">
        <v>333</v>
      </c>
      <c r="CE41" s="654"/>
      <c r="CF41" s="654"/>
      <c r="CG41" s="654"/>
      <c r="CH41" s="654"/>
      <c r="CI41" s="654"/>
      <c r="CJ41" s="654"/>
      <c r="CK41" s="654"/>
      <c r="CL41" s="654"/>
      <c r="CM41" s="654"/>
      <c r="CN41" s="654"/>
      <c r="CO41" s="654"/>
      <c r="CP41" s="654"/>
      <c r="CQ41" s="655"/>
      <c r="CR41" s="620" t="s">
        <v>334</v>
      </c>
      <c r="CS41" s="639"/>
      <c r="CT41" s="639"/>
      <c r="CU41" s="639"/>
      <c r="CV41" s="639"/>
      <c r="CW41" s="639"/>
      <c r="CX41" s="639"/>
      <c r="CY41" s="640"/>
      <c r="CZ41" s="623" t="s">
        <v>334</v>
      </c>
      <c r="DA41" s="641"/>
      <c r="DB41" s="641"/>
      <c r="DC41" s="642"/>
      <c r="DD41" s="626" t="s">
        <v>334</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336</v>
      </c>
      <c r="CE42" s="618"/>
      <c r="CF42" s="618"/>
      <c r="CG42" s="618"/>
      <c r="CH42" s="618"/>
      <c r="CI42" s="618"/>
      <c r="CJ42" s="618"/>
      <c r="CK42" s="618"/>
      <c r="CL42" s="618"/>
      <c r="CM42" s="618"/>
      <c r="CN42" s="618"/>
      <c r="CO42" s="618"/>
      <c r="CP42" s="618"/>
      <c r="CQ42" s="619"/>
      <c r="CR42" s="620">
        <v>776801</v>
      </c>
      <c r="CS42" s="621"/>
      <c r="CT42" s="621"/>
      <c r="CU42" s="621"/>
      <c r="CV42" s="621"/>
      <c r="CW42" s="621"/>
      <c r="CX42" s="621"/>
      <c r="CY42" s="622"/>
      <c r="CZ42" s="623">
        <v>30.4</v>
      </c>
      <c r="DA42" s="624"/>
      <c r="DB42" s="624"/>
      <c r="DC42" s="625"/>
      <c r="DD42" s="626">
        <v>183998</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338</v>
      </c>
      <c r="CE43" s="618"/>
      <c r="CF43" s="618"/>
      <c r="CG43" s="618"/>
      <c r="CH43" s="618"/>
      <c r="CI43" s="618"/>
      <c r="CJ43" s="618"/>
      <c r="CK43" s="618"/>
      <c r="CL43" s="618"/>
      <c r="CM43" s="618"/>
      <c r="CN43" s="618"/>
      <c r="CO43" s="618"/>
      <c r="CP43" s="618"/>
      <c r="CQ43" s="619"/>
      <c r="CR43" s="620">
        <v>22626</v>
      </c>
      <c r="CS43" s="639"/>
      <c r="CT43" s="639"/>
      <c r="CU43" s="639"/>
      <c r="CV43" s="639"/>
      <c r="CW43" s="639"/>
      <c r="CX43" s="639"/>
      <c r="CY43" s="640"/>
      <c r="CZ43" s="623">
        <v>0.9</v>
      </c>
      <c r="DA43" s="641"/>
      <c r="DB43" s="641"/>
      <c r="DC43" s="642"/>
      <c r="DD43" s="626">
        <v>22626</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339</v>
      </c>
      <c r="CD44" s="633" t="s">
        <v>291</v>
      </c>
      <c r="CE44" s="634"/>
      <c r="CF44" s="617" t="s">
        <v>340</v>
      </c>
      <c r="CG44" s="618"/>
      <c r="CH44" s="618"/>
      <c r="CI44" s="618"/>
      <c r="CJ44" s="618"/>
      <c r="CK44" s="618"/>
      <c r="CL44" s="618"/>
      <c r="CM44" s="618"/>
      <c r="CN44" s="618"/>
      <c r="CO44" s="618"/>
      <c r="CP44" s="618"/>
      <c r="CQ44" s="619"/>
      <c r="CR44" s="620">
        <v>714648</v>
      </c>
      <c r="CS44" s="621"/>
      <c r="CT44" s="621"/>
      <c r="CU44" s="621"/>
      <c r="CV44" s="621"/>
      <c r="CW44" s="621"/>
      <c r="CX44" s="621"/>
      <c r="CY44" s="622"/>
      <c r="CZ44" s="623">
        <v>27.9</v>
      </c>
      <c r="DA44" s="624"/>
      <c r="DB44" s="624"/>
      <c r="DC44" s="625"/>
      <c r="DD44" s="626">
        <v>161287</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341</v>
      </c>
      <c r="CG45" s="618"/>
      <c r="CH45" s="618"/>
      <c r="CI45" s="618"/>
      <c r="CJ45" s="618"/>
      <c r="CK45" s="618"/>
      <c r="CL45" s="618"/>
      <c r="CM45" s="618"/>
      <c r="CN45" s="618"/>
      <c r="CO45" s="618"/>
      <c r="CP45" s="618"/>
      <c r="CQ45" s="619"/>
      <c r="CR45" s="620">
        <v>453207</v>
      </c>
      <c r="CS45" s="639"/>
      <c r="CT45" s="639"/>
      <c r="CU45" s="639"/>
      <c r="CV45" s="639"/>
      <c r="CW45" s="639"/>
      <c r="CX45" s="639"/>
      <c r="CY45" s="640"/>
      <c r="CZ45" s="623">
        <v>17.7</v>
      </c>
      <c r="DA45" s="641"/>
      <c r="DB45" s="641"/>
      <c r="DC45" s="642"/>
      <c r="DD45" s="626">
        <v>60758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342</v>
      </c>
      <c r="CG46" s="618"/>
      <c r="CH46" s="618"/>
      <c r="CI46" s="618"/>
      <c r="CJ46" s="618"/>
      <c r="CK46" s="618"/>
      <c r="CL46" s="618"/>
      <c r="CM46" s="618"/>
      <c r="CN46" s="618"/>
      <c r="CO46" s="618"/>
      <c r="CP46" s="618"/>
      <c r="CQ46" s="619"/>
      <c r="CR46" s="620">
        <v>201441</v>
      </c>
      <c r="CS46" s="621"/>
      <c r="CT46" s="621"/>
      <c r="CU46" s="621"/>
      <c r="CV46" s="621"/>
      <c r="CW46" s="621"/>
      <c r="CX46" s="621"/>
      <c r="CY46" s="622"/>
      <c r="CZ46" s="623">
        <v>7.9</v>
      </c>
      <c r="DA46" s="624"/>
      <c r="DB46" s="624"/>
      <c r="DC46" s="625"/>
      <c r="DD46" s="626">
        <v>100529</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343</v>
      </c>
      <c r="CG47" s="618"/>
      <c r="CH47" s="618"/>
      <c r="CI47" s="618"/>
      <c r="CJ47" s="618"/>
      <c r="CK47" s="618"/>
      <c r="CL47" s="618"/>
      <c r="CM47" s="618"/>
      <c r="CN47" s="618"/>
      <c r="CO47" s="618"/>
      <c r="CP47" s="618"/>
      <c r="CQ47" s="619"/>
      <c r="CR47" s="620">
        <v>62153</v>
      </c>
      <c r="CS47" s="639"/>
      <c r="CT47" s="639"/>
      <c r="CU47" s="639"/>
      <c r="CV47" s="639"/>
      <c r="CW47" s="639"/>
      <c r="CX47" s="639"/>
      <c r="CY47" s="640"/>
      <c r="CZ47" s="623">
        <v>2.4</v>
      </c>
      <c r="DA47" s="641"/>
      <c r="DB47" s="641"/>
      <c r="DC47" s="642"/>
      <c r="DD47" s="626">
        <v>22711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344</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345</v>
      </c>
      <c r="CE49" s="602"/>
      <c r="CF49" s="602"/>
      <c r="CG49" s="602"/>
      <c r="CH49" s="602"/>
      <c r="CI49" s="602"/>
      <c r="CJ49" s="602"/>
      <c r="CK49" s="602"/>
      <c r="CL49" s="602"/>
      <c r="CM49" s="602"/>
      <c r="CN49" s="602"/>
      <c r="CO49" s="602"/>
      <c r="CP49" s="602"/>
      <c r="CQ49" s="603"/>
      <c r="CR49" s="604">
        <v>2557076</v>
      </c>
      <c r="CS49" s="605"/>
      <c r="CT49" s="605"/>
      <c r="CU49" s="605"/>
      <c r="CV49" s="605"/>
      <c r="CW49" s="605"/>
      <c r="CX49" s="605"/>
      <c r="CY49" s="606"/>
      <c r="CZ49" s="607">
        <v>100</v>
      </c>
      <c r="DA49" s="608"/>
      <c r="DB49" s="608"/>
      <c r="DC49" s="609"/>
      <c r="DD49" s="610">
        <v>1728232</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347</v>
      </c>
      <c r="DK2" s="1140"/>
      <c r="DL2" s="1140"/>
      <c r="DM2" s="1140"/>
      <c r="DN2" s="1140"/>
      <c r="DO2" s="1141"/>
      <c r="DP2" s="202"/>
      <c r="DQ2" s="1139" t="s">
        <v>348</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349</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351</v>
      </c>
      <c r="B5" s="1025"/>
      <c r="C5" s="1025"/>
      <c r="D5" s="1025"/>
      <c r="E5" s="1025"/>
      <c r="F5" s="1025"/>
      <c r="G5" s="1025"/>
      <c r="H5" s="1025"/>
      <c r="I5" s="1025"/>
      <c r="J5" s="1025"/>
      <c r="K5" s="1025"/>
      <c r="L5" s="1025"/>
      <c r="M5" s="1025"/>
      <c r="N5" s="1025"/>
      <c r="O5" s="1025"/>
      <c r="P5" s="1026"/>
      <c r="Q5" s="1030" t="s">
        <v>352</v>
      </c>
      <c r="R5" s="1031"/>
      <c r="S5" s="1031"/>
      <c r="T5" s="1031"/>
      <c r="U5" s="1032"/>
      <c r="V5" s="1030" t="s">
        <v>353</v>
      </c>
      <c r="W5" s="1031"/>
      <c r="X5" s="1031"/>
      <c r="Y5" s="1031"/>
      <c r="Z5" s="1032"/>
      <c r="AA5" s="1030" t="s">
        <v>354</v>
      </c>
      <c r="AB5" s="1031"/>
      <c r="AC5" s="1031"/>
      <c r="AD5" s="1031"/>
      <c r="AE5" s="1031"/>
      <c r="AF5" s="1142" t="s">
        <v>355</v>
      </c>
      <c r="AG5" s="1031"/>
      <c r="AH5" s="1031"/>
      <c r="AI5" s="1031"/>
      <c r="AJ5" s="1046"/>
      <c r="AK5" s="1031" t="s">
        <v>356</v>
      </c>
      <c r="AL5" s="1031"/>
      <c r="AM5" s="1031"/>
      <c r="AN5" s="1031"/>
      <c r="AO5" s="1032"/>
      <c r="AP5" s="1030" t="s">
        <v>357</v>
      </c>
      <c r="AQ5" s="1031"/>
      <c r="AR5" s="1031"/>
      <c r="AS5" s="1031"/>
      <c r="AT5" s="1032"/>
      <c r="AU5" s="1030" t="s">
        <v>358</v>
      </c>
      <c r="AV5" s="1031"/>
      <c r="AW5" s="1031"/>
      <c r="AX5" s="1031"/>
      <c r="AY5" s="1046"/>
      <c r="AZ5" s="209"/>
      <c r="BA5" s="209"/>
      <c r="BB5" s="209"/>
      <c r="BC5" s="209"/>
      <c r="BD5" s="209"/>
      <c r="BE5" s="210"/>
      <c r="BF5" s="210"/>
      <c r="BG5" s="210"/>
      <c r="BH5" s="210"/>
      <c r="BI5" s="210"/>
      <c r="BJ5" s="210"/>
      <c r="BK5" s="210"/>
      <c r="BL5" s="210"/>
      <c r="BM5" s="210"/>
      <c r="BN5" s="210"/>
      <c r="BO5" s="210"/>
      <c r="BP5" s="210"/>
      <c r="BQ5" s="1024" t="s">
        <v>359</v>
      </c>
      <c r="BR5" s="1025"/>
      <c r="BS5" s="1025"/>
      <c r="BT5" s="1025"/>
      <c r="BU5" s="1025"/>
      <c r="BV5" s="1025"/>
      <c r="BW5" s="1025"/>
      <c r="BX5" s="1025"/>
      <c r="BY5" s="1025"/>
      <c r="BZ5" s="1025"/>
      <c r="CA5" s="1025"/>
      <c r="CB5" s="1025"/>
      <c r="CC5" s="1025"/>
      <c r="CD5" s="1025"/>
      <c r="CE5" s="1025"/>
      <c r="CF5" s="1025"/>
      <c r="CG5" s="1026"/>
      <c r="CH5" s="1030" t="s">
        <v>360</v>
      </c>
      <c r="CI5" s="1031"/>
      <c r="CJ5" s="1031"/>
      <c r="CK5" s="1031"/>
      <c r="CL5" s="1032"/>
      <c r="CM5" s="1030" t="s">
        <v>361</v>
      </c>
      <c r="CN5" s="1031"/>
      <c r="CO5" s="1031"/>
      <c r="CP5" s="1031"/>
      <c r="CQ5" s="1032"/>
      <c r="CR5" s="1030" t="s">
        <v>362</v>
      </c>
      <c r="CS5" s="1031"/>
      <c r="CT5" s="1031"/>
      <c r="CU5" s="1031"/>
      <c r="CV5" s="1032"/>
      <c r="CW5" s="1030" t="s">
        <v>363</v>
      </c>
      <c r="CX5" s="1031"/>
      <c r="CY5" s="1031"/>
      <c r="CZ5" s="1031"/>
      <c r="DA5" s="1032"/>
      <c r="DB5" s="1030" t="s">
        <v>364</v>
      </c>
      <c r="DC5" s="1031"/>
      <c r="DD5" s="1031"/>
      <c r="DE5" s="1031"/>
      <c r="DF5" s="1032"/>
      <c r="DG5" s="1127" t="s">
        <v>365</v>
      </c>
      <c r="DH5" s="1128"/>
      <c r="DI5" s="1128"/>
      <c r="DJ5" s="1128"/>
      <c r="DK5" s="1129"/>
      <c r="DL5" s="1127" t="s">
        <v>366</v>
      </c>
      <c r="DM5" s="1128"/>
      <c r="DN5" s="1128"/>
      <c r="DO5" s="1128"/>
      <c r="DP5" s="1129"/>
      <c r="DQ5" s="1030" t="s">
        <v>367</v>
      </c>
      <c r="DR5" s="1031"/>
      <c r="DS5" s="1031"/>
      <c r="DT5" s="1031"/>
      <c r="DU5" s="1032"/>
      <c r="DV5" s="1030" t="s">
        <v>358</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368</v>
      </c>
      <c r="C7" s="1080"/>
      <c r="D7" s="1080"/>
      <c r="E7" s="1080"/>
      <c r="F7" s="1080"/>
      <c r="G7" s="1080"/>
      <c r="H7" s="1080"/>
      <c r="I7" s="1080"/>
      <c r="J7" s="1080"/>
      <c r="K7" s="1080"/>
      <c r="L7" s="1080"/>
      <c r="M7" s="1080"/>
      <c r="N7" s="1080"/>
      <c r="O7" s="1080"/>
      <c r="P7" s="1081"/>
      <c r="Q7" s="1133">
        <v>2768</v>
      </c>
      <c r="R7" s="1134"/>
      <c r="S7" s="1134"/>
      <c r="T7" s="1134"/>
      <c r="U7" s="1134"/>
      <c r="V7" s="1134">
        <v>2552</v>
      </c>
      <c r="W7" s="1134"/>
      <c r="X7" s="1134"/>
      <c r="Y7" s="1134"/>
      <c r="Z7" s="1134"/>
      <c r="AA7" s="1134">
        <v>216</v>
      </c>
      <c r="AB7" s="1134"/>
      <c r="AC7" s="1134"/>
      <c r="AD7" s="1134"/>
      <c r="AE7" s="1135"/>
      <c r="AF7" s="1136">
        <v>206</v>
      </c>
      <c r="AG7" s="1137"/>
      <c r="AH7" s="1137"/>
      <c r="AI7" s="1137"/>
      <c r="AJ7" s="1138"/>
      <c r="AK7" s="1120"/>
      <c r="AL7" s="1121"/>
      <c r="AM7" s="1121"/>
      <c r="AN7" s="1121"/>
      <c r="AO7" s="1121"/>
      <c r="AP7" s="1121">
        <v>2359</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545</v>
      </c>
      <c r="BT7" s="1125"/>
      <c r="BU7" s="1125"/>
      <c r="BV7" s="1125"/>
      <c r="BW7" s="1125"/>
      <c r="BX7" s="1125"/>
      <c r="BY7" s="1125"/>
      <c r="BZ7" s="1125"/>
      <c r="CA7" s="1125"/>
      <c r="CB7" s="1125"/>
      <c r="CC7" s="1125"/>
      <c r="CD7" s="1125"/>
      <c r="CE7" s="1125"/>
      <c r="CF7" s="1125"/>
      <c r="CG7" s="1126"/>
      <c r="CH7" s="1117">
        <v>0</v>
      </c>
      <c r="CI7" s="1118"/>
      <c r="CJ7" s="1118"/>
      <c r="CK7" s="1118"/>
      <c r="CL7" s="1119"/>
      <c r="CM7" s="1117">
        <v>58</v>
      </c>
      <c r="CN7" s="1118"/>
      <c r="CO7" s="1118"/>
      <c r="CP7" s="1118"/>
      <c r="CQ7" s="1119"/>
      <c r="CR7" s="1117">
        <v>50</v>
      </c>
      <c r="CS7" s="1118"/>
      <c r="CT7" s="1118"/>
      <c r="CU7" s="1118"/>
      <c r="CV7" s="1119"/>
      <c r="CW7" s="1117">
        <v>3</v>
      </c>
      <c r="CX7" s="1118"/>
      <c r="CY7" s="1118"/>
      <c r="CZ7" s="1118"/>
      <c r="DA7" s="1119"/>
      <c r="DB7" s="1117">
        <v>0</v>
      </c>
      <c r="DC7" s="1118"/>
      <c r="DD7" s="1118"/>
      <c r="DE7" s="1118"/>
      <c r="DF7" s="1119"/>
      <c r="DG7" s="1117">
        <v>0</v>
      </c>
      <c r="DH7" s="1118"/>
      <c r="DI7" s="1118"/>
      <c r="DJ7" s="1118"/>
      <c r="DK7" s="1119"/>
      <c r="DL7" s="1117">
        <v>0</v>
      </c>
      <c r="DM7" s="1118"/>
      <c r="DN7" s="1118"/>
      <c r="DO7" s="1118"/>
      <c r="DP7" s="1119"/>
      <c r="DQ7" s="1117">
        <v>0</v>
      </c>
      <c r="DR7" s="1118"/>
      <c r="DS7" s="1118"/>
      <c r="DT7" s="1118"/>
      <c r="DU7" s="1119"/>
      <c r="DV7" s="1144"/>
      <c r="DW7" s="1145"/>
      <c r="DX7" s="1145"/>
      <c r="DY7" s="1145"/>
      <c r="DZ7" s="1146"/>
      <c r="EA7" s="207"/>
    </row>
    <row r="8" spans="1:131" s="208" customFormat="1" ht="26.25" customHeight="1">
      <c r="A8" s="214">
        <v>2</v>
      </c>
      <c r="B8" s="1060" t="s">
        <v>369</v>
      </c>
      <c r="C8" s="1061"/>
      <c r="D8" s="1061"/>
      <c r="E8" s="1061"/>
      <c r="F8" s="1061"/>
      <c r="G8" s="1061"/>
      <c r="H8" s="1061"/>
      <c r="I8" s="1061"/>
      <c r="J8" s="1061"/>
      <c r="K8" s="1061"/>
      <c r="L8" s="1061"/>
      <c r="M8" s="1061"/>
      <c r="N8" s="1061"/>
      <c r="O8" s="1061"/>
      <c r="P8" s="1062"/>
      <c r="Q8" s="1072">
        <v>30</v>
      </c>
      <c r="R8" s="1073"/>
      <c r="S8" s="1073"/>
      <c r="T8" s="1073"/>
      <c r="U8" s="1073"/>
      <c r="V8" s="1073">
        <v>27</v>
      </c>
      <c r="W8" s="1073"/>
      <c r="X8" s="1073"/>
      <c r="Y8" s="1073"/>
      <c r="Z8" s="1073"/>
      <c r="AA8" s="1073">
        <v>3</v>
      </c>
      <c r="AB8" s="1073"/>
      <c r="AC8" s="1073"/>
      <c r="AD8" s="1073"/>
      <c r="AE8" s="1074"/>
      <c r="AF8" s="1066">
        <v>3</v>
      </c>
      <c r="AG8" s="1067"/>
      <c r="AH8" s="1067"/>
      <c r="AI8" s="1067"/>
      <c r="AJ8" s="1068"/>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0"/>
      <c r="C9" s="1061"/>
      <c r="D9" s="1061"/>
      <c r="E9" s="1061"/>
      <c r="F9" s="1061"/>
      <c r="G9" s="1061"/>
      <c r="H9" s="1061"/>
      <c r="I9" s="1061"/>
      <c r="J9" s="1061"/>
      <c r="K9" s="1061"/>
      <c r="L9" s="1061"/>
      <c r="M9" s="1061"/>
      <c r="N9" s="1061"/>
      <c r="O9" s="1061"/>
      <c r="P9" s="1062"/>
      <c r="Q9" s="1072"/>
      <c r="R9" s="1073"/>
      <c r="S9" s="1073"/>
      <c r="T9" s="1073"/>
      <c r="U9" s="1073"/>
      <c r="V9" s="1073"/>
      <c r="W9" s="1073"/>
      <c r="X9" s="1073"/>
      <c r="Y9" s="1073"/>
      <c r="Z9" s="1073"/>
      <c r="AA9" s="1073"/>
      <c r="AB9" s="1073"/>
      <c r="AC9" s="1073"/>
      <c r="AD9" s="1073"/>
      <c r="AE9" s="1074"/>
      <c r="AF9" s="1066"/>
      <c r="AG9" s="1067"/>
      <c r="AH9" s="1067"/>
      <c r="AI9" s="1067"/>
      <c r="AJ9" s="1068"/>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0"/>
      <c r="C10" s="1061"/>
      <c r="D10" s="1061"/>
      <c r="E10" s="1061"/>
      <c r="F10" s="1061"/>
      <c r="G10" s="1061"/>
      <c r="H10" s="1061"/>
      <c r="I10" s="1061"/>
      <c r="J10" s="1061"/>
      <c r="K10" s="1061"/>
      <c r="L10" s="1061"/>
      <c r="M10" s="1061"/>
      <c r="N10" s="1061"/>
      <c r="O10" s="1061"/>
      <c r="P10" s="1062"/>
      <c r="Q10" s="1072"/>
      <c r="R10" s="1073"/>
      <c r="S10" s="1073"/>
      <c r="T10" s="1073"/>
      <c r="U10" s="1073"/>
      <c r="V10" s="1073"/>
      <c r="W10" s="1073"/>
      <c r="X10" s="1073"/>
      <c r="Y10" s="1073"/>
      <c r="Z10" s="1073"/>
      <c r="AA10" s="1073"/>
      <c r="AB10" s="1073"/>
      <c r="AC10" s="1073"/>
      <c r="AD10" s="1073"/>
      <c r="AE10" s="1074"/>
      <c r="AF10" s="1066"/>
      <c r="AG10" s="1067"/>
      <c r="AH10" s="1067"/>
      <c r="AI10" s="1067"/>
      <c r="AJ10" s="1068"/>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0"/>
      <c r="C11" s="1061"/>
      <c r="D11" s="1061"/>
      <c r="E11" s="1061"/>
      <c r="F11" s="1061"/>
      <c r="G11" s="1061"/>
      <c r="H11" s="1061"/>
      <c r="I11" s="1061"/>
      <c r="J11" s="1061"/>
      <c r="K11" s="1061"/>
      <c r="L11" s="1061"/>
      <c r="M11" s="1061"/>
      <c r="N11" s="1061"/>
      <c r="O11" s="1061"/>
      <c r="P11" s="1062"/>
      <c r="Q11" s="1072"/>
      <c r="R11" s="1073"/>
      <c r="S11" s="1073"/>
      <c r="T11" s="1073"/>
      <c r="U11" s="1073"/>
      <c r="V11" s="1073"/>
      <c r="W11" s="1073"/>
      <c r="X11" s="1073"/>
      <c r="Y11" s="1073"/>
      <c r="Z11" s="1073"/>
      <c r="AA11" s="1073"/>
      <c r="AB11" s="1073"/>
      <c r="AC11" s="1073"/>
      <c r="AD11" s="1073"/>
      <c r="AE11" s="1074"/>
      <c r="AF11" s="1066"/>
      <c r="AG11" s="1067"/>
      <c r="AH11" s="1067"/>
      <c r="AI11" s="1067"/>
      <c r="AJ11" s="1068"/>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0"/>
      <c r="C12" s="1061"/>
      <c r="D12" s="1061"/>
      <c r="E12" s="1061"/>
      <c r="F12" s="1061"/>
      <c r="G12" s="1061"/>
      <c r="H12" s="1061"/>
      <c r="I12" s="1061"/>
      <c r="J12" s="1061"/>
      <c r="K12" s="1061"/>
      <c r="L12" s="1061"/>
      <c r="M12" s="1061"/>
      <c r="N12" s="1061"/>
      <c r="O12" s="1061"/>
      <c r="P12" s="1062"/>
      <c r="Q12" s="1072"/>
      <c r="R12" s="1073"/>
      <c r="S12" s="1073"/>
      <c r="T12" s="1073"/>
      <c r="U12" s="1073"/>
      <c r="V12" s="1073"/>
      <c r="W12" s="1073"/>
      <c r="X12" s="1073"/>
      <c r="Y12" s="1073"/>
      <c r="Z12" s="1073"/>
      <c r="AA12" s="1073"/>
      <c r="AB12" s="1073"/>
      <c r="AC12" s="1073"/>
      <c r="AD12" s="1073"/>
      <c r="AE12" s="1074"/>
      <c r="AF12" s="1066"/>
      <c r="AG12" s="1067"/>
      <c r="AH12" s="1067"/>
      <c r="AI12" s="1067"/>
      <c r="AJ12" s="1068"/>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0"/>
      <c r="C13" s="1061"/>
      <c r="D13" s="1061"/>
      <c r="E13" s="1061"/>
      <c r="F13" s="1061"/>
      <c r="G13" s="1061"/>
      <c r="H13" s="1061"/>
      <c r="I13" s="1061"/>
      <c r="J13" s="1061"/>
      <c r="K13" s="1061"/>
      <c r="L13" s="1061"/>
      <c r="M13" s="1061"/>
      <c r="N13" s="1061"/>
      <c r="O13" s="1061"/>
      <c r="P13" s="1062"/>
      <c r="Q13" s="1072"/>
      <c r="R13" s="1073"/>
      <c r="S13" s="1073"/>
      <c r="T13" s="1073"/>
      <c r="U13" s="1073"/>
      <c r="V13" s="1073"/>
      <c r="W13" s="1073"/>
      <c r="X13" s="1073"/>
      <c r="Y13" s="1073"/>
      <c r="Z13" s="1073"/>
      <c r="AA13" s="1073"/>
      <c r="AB13" s="1073"/>
      <c r="AC13" s="1073"/>
      <c r="AD13" s="1073"/>
      <c r="AE13" s="1074"/>
      <c r="AF13" s="1066"/>
      <c r="AG13" s="1067"/>
      <c r="AH13" s="1067"/>
      <c r="AI13" s="1067"/>
      <c r="AJ13" s="1068"/>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0"/>
      <c r="C14" s="1061"/>
      <c r="D14" s="1061"/>
      <c r="E14" s="1061"/>
      <c r="F14" s="1061"/>
      <c r="G14" s="1061"/>
      <c r="H14" s="1061"/>
      <c r="I14" s="1061"/>
      <c r="J14" s="1061"/>
      <c r="K14" s="1061"/>
      <c r="L14" s="1061"/>
      <c r="M14" s="1061"/>
      <c r="N14" s="1061"/>
      <c r="O14" s="1061"/>
      <c r="P14" s="1062"/>
      <c r="Q14" s="1072"/>
      <c r="R14" s="1073"/>
      <c r="S14" s="1073"/>
      <c r="T14" s="1073"/>
      <c r="U14" s="1073"/>
      <c r="V14" s="1073"/>
      <c r="W14" s="1073"/>
      <c r="X14" s="1073"/>
      <c r="Y14" s="1073"/>
      <c r="Z14" s="1073"/>
      <c r="AA14" s="1073"/>
      <c r="AB14" s="1073"/>
      <c r="AC14" s="1073"/>
      <c r="AD14" s="1073"/>
      <c r="AE14" s="1074"/>
      <c r="AF14" s="1066"/>
      <c r="AG14" s="1067"/>
      <c r="AH14" s="1067"/>
      <c r="AI14" s="1067"/>
      <c r="AJ14" s="1068"/>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0"/>
      <c r="C15" s="1061"/>
      <c r="D15" s="1061"/>
      <c r="E15" s="1061"/>
      <c r="F15" s="1061"/>
      <c r="G15" s="1061"/>
      <c r="H15" s="1061"/>
      <c r="I15" s="1061"/>
      <c r="J15" s="1061"/>
      <c r="K15" s="1061"/>
      <c r="L15" s="1061"/>
      <c r="M15" s="1061"/>
      <c r="N15" s="1061"/>
      <c r="O15" s="1061"/>
      <c r="P15" s="1062"/>
      <c r="Q15" s="1072"/>
      <c r="R15" s="1073"/>
      <c r="S15" s="1073"/>
      <c r="T15" s="1073"/>
      <c r="U15" s="1073"/>
      <c r="V15" s="1073"/>
      <c r="W15" s="1073"/>
      <c r="X15" s="1073"/>
      <c r="Y15" s="1073"/>
      <c r="Z15" s="1073"/>
      <c r="AA15" s="1073"/>
      <c r="AB15" s="1073"/>
      <c r="AC15" s="1073"/>
      <c r="AD15" s="1073"/>
      <c r="AE15" s="1074"/>
      <c r="AF15" s="1066"/>
      <c r="AG15" s="1067"/>
      <c r="AH15" s="1067"/>
      <c r="AI15" s="1067"/>
      <c r="AJ15" s="1068"/>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0"/>
      <c r="C16" s="1061"/>
      <c r="D16" s="1061"/>
      <c r="E16" s="1061"/>
      <c r="F16" s="1061"/>
      <c r="G16" s="1061"/>
      <c r="H16" s="1061"/>
      <c r="I16" s="1061"/>
      <c r="J16" s="1061"/>
      <c r="K16" s="1061"/>
      <c r="L16" s="1061"/>
      <c r="M16" s="1061"/>
      <c r="N16" s="1061"/>
      <c r="O16" s="1061"/>
      <c r="P16" s="1062"/>
      <c r="Q16" s="1072"/>
      <c r="R16" s="1073"/>
      <c r="S16" s="1073"/>
      <c r="T16" s="1073"/>
      <c r="U16" s="1073"/>
      <c r="V16" s="1073"/>
      <c r="W16" s="1073"/>
      <c r="X16" s="1073"/>
      <c r="Y16" s="1073"/>
      <c r="Z16" s="1073"/>
      <c r="AA16" s="1073"/>
      <c r="AB16" s="1073"/>
      <c r="AC16" s="1073"/>
      <c r="AD16" s="1073"/>
      <c r="AE16" s="1074"/>
      <c r="AF16" s="1066"/>
      <c r="AG16" s="1067"/>
      <c r="AH16" s="1067"/>
      <c r="AI16" s="1067"/>
      <c r="AJ16" s="1068"/>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0"/>
      <c r="C17" s="1061"/>
      <c r="D17" s="1061"/>
      <c r="E17" s="1061"/>
      <c r="F17" s="1061"/>
      <c r="G17" s="1061"/>
      <c r="H17" s="1061"/>
      <c r="I17" s="1061"/>
      <c r="J17" s="1061"/>
      <c r="K17" s="1061"/>
      <c r="L17" s="1061"/>
      <c r="M17" s="1061"/>
      <c r="N17" s="1061"/>
      <c r="O17" s="1061"/>
      <c r="P17" s="1062"/>
      <c r="Q17" s="1072"/>
      <c r="R17" s="1073"/>
      <c r="S17" s="1073"/>
      <c r="T17" s="1073"/>
      <c r="U17" s="1073"/>
      <c r="V17" s="1073"/>
      <c r="W17" s="1073"/>
      <c r="X17" s="1073"/>
      <c r="Y17" s="1073"/>
      <c r="Z17" s="1073"/>
      <c r="AA17" s="1073"/>
      <c r="AB17" s="1073"/>
      <c r="AC17" s="1073"/>
      <c r="AD17" s="1073"/>
      <c r="AE17" s="1074"/>
      <c r="AF17" s="1066"/>
      <c r="AG17" s="1067"/>
      <c r="AH17" s="1067"/>
      <c r="AI17" s="1067"/>
      <c r="AJ17" s="1068"/>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0"/>
      <c r="C18" s="1061"/>
      <c r="D18" s="1061"/>
      <c r="E18" s="1061"/>
      <c r="F18" s="1061"/>
      <c r="G18" s="1061"/>
      <c r="H18" s="1061"/>
      <c r="I18" s="1061"/>
      <c r="J18" s="1061"/>
      <c r="K18" s="1061"/>
      <c r="L18" s="1061"/>
      <c r="M18" s="1061"/>
      <c r="N18" s="1061"/>
      <c r="O18" s="1061"/>
      <c r="P18" s="1062"/>
      <c r="Q18" s="1072"/>
      <c r="R18" s="1073"/>
      <c r="S18" s="1073"/>
      <c r="T18" s="1073"/>
      <c r="U18" s="1073"/>
      <c r="V18" s="1073"/>
      <c r="W18" s="1073"/>
      <c r="X18" s="1073"/>
      <c r="Y18" s="1073"/>
      <c r="Z18" s="1073"/>
      <c r="AA18" s="1073"/>
      <c r="AB18" s="1073"/>
      <c r="AC18" s="1073"/>
      <c r="AD18" s="1073"/>
      <c r="AE18" s="1074"/>
      <c r="AF18" s="1066"/>
      <c r="AG18" s="1067"/>
      <c r="AH18" s="1067"/>
      <c r="AI18" s="1067"/>
      <c r="AJ18" s="1068"/>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0"/>
      <c r="C19" s="1061"/>
      <c r="D19" s="1061"/>
      <c r="E19" s="1061"/>
      <c r="F19" s="1061"/>
      <c r="G19" s="1061"/>
      <c r="H19" s="1061"/>
      <c r="I19" s="1061"/>
      <c r="J19" s="1061"/>
      <c r="K19" s="1061"/>
      <c r="L19" s="1061"/>
      <c r="M19" s="1061"/>
      <c r="N19" s="1061"/>
      <c r="O19" s="1061"/>
      <c r="P19" s="1062"/>
      <c r="Q19" s="1072"/>
      <c r="R19" s="1073"/>
      <c r="S19" s="1073"/>
      <c r="T19" s="1073"/>
      <c r="U19" s="1073"/>
      <c r="V19" s="1073"/>
      <c r="W19" s="1073"/>
      <c r="X19" s="1073"/>
      <c r="Y19" s="1073"/>
      <c r="Z19" s="1073"/>
      <c r="AA19" s="1073"/>
      <c r="AB19" s="1073"/>
      <c r="AC19" s="1073"/>
      <c r="AD19" s="1073"/>
      <c r="AE19" s="1074"/>
      <c r="AF19" s="1066"/>
      <c r="AG19" s="1067"/>
      <c r="AH19" s="1067"/>
      <c r="AI19" s="1067"/>
      <c r="AJ19" s="1068"/>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0"/>
      <c r="C20" s="1061"/>
      <c r="D20" s="1061"/>
      <c r="E20" s="1061"/>
      <c r="F20" s="1061"/>
      <c r="G20" s="1061"/>
      <c r="H20" s="1061"/>
      <c r="I20" s="1061"/>
      <c r="J20" s="1061"/>
      <c r="K20" s="1061"/>
      <c r="L20" s="1061"/>
      <c r="M20" s="1061"/>
      <c r="N20" s="1061"/>
      <c r="O20" s="1061"/>
      <c r="P20" s="1062"/>
      <c r="Q20" s="1072"/>
      <c r="R20" s="1073"/>
      <c r="S20" s="1073"/>
      <c r="T20" s="1073"/>
      <c r="U20" s="1073"/>
      <c r="V20" s="1073"/>
      <c r="W20" s="1073"/>
      <c r="X20" s="1073"/>
      <c r="Y20" s="1073"/>
      <c r="Z20" s="1073"/>
      <c r="AA20" s="1073"/>
      <c r="AB20" s="1073"/>
      <c r="AC20" s="1073"/>
      <c r="AD20" s="1073"/>
      <c r="AE20" s="1074"/>
      <c r="AF20" s="1066"/>
      <c r="AG20" s="1067"/>
      <c r="AH20" s="1067"/>
      <c r="AI20" s="1067"/>
      <c r="AJ20" s="1068"/>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0"/>
      <c r="C21" s="1061"/>
      <c r="D21" s="1061"/>
      <c r="E21" s="1061"/>
      <c r="F21" s="1061"/>
      <c r="G21" s="1061"/>
      <c r="H21" s="1061"/>
      <c r="I21" s="1061"/>
      <c r="J21" s="1061"/>
      <c r="K21" s="1061"/>
      <c r="L21" s="1061"/>
      <c r="M21" s="1061"/>
      <c r="N21" s="1061"/>
      <c r="O21" s="1061"/>
      <c r="P21" s="1062"/>
      <c r="Q21" s="1072"/>
      <c r="R21" s="1073"/>
      <c r="S21" s="1073"/>
      <c r="T21" s="1073"/>
      <c r="U21" s="1073"/>
      <c r="V21" s="1073"/>
      <c r="W21" s="1073"/>
      <c r="X21" s="1073"/>
      <c r="Y21" s="1073"/>
      <c r="Z21" s="1073"/>
      <c r="AA21" s="1073"/>
      <c r="AB21" s="1073"/>
      <c r="AC21" s="1073"/>
      <c r="AD21" s="1073"/>
      <c r="AE21" s="1074"/>
      <c r="AF21" s="1066"/>
      <c r="AG21" s="1067"/>
      <c r="AH21" s="1067"/>
      <c r="AI21" s="1067"/>
      <c r="AJ21" s="1068"/>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0"/>
      <c r="C22" s="1061"/>
      <c r="D22" s="1061"/>
      <c r="E22" s="1061"/>
      <c r="F22" s="1061"/>
      <c r="G22" s="1061"/>
      <c r="H22" s="1061"/>
      <c r="I22" s="1061"/>
      <c r="J22" s="1061"/>
      <c r="K22" s="1061"/>
      <c r="L22" s="1061"/>
      <c r="M22" s="1061"/>
      <c r="N22" s="1061"/>
      <c r="O22" s="1061"/>
      <c r="P22" s="1062"/>
      <c r="Q22" s="1110"/>
      <c r="R22" s="1111"/>
      <c r="S22" s="1111"/>
      <c r="T22" s="1111"/>
      <c r="U22" s="1111"/>
      <c r="V22" s="1111"/>
      <c r="W22" s="1111"/>
      <c r="X22" s="1111"/>
      <c r="Y22" s="1111"/>
      <c r="Z22" s="1111"/>
      <c r="AA22" s="1111"/>
      <c r="AB22" s="1111"/>
      <c r="AC22" s="1111"/>
      <c r="AD22" s="1111"/>
      <c r="AE22" s="1112"/>
      <c r="AF22" s="1066"/>
      <c r="AG22" s="1067"/>
      <c r="AH22" s="1067"/>
      <c r="AI22" s="1067"/>
      <c r="AJ22" s="1068"/>
      <c r="AK22" s="1106"/>
      <c r="AL22" s="1107"/>
      <c r="AM22" s="1107"/>
      <c r="AN22" s="1107"/>
      <c r="AO22" s="1107"/>
      <c r="AP22" s="1107"/>
      <c r="AQ22" s="1107"/>
      <c r="AR22" s="1107"/>
      <c r="AS22" s="1107"/>
      <c r="AT22" s="1107"/>
      <c r="AU22" s="1108"/>
      <c r="AV22" s="1108"/>
      <c r="AW22" s="1108"/>
      <c r="AX22" s="1108"/>
      <c r="AY22" s="1109"/>
      <c r="AZ22" s="1058" t="s">
        <v>370</v>
      </c>
      <c r="BA22" s="1058"/>
      <c r="BB22" s="1058"/>
      <c r="BC22" s="1058"/>
      <c r="BD22" s="1059"/>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371</v>
      </c>
      <c r="B23" s="973" t="s">
        <v>372</v>
      </c>
      <c r="C23" s="974"/>
      <c r="D23" s="974"/>
      <c r="E23" s="974"/>
      <c r="F23" s="974"/>
      <c r="G23" s="974"/>
      <c r="H23" s="974"/>
      <c r="I23" s="974"/>
      <c r="J23" s="974"/>
      <c r="K23" s="974"/>
      <c r="L23" s="974"/>
      <c r="M23" s="974"/>
      <c r="N23" s="974"/>
      <c r="O23" s="974"/>
      <c r="P23" s="975"/>
      <c r="Q23" s="1097"/>
      <c r="R23" s="1098"/>
      <c r="S23" s="1098"/>
      <c r="T23" s="1098"/>
      <c r="U23" s="1098"/>
      <c r="V23" s="1098"/>
      <c r="W23" s="1098"/>
      <c r="X23" s="1098"/>
      <c r="Y23" s="1098"/>
      <c r="Z23" s="1098"/>
      <c r="AA23" s="1098"/>
      <c r="AB23" s="1098"/>
      <c r="AC23" s="1098"/>
      <c r="AD23" s="1098"/>
      <c r="AE23" s="1099"/>
      <c r="AF23" s="1100">
        <v>209</v>
      </c>
      <c r="AG23" s="1098"/>
      <c r="AH23" s="1098"/>
      <c r="AI23" s="1098"/>
      <c r="AJ23" s="1101"/>
      <c r="AK23" s="1102"/>
      <c r="AL23" s="1103"/>
      <c r="AM23" s="1103"/>
      <c r="AN23" s="1103"/>
      <c r="AO23" s="1103"/>
      <c r="AP23" s="1098"/>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373</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374</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351</v>
      </c>
      <c r="B26" s="1025"/>
      <c r="C26" s="1025"/>
      <c r="D26" s="1025"/>
      <c r="E26" s="1025"/>
      <c r="F26" s="1025"/>
      <c r="G26" s="1025"/>
      <c r="H26" s="1025"/>
      <c r="I26" s="1025"/>
      <c r="J26" s="1025"/>
      <c r="K26" s="1025"/>
      <c r="L26" s="1025"/>
      <c r="M26" s="1025"/>
      <c r="N26" s="1025"/>
      <c r="O26" s="1025"/>
      <c r="P26" s="1026"/>
      <c r="Q26" s="1030" t="s">
        <v>375</v>
      </c>
      <c r="R26" s="1031"/>
      <c r="S26" s="1031"/>
      <c r="T26" s="1031"/>
      <c r="U26" s="1032"/>
      <c r="V26" s="1030" t="s">
        <v>376</v>
      </c>
      <c r="W26" s="1031"/>
      <c r="X26" s="1031"/>
      <c r="Y26" s="1031"/>
      <c r="Z26" s="1032"/>
      <c r="AA26" s="1030" t="s">
        <v>377</v>
      </c>
      <c r="AB26" s="1031"/>
      <c r="AC26" s="1031"/>
      <c r="AD26" s="1031"/>
      <c r="AE26" s="1031"/>
      <c r="AF26" s="1088" t="s">
        <v>378</v>
      </c>
      <c r="AG26" s="1037"/>
      <c r="AH26" s="1037"/>
      <c r="AI26" s="1037"/>
      <c r="AJ26" s="1089"/>
      <c r="AK26" s="1031" t="s">
        <v>379</v>
      </c>
      <c r="AL26" s="1031"/>
      <c r="AM26" s="1031"/>
      <c r="AN26" s="1031"/>
      <c r="AO26" s="1032"/>
      <c r="AP26" s="1030" t="s">
        <v>380</v>
      </c>
      <c r="AQ26" s="1031"/>
      <c r="AR26" s="1031"/>
      <c r="AS26" s="1031"/>
      <c r="AT26" s="1032"/>
      <c r="AU26" s="1030" t="s">
        <v>381</v>
      </c>
      <c r="AV26" s="1031"/>
      <c r="AW26" s="1031"/>
      <c r="AX26" s="1031"/>
      <c r="AY26" s="1032"/>
      <c r="AZ26" s="1030" t="s">
        <v>382</v>
      </c>
      <c r="BA26" s="1031"/>
      <c r="BB26" s="1031"/>
      <c r="BC26" s="1031"/>
      <c r="BD26" s="1032"/>
      <c r="BE26" s="1030" t="s">
        <v>358</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383</v>
      </c>
      <c r="C28" s="1080"/>
      <c r="D28" s="1080"/>
      <c r="E28" s="1080"/>
      <c r="F28" s="1080"/>
      <c r="G28" s="1080"/>
      <c r="H28" s="1080"/>
      <c r="I28" s="1080"/>
      <c r="J28" s="1080"/>
      <c r="K28" s="1080"/>
      <c r="L28" s="1080"/>
      <c r="M28" s="1080"/>
      <c r="N28" s="1080"/>
      <c r="O28" s="1080"/>
      <c r="P28" s="1081"/>
      <c r="Q28" s="1082">
        <v>285</v>
      </c>
      <c r="R28" s="1083"/>
      <c r="S28" s="1083"/>
      <c r="T28" s="1083"/>
      <c r="U28" s="1083"/>
      <c r="V28" s="1083">
        <v>226</v>
      </c>
      <c r="W28" s="1083"/>
      <c r="X28" s="1083"/>
      <c r="Y28" s="1083"/>
      <c r="Z28" s="1083"/>
      <c r="AA28" s="1083">
        <v>59</v>
      </c>
      <c r="AB28" s="1083"/>
      <c r="AC28" s="1083"/>
      <c r="AD28" s="1083"/>
      <c r="AE28" s="1084"/>
      <c r="AF28" s="1085">
        <v>59</v>
      </c>
      <c r="AG28" s="1083"/>
      <c r="AH28" s="1083"/>
      <c r="AI28" s="1083"/>
      <c r="AJ28" s="1086"/>
      <c r="AK28" s="1087"/>
      <c r="AL28" s="1075"/>
      <c r="AM28" s="1075"/>
      <c r="AN28" s="1075"/>
      <c r="AO28" s="1075"/>
      <c r="AP28" s="1075"/>
      <c r="AQ28" s="1075"/>
      <c r="AR28" s="1075"/>
      <c r="AS28" s="1075"/>
      <c r="AT28" s="1075"/>
      <c r="AU28" s="1075"/>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0" t="s">
        <v>384</v>
      </c>
      <c r="C29" s="1061"/>
      <c r="D29" s="1061"/>
      <c r="E29" s="1061"/>
      <c r="F29" s="1061"/>
      <c r="G29" s="1061"/>
      <c r="H29" s="1061"/>
      <c r="I29" s="1061"/>
      <c r="J29" s="1061"/>
      <c r="K29" s="1061"/>
      <c r="L29" s="1061"/>
      <c r="M29" s="1061"/>
      <c r="N29" s="1061"/>
      <c r="O29" s="1061"/>
      <c r="P29" s="1062"/>
      <c r="Q29" s="1072">
        <v>469</v>
      </c>
      <c r="R29" s="1073"/>
      <c r="S29" s="1073"/>
      <c r="T29" s="1073"/>
      <c r="U29" s="1073"/>
      <c r="V29" s="1073">
        <v>450</v>
      </c>
      <c r="W29" s="1073"/>
      <c r="X29" s="1073"/>
      <c r="Y29" s="1073"/>
      <c r="Z29" s="1073"/>
      <c r="AA29" s="1073">
        <v>19</v>
      </c>
      <c r="AB29" s="1073"/>
      <c r="AC29" s="1073"/>
      <c r="AD29" s="1073"/>
      <c r="AE29" s="1074"/>
      <c r="AF29" s="1066">
        <v>19</v>
      </c>
      <c r="AG29" s="1067"/>
      <c r="AH29" s="1067"/>
      <c r="AI29" s="1067"/>
      <c r="AJ29" s="1068"/>
      <c r="AK29" s="1009"/>
      <c r="AL29" s="1000"/>
      <c r="AM29" s="1000"/>
      <c r="AN29" s="1000"/>
      <c r="AO29" s="1000"/>
      <c r="AP29" s="1000"/>
      <c r="AQ29" s="1000"/>
      <c r="AR29" s="1000"/>
      <c r="AS29" s="1000"/>
      <c r="AT29" s="1000"/>
      <c r="AU29" s="1000"/>
      <c r="AV29" s="1000"/>
      <c r="AW29" s="1000"/>
      <c r="AX29" s="1000"/>
      <c r="AY29" s="1000"/>
      <c r="AZ29" s="1071"/>
      <c r="BA29" s="1071"/>
      <c r="BB29" s="1071"/>
      <c r="BC29" s="1071"/>
      <c r="BD29" s="1071"/>
      <c r="BE29" s="1055"/>
      <c r="BF29" s="1055"/>
      <c r="BG29" s="1055"/>
      <c r="BH29" s="1055"/>
      <c r="BI29" s="1056"/>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0" t="s">
        <v>385</v>
      </c>
      <c r="C30" s="1061"/>
      <c r="D30" s="1061"/>
      <c r="E30" s="1061"/>
      <c r="F30" s="1061"/>
      <c r="G30" s="1061"/>
      <c r="H30" s="1061"/>
      <c r="I30" s="1061"/>
      <c r="J30" s="1061"/>
      <c r="K30" s="1061"/>
      <c r="L30" s="1061"/>
      <c r="M30" s="1061"/>
      <c r="N30" s="1061"/>
      <c r="O30" s="1061"/>
      <c r="P30" s="1062"/>
      <c r="Q30" s="1072">
        <v>69</v>
      </c>
      <c r="R30" s="1073"/>
      <c r="S30" s="1073"/>
      <c r="T30" s="1073"/>
      <c r="U30" s="1073"/>
      <c r="V30" s="1073">
        <v>69</v>
      </c>
      <c r="W30" s="1073"/>
      <c r="X30" s="1073"/>
      <c r="Y30" s="1073"/>
      <c r="Z30" s="1073"/>
      <c r="AA30" s="1073">
        <v>0</v>
      </c>
      <c r="AB30" s="1073"/>
      <c r="AC30" s="1073"/>
      <c r="AD30" s="1073"/>
      <c r="AE30" s="1074"/>
      <c r="AF30" s="1066">
        <v>0</v>
      </c>
      <c r="AG30" s="1067"/>
      <c r="AH30" s="1067"/>
      <c r="AI30" s="1067"/>
      <c r="AJ30" s="1068"/>
      <c r="AK30" s="1009"/>
      <c r="AL30" s="1000"/>
      <c r="AM30" s="1000"/>
      <c r="AN30" s="1000"/>
      <c r="AO30" s="1000"/>
      <c r="AP30" s="1000"/>
      <c r="AQ30" s="1000"/>
      <c r="AR30" s="1000"/>
      <c r="AS30" s="1000"/>
      <c r="AT30" s="1000"/>
      <c r="AU30" s="1000"/>
      <c r="AV30" s="1000"/>
      <c r="AW30" s="1000"/>
      <c r="AX30" s="1000"/>
      <c r="AY30" s="1000"/>
      <c r="AZ30" s="1071"/>
      <c r="BA30" s="1071"/>
      <c r="BB30" s="1071"/>
      <c r="BC30" s="1071"/>
      <c r="BD30" s="1071"/>
      <c r="BE30" s="1055"/>
      <c r="BF30" s="1055"/>
      <c r="BG30" s="1055"/>
      <c r="BH30" s="1055"/>
      <c r="BI30" s="1056"/>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0" t="s">
        <v>386</v>
      </c>
      <c r="C31" s="1061"/>
      <c r="D31" s="1061"/>
      <c r="E31" s="1061"/>
      <c r="F31" s="1061"/>
      <c r="G31" s="1061"/>
      <c r="H31" s="1061"/>
      <c r="I31" s="1061"/>
      <c r="J31" s="1061"/>
      <c r="K31" s="1061"/>
      <c r="L31" s="1061"/>
      <c r="M31" s="1061"/>
      <c r="N31" s="1061"/>
      <c r="O31" s="1061"/>
      <c r="P31" s="1062"/>
      <c r="Q31" s="1072">
        <v>187</v>
      </c>
      <c r="R31" s="1073"/>
      <c r="S31" s="1073"/>
      <c r="T31" s="1073"/>
      <c r="U31" s="1073"/>
      <c r="V31" s="1073">
        <v>175</v>
      </c>
      <c r="W31" s="1073"/>
      <c r="X31" s="1073"/>
      <c r="Y31" s="1073"/>
      <c r="Z31" s="1073"/>
      <c r="AA31" s="1073">
        <v>12</v>
      </c>
      <c r="AB31" s="1073"/>
      <c r="AC31" s="1073"/>
      <c r="AD31" s="1073"/>
      <c r="AE31" s="1074"/>
      <c r="AF31" s="1066">
        <v>12</v>
      </c>
      <c r="AG31" s="1067"/>
      <c r="AH31" s="1067"/>
      <c r="AI31" s="1067"/>
      <c r="AJ31" s="1068"/>
      <c r="AK31" s="1009">
        <v>51</v>
      </c>
      <c r="AL31" s="1000"/>
      <c r="AM31" s="1000"/>
      <c r="AN31" s="1000"/>
      <c r="AO31" s="1000"/>
      <c r="AP31" s="1000">
        <v>500</v>
      </c>
      <c r="AQ31" s="1000"/>
      <c r="AR31" s="1000"/>
      <c r="AS31" s="1000"/>
      <c r="AT31" s="1000"/>
      <c r="AU31" s="1000"/>
      <c r="AV31" s="1000"/>
      <c r="AW31" s="1000"/>
      <c r="AX31" s="1000"/>
      <c r="AY31" s="1000"/>
      <c r="AZ31" s="1071"/>
      <c r="BA31" s="1071"/>
      <c r="BB31" s="1071"/>
      <c r="BC31" s="1071"/>
      <c r="BD31" s="1071"/>
      <c r="BE31" s="1055" t="s">
        <v>387</v>
      </c>
      <c r="BF31" s="1055"/>
      <c r="BG31" s="1055"/>
      <c r="BH31" s="1055"/>
      <c r="BI31" s="1056"/>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0" t="s">
        <v>388</v>
      </c>
      <c r="C32" s="1061"/>
      <c r="D32" s="1061"/>
      <c r="E32" s="1061"/>
      <c r="F32" s="1061"/>
      <c r="G32" s="1061"/>
      <c r="H32" s="1061"/>
      <c r="I32" s="1061"/>
      <c r="J32" s="1061"/>
      <c r="K32" s="1061"/>
      <c r="L32" s="1061"/>
      <c r="M32" s="1061"/>
      <c r="N32" s="1061"/>
      <c r="O32" s="1061"/>
      <c r="P32" s="1062"/>
      <c r="Q32" s="1072">
        <v>25</v>
      </c>
      <c r="R32" s="1073"/>
      <c r="S32" s="1073"/>
      <c r="T32" s="1073"/>
      <c r="U32" s="1073"/>
      <c r="V32" s="1073">
        <v>23</v>
      </c>
      <c r="W32" s="1073"/>
      <c r="X32" s="1073"/>
      <c r="Y32" s="1073"/>
      <c r="Z32" s="1073"/>
      <c r="AA32" s="1073">
        <v>2</v>
      </c>
      <c r="AB32" s="1073"/>
      <c r="AC32" s="1073"/>
      <c r="AD32" s="1073"/>
      <c r="AE32" s="1074"/>
      <c r="AF32" s="1066">
        <v>2</v>
      </c>
      <c r="AG32" s="1067"/>
      <c r="AH32" s="1067"/>
      <c r="AI32" s="1067"/>
      <c r="AJ32" s="1068"/>
      <c r="AK32" s="1009">
        <v>9</v>
      </c>
      <c r="AL32" s="1000"/>
      <c r="AM32" s="1000"/>
      <c r="AN32" s="1000"/>
      <c r="AO32" s="1000"/>
      <c r="AP32" s="1000">
        <v>108</v>
      </c>
      <c r="AQ32" s="1000"/>
      <c r="AR32" s="1000"/>
      <c r="AS32" s="1000"/>
      <c r="AT32" s="1000"/>
      <c r="AU32" s="1000"/>
      <c r="AV32" s="1000"/>
      <c r="AW32" s="1000"/>
      <c r="AX32" s="1000"/>
      <c r="AY32" s="1000"/>
      <c r="AZ32" s="1071"/>
      <c r="BA32" s="1071"/>
      <c r="BB32" s="1071"/>
      <c r="BC32" s="1071"/>
      <c r="BD32" s="1071"/>
      <c r="BE32" s="1055" t="s">
        <v>387</v>
      </c>
      <c r="BF32" s="1055"/>
      <c r="BG32" s="1055"/>
      <c r="BH32" s="1055"/>
      <c r="BI32" s="1056"/>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0" t="s">
        <v>389</v>
      </c>
      <c r="C33" s="1061"/>
      <c r="D33" s="1061"/>
      <c r="E33" s="1061"/>
      <c r="F33" s="1061"/>
      <c r="G33" s="1061"/>
      <c r="H33" s="1061"/>
      <c r="I33" s="1061"/>
      <c r="J33" s="1061"/>
      <c r="K33" s="1061"/>
      <c r="L33" s="1061"/>
      <c r="M33" s="1061"/>
      <c r="N33" s="1061"/>
      <c r="O33" s="1061"/>
      <c r="P33" s="1062"/>
      <c r="Q33" s="1072">
        <v>44</v>
      </c>
      <c r="R33" s="1073"/>
      <c r="S33" s="1073"/>
      <c r="T33" s="1073"/>
      <c r="U33" s="1073"/>
      <c r="V33" s="1073">
        <v>36</v>
      </c>
      <c r="W33" s="1073"/>
      <c r="X33" s="1073"/>
      <c r="Y33" s="1073"/>
      <c r="Z33" s="1073"/>
      <c r="AA33" s="1073">
        <v>8</v>
      </c>
      <c r="AB33" s="1073"/>
      <c r="AC33" s="1073"/>
      <c r="AD33" s="1073"/>
      <c r="AE33" s="1074"/>
      <c r="AF33" s="1066">
        <v>3</v>
      </c>
      <c r="AG33" s="1067"/>
      <c r="AH33" s="1067"/>
      <c r="AI33" s="1067"/>
      <c r="AJ33" s="1068"/>
      <c r="AK33" s="1009">
        <v>28</v>
      </c>
      <c r="AL33" s="1000"/>
      <c r="AM33" s="1000"/>
      <c r="AN33" s="1000"/>
      <c r="AO33" s="1000"/>
      <c r="AP33" s="1000">
        <v>115</v>
      </c>
      <c r="AQ33" s="1000"/>
      <c r="AR33" s="1000"/>
      <c r="AS33" s="1000"/>
      <c r="AT33" s="1000"/>
      <c r="AU33" s="1000"/>
      <c r="AV33" s="1000"/>
      <c r="AW33" s="1000"/>
      <c r="AX33" s="1000"/>
      <c r="AY33" s="1000"/>
      <c r="AZ33" s="1071"/>
      <c r="BA33" s="1071"/>
      <c r="BB33" s="1071"/>
      <c r="BC33" s="1071"/>
      <c r="BD33" s="1071"/>
      <c r="BE33" s="1055" t="s">
        <v>387</v>
      </c>
      <c r="BF33" s="1055"/>
      <c r="BG33" s="1055"/>
      <c r="BH33" s="1055"/>
      <c r="BI33" s="1056"/>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0"/>
      <c r="C34" s="1061"/>
      <c r="D34" s="1061"/>
      <c r="E34" s="1061"/>
      <c r="F34" s="1061"/>
      <c r="G34" s="1061"/>
      <c r="H34" s="1061"/>
      <c r="I34" s="1061"/>
      <c r="J34" s="1061"/>
      <c r="K34" s="1061"/>
      <c r="L34" s="1061"/>
      <c r="M34" s="1061"/>
      <c r="N34" s="1061"/>
      <c r="O34" s="1061"/>
      <c r="P34" s="1062"/>
      <c r="Q34" s="1072"/>
      <c r="R34" s="1073"/>
      <c r="S34" s="1073"/>
      <c r="T34" s="1073"/>
      <c r="U34" s="1073"/>
      <c r="V34" s="1073"/>
      <c r="W34" s="1073"/>
      <c r="X34" s="1073"/>
      <c r="Y34" s="1073"/>
      <c r="Z34" s="1073"/>
      <c r="AA34" s="1073"/>
      <c r="AB34" s="1073"/>
      <c r="AC34" s="1073"/>
      <c r="AD34" s="1073"/>
      <c r="AE34" s="1074"/>
      <c r="AF34" s="1066"/>
      <c r="AG34" s="1067"/>
      <c r="AH34" s="1067"/>
      <c r="AI34" s="1067"/>
      <c r="AJ34" s="1068"/>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55"/>
      <c r="BF34" s="1055"/>
      <c r="BG34" s="1055"/>
      <c r="BH34" s="1055"/>
      <c r="BI34" s="1056"/>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0"/>
      <c r="C35" s="1061"/>
      <c r="D35" s="1061"/>
      <c r="E35" s="1061"/>
      <c r="F35" s="1061"/>
      <c r="G35" s="1061"/>
      <c r="H35" s="1061"/>
      <c r="I35" s="1061"/>
      <c r="J35" s="1061"/>
      <c r="K35" s="1061"/>
      <c r="L35" s="1061"/>
      <c r="M35" s="1061"/>
      <c r="N35" s="1061"/>
      <c r="O35" s="1061"/>
      <c r="P35" s="1062"/>
      <c r="Q35" s="1072"/>
      <c r="R35" s="1073"/>
      <c r="S35" s="1073"/>
      <c r="T35" s="1073"/>
      <c r="U35" s="1073"/>
      <c r="V35" s="1073"/>
      <c r="W35" s="1073"/>
      <c r="X35" s="1073"/>
      <c r="Y35" s="1073"/>
      <c r="Z35" s="1073"/>
      <c r="AA35" s="1073"/>
      <c r="AB35" s="1073"/>
      <c r="AC35" s="1073"/>
      <c r="AD35" s="1073"/>
      <c r="AE35" s="1074"/>
      <c r="AF35" s="1066"/>
      <c r="AG35" s="1067"/>
      <c r="AH35" s="1067"/>
      <c r="AI35" s="1067"/>
      <c r="AJ35" s="1068"/>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55"/>
      <c r="BF35" s="1055"/>
      <c r="BG35" s="1055"/>
      <c r="BH35" s="1055"/>
      <c r="BI35" s="1056"/>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0"/>
      <c r="C36" s="1061"/>
      <c r="D36" s="1061"/>
      <c r="E36" s="1061"/>
      <c r="F36" s="1061"/>
      <c r="G36" s="1061"/>
      <c r="H36" s="1061"/>
      <c r="I36" s="1061"/>
      <c r="J36" s="1061"/>
      <c r="K36" s="1061"/>
      <c r="L36" s="1061"/>
      <c r="M36" s="1061"/>
      <c r="N36" s="1061"/>
      <c r="O36" s="1061"/>
      <c r="P36" s="1062"/>
      <c r="Q36" s="1072"/>
      <c r="R36" s="1073"/>
      <c r="S36" s="1073"/>
      <c r="T36" s="1073"/>
      <c r="U36" s="1073"/>
      <c r="V36" s="1073"/>
      <c r="W36" s="1073"/>
      <c r="X36" s="1073"/>
      <c r="Y36" s="1073"/>
      <c r="Z36" s="1073"/>
      <c r="AA36" s="1073"/>
      <c r="AB36" s="1073"/>
      <c r="AC36" s="1073"/>
      <c r="AD36" s="1073"/>
      <c r="AE36" s="1074"/>
      <c r="AF36" s="1066"/>
      <c r="AG36" s="1067"/>
      <c r="AH36" s="1067"/>
      <c r="AI36" s="1067"/>
      <c r="AJ36" s="1068"/>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55"/>
      <c r="BF36" s="1055"/>
      <c r="BG36" s="1055"/>
      <c r="BH36" s="1055"/>
      <c r="BI36" s="1056"/>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0"/>
      <c r="C37" s="1061"/>
      <c r="D37" s="1061"/>
      <c r="E37" s="1061"/>
      <c r="F37" s="1061"/>
      <c r="G37" s="1061"/>
      <c r="H37" s="1061"/>
      <c r="I37" s="1061"/>
      <c r="J37" s="1061"/>
      <c r="K37" s="1061"/>
      <c r="L37" s="1061"/>
      <c r="M37" s="1061"/>
      <c r="N37" s="1061"/>
      <c r="O37" s="1061"/>
      <c r="P37" s="1062"/>
      <c r="Q37" s="1072"/>
      <c r="R37" s="1073"/>
      <c r="S37" s="1073"/>
      <c r="T37" s="1073"/>
      <c r="U37" s="1073"/>
      <c r="V37" s="1073"/>
      <c r="W37" s="1073"/>
      <c r="X37" s="1073"/>
      <c r="Y37" s="1073"/>
      <c r="Z37" s="1073"/>
      <c r="AA37" s="1073"/>
      <c r="AB37" s="1073"/>
      <c r="AC37" s="1073"/>
      <c r="AD37" s="1073"/>
      <c r="AE37" s="1074"/>
      <c r="AF37" s="1066"/>
      <c r="AG37" s="1067"/>
      <c r="AH37" s="1067"/>
      <c r="AI37" s="1067"/>
      <c r="AJ37" s="1068"/>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55"/>
      <c r="BF37" s="1055"/>
      <c r="BG37" s="1055"/>
      <c r="BH37" s="1055"/>
      <c r="BI37" s="1056"/>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0"/>
      <c r="C38" s="1061"/>
      <c r="D38" s="1061"/>
      <c r="E38" s="1061"/>
      <c r="F38" s="1061"/>
      <c r="G38" s="1061"/>
      <c r="H38" s="1061"/>
      <c r="I38" s="1061"/>
      <c r="J38" s="1061"/>
      <c r="K38" s="1061"/>
      <c r="L38" s="1061"/>
      <c r="M38" s="1061"/>
      <c r="N38" s="1061"/>
      <c r="O38" s="1061"/>
      <c r="P38" s="1062"/>
      <c r="Q38" s="1072"/>
      <c r="R38" s="1073"/>
      <c r="S38" s="1073"/>
      <c r="T38" s="1073"/>
      <c r="U38" s="1073"/>
      <c r="V38" s="1073"/>
      <c r="W38" s="1073"/>
      <c r="X38" s="1073"/>
      <c r="Y38" s="1073"/>
      <c r="Z38" s="1073"/>
      <c r="AA38" s="1073"/>
      <c r="AB38" s="1073"/>
      <c r="AC38" s="1073"/>
      <c r="AD38" s="1073"/>
      <c r="AE38" s="1074"/>
      <c r="AF38" s="1066"/>
      <c r="AG38" s="1067"/>
      <c r="AH38" s="1067"/>
      <c r="AI38" s="1067"/>
      <c r="AJ38" s="1068"/>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55"/>
      <c r="BF38" s="1055"/>
      <c r="BG38" s="1055"/>
      <c r="BH38" s="1055"/>
      <c r="BI38" s="1056"/>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0"/>
      <c r="C39" s="1061"/>
      <c r="D39" s="1061"/>
      <c r="E39" s="1061"/>
      <c r="F39" s="1061"/>
      <c r="G39" s="1061"/>
      <c r="H39" s="1061"/>
      <c r="I39" s="1061"/>
      <c r="J39" s="1061"/>
      <c r="K39" s="1061"/>
      <c r="L39" s="1061"/>
      <c r="M39" s="1061"/>
      <c r="N39" s="1061"/>
      <c r="O39" s="1061"/>
      <c r="P39" s="1062"/>
      <c r="Q39" s="1072"/>
      <c r="R39" s="1073"/>
      <c r="S39" s="1073"/>
      <c r="T39" s="1073"/>
      <c r="U39" s="1073"/>
      <c r="V39" s="1073"/>
      <c r="W39" s="1073"/>
      <c r="X39" s="1073"/>
      <c r="Y39" s="1073"/>
      <c r="Z39" s="1073"/>
      <c r="AA39" s="1073"/>
      <c r="AB39" s="1073"/>
      <c r="AC39" s="1073"/>
      <c r="AD39" s="1073"/>
      <c r="AE39" s="1074"/>
      <c r="AF39" s="1066"/>
      <c r="AG39" s="1067"/>
      <c r="AH39" s="1067"/>
      <c r="AI39" s="1067"/>
      <c r="AJ39" s="1068"/>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55"/>
      <c r="BF39" s="1055"/>
      <c r="BG39" s="1055"/>
      <c r="BH39" s="1055"/>
      <c r="BI39" s="1056"/>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0"/>
      <c r="C40" s="1061"/>
      <c r="D40" s="1061"/>
      <c r="E40" s="1061"/>
      <c r="F40" s="1061"/>
      <c r="G40" s="1061"/>
      <c r="H40" s="1061"/>
      <c r="I40" s="1061"/>
      <c r="J40" s="1061"/>
      <c r="K40" s="1061"/>
      <c r="L40" s="1061"/>
      <c r="M40" s="1061"/>
      <c r="N40" s="1061"/>
      <c r="O40" s="1061"/>
      <c r="P40" s="1062"/>
      <c r="Q40" s="1072"/>
      <c r="R40" s="1073"/>
      <c r="S40" s="1073"/>
      <c r="T40" s="1073"/>
      <c r="U40" s="1073"/>
      <c r="V40" s="1073"/>
      <c r="W40" s="1073"/>
      <c r="X40" s="1073"/>
      <c r="Y40" s="1073"/>
      <c r="Z40" s="1073"/>
      <c r="AA40" s="1073"/>
      <c r="AB40" s="1073"/>
      <c r="AC40" s="1073"/>
      <c r="AD40" s="1073"/>
      <c r="AE40" s="1074"/>
      <c r="AF40" s="1066"/>
      <c r="AG40" s="1067"/>
      <c r="AH40" s="1067"/>
      <c r="AI40" s="1067"/>
      <c r="AJ40" s="1068"/>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55"/>
      <c r="BF40" s="1055"/>
      <c r="BG40" s="1055"/>
      <c r="BH40" s="1055"/>
      <c r="BI40" s="1056"/>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0"/>
      <c r="C41" s="1061"/>
      <c r="D41" s="1061"/>
      <c r="E41" s="1061"/>
      <c r="F41" s="1061"/>
      <c r="G41" s="1061"/>
      <c r="H41" s="1061"/>
      <c r="I41" s="1061"/>
      <c r="J41" s="1061"/>
      <c r="K41" s="1061"/>
      <c r="L41" s="1061"/>
      <c r="M41" s="1061"/>
      <c r="N41" s="1061"/>
      <c r="O41" s="1061"/>
      <c r="P41" s="1062"/>
      <c r="Q41" s="1072"/>
      <c r="R41" s="1073"/>
      <c r="S41" s="1073"/>
      <c r="T41" s="1073"/>
      <c r="U41" s="1073"/>
      <c r="V41" s="1073"/>
      <c r="W41" s="1073"/>
      <c r="X41" s="1073"/>
      <c r="Y41" s="1073"/>
      <c r="Z41" s="1073"/>
      <c r="AA41" s="1073"/>
      <c r="AB41" s="1073"/>
      <c r="AC41" s="1073"/>
      <c r="AD41" s="1073"/>
      <c r="AE41" s="1074"/>
      <c r="AF41" s="1066"/>
      <c r="AG41" s="1067"/>
      <c r="AH41" s="1067"/>
      <c r="AI41" s="1067"/>
      <c r="AJ41" s="1068"/>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55"/>
      <c r="BF41" s="1055"/>
      <c r="BG41" s="1055"/>
      <c r="BH41" s="1055"/>
      <c r="BI41" s="1056"/>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0"/>
      <c r="C42" s="1061"/>
      <c r="D42" s="1061"/>
      <c r="E42" s="1061"/>
      <c r="F42" s="1061"/>
      <c r="G42" s="1061"/>
      <c r="H42" s="1061"/>
      <c r="I42" s="1061"/>
      <c r="J42" s="1061"/>
      <c r="K42" s="1061"/>
      <c r="L42" s="1061"/>
      <c r="M42" s="1061"/>
      <c r="N42" s="1061"/>
      <c r="O42" s="1061"/>
      <c r="P42" s="1062"/>
      <c r="Q42" s="1072"/>
      <c r="R42" s="1073"/>
      <c r="S42" s="1073"/>
      <c r="T42" s="1073"/>
      <c r="U42" s="1073"/>
      <c r="V42" s="1073"/>
      <c r="W42" s="1073"/>
      <c r="X42" s="1073"/>
      <c r="Y42" s="1073"/>
      <c r="Z42" s="1073"/>
      <c r="AA42" s="1073"/>
      <c r="AB42" s="1073"/>
      <c r="AC42" s="1073"/>
      <c r="AD42" s="1073"/>
      <c r="AE42" s="1074"/>
      <c r="AF42" s="1066"/>
      <c r="AG42" s="1067"/>
      <c r="AH42" s="1067"/>
      <c r="AI42" s="1067"/>
      <c r="AJ42" s="1068"/>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55"/>
      <c r="BF42" s="1055"/>
      <c r="BG42" s="1055"/>
      <c r="BH42" s="1055"/>
      <c r="BI42" s="1056"/>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0"/>
      <c r="C43" s="1061"/>
      <c r="D43" s="1061"/>
      <c r="E43" s="1061"/>
      <c r="F43" s="1061"/>
      <c r="G43" s="1061"/>
      <c r="H43" s="1061"/>
      <c r="I43" s="1061"/>
      <c r="J43" s="1061"/>
      <c r="K43" s="1061"/>
      <c r="L43" s="1061"/>
      <c r="M43" s="1061"/>
      <c r="N43" s="1061"/>
      <c r="O43" s="1061"/>
      <c r="P43" s="1062"/>
      <c r="Q43" s="1072"/>
      <c r="R43" s="1073"/>
      <c r="S43" s="1073"/>
      <c r="T43" s="1073"/>
      <c r="U43" s="1073"/>
      <c r="V43" s="1073"/>
      <c r="W43" s="1073"/>
      <c r="X43" s="1073"/>
      <c r="Y43" s="1073"/>
      <c r="Z43" s="1073"/>
      <c r="AA43" s="1073"/>
      <c r="AB43" s="1073"/>
      <c r="AC43" s="1073"/>
      <c r="AD43" s="1073"/>
      <c r="AE43" s="1074"/>
      <c r="AF43" s="1066"/>
      <c r="AG43" s="1067"/>
      <c r="AH43" s="1067"/>
      <c r="AI43" s="1067"/>
      <c r="AJ43" s="1068"/>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55"/>
      <c r="BF43" s="1055"/>
      <c r="BG43" s="1055"/>
      <c r="BH43" s="1055"/>
      <c r="BI43" s="1056"/>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0"/>
      <c r="C44" s="1061"/>
      <c r="D44" s="1061"/>
      <c r="E44" s="1061"/>
      <c r="F44" s="1061"/>
      <c r="G44" s="1061"/>
      <c r="H44" s="1061"/>
      <c r="I44" s="1061"/>
      <c r="J44" s="1061"/>
      <c r="K44" s="1061"/>
      <c r="L44" s="1061"/>
      <c r="M44" s="1061"/>
      <c r="N44" s="1061"/>
      <c r="O44" s="1061"/>
      <c r="P44" s="1062"/>
      <c r="Q44" s="1072"/>
      <c r="R44" s="1073"/>
      <c r="S44" s="1073"/>
      <c r="T44" s="1073"/>
      <c r="U44" s="1073"/>
      <c r="V44" s="1073"/>
      <c r="W44" s="1073"/>
      <c r="X44" s="1073"/>
      <c r="Y44" s="1073"/>
      <c r="Z44" s="1073"/>
      <c r="AA44" s="1073"/>
      <c r="AB44" s="1073"/>
      <c r="AC44" s="1073"/>
      <c r="AD44" s="1073"/>
      <c r="AE44" s="1074"/>
      <c r="AF44" s="1066"/>
      <c r="AG44" s="1067"/>
      <c r="AH44" s="1067"/>
      <c r="AI44" s="1067"/>
      <c r="AJ44" s="1068"/>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55"/>
      <c r="BF44" s="1055"/>
      <c r="BG44" s="1055"/>
      <c r="BH44" s="1055"/>
      <c r="BI44" s="1056"/>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0"/>
      <c r="C45" s="1061"/>
      <c r="D45" s="1061"/>
      <c r="E45" s="1061"/>
      <c r="F45" s="1061"/>
      <c r="G45" s="1061"/>
      <c r="H45" s="1061"/>
      <c r="I45" s="1061"/>
      <c r="J45" s="1061"/>
      <c r="K45" s="1061"/>
      <c r="L45" s="1061"/>
      <c r="M45" s="1061"/>
      <c r="N45" s="1061"/>
      <c r="O45" s="1061"/>
      <c r="P45" s="1062"/>
      <c r="Q45" s="1072"/>
      <c r="R45" s="1073"/>
      <c r="S45" s="1073"/>
      <c r="T45" s="1073"/>
      <c r="U45" s="1073"/>
      <c r="V45" s="1073"/>
      <c r="W45" s="1073"/>
      <c r="X45" s="1073"/>
      <c r="Y45" s="1073"/>
      <c r="Z45" s="1073"/>
      <c r="AA45" s="1073"/>
      <c r="AB45" s="1073"/>
      <c r="AC45" s="1073"/>
      <c r="AD45" s="1073"/>
      <c r="AE45" s="1074"/>
      <c r="AF45" s="1066"/>
      <c r="AG45" s="1067"/>
      <c r="AH45" s="1067"/>
      <c r="AI45" s="1067"/>
      <c r="AJ45" s="1068"/>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55"/>
      <c r="BF45" s="1055"/>
      <c r="BG45" s="1055"/>
      <c r="BH45" s="1055"/>
      <c r="BI45" s="1056"/>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0"/>
      <c r="C46" s="1061"/>
      <c r="D46" s="1061"/>
      <c r="E46" s="1061"/>
      <c r="F46" s="1061"/>
      <c r="G46" s="1061"/>
      <c r="H46" s="1061"/>
      <c r="I46" s="1061"/>
      <c r="J46" s="1061"/>
      <c r="K46" s="1061"/>
      <c r="L46" s="1061"/>
      <c r="M46" s="1061"/>
      <c r="N46" s="1061"/>
      <c r="O46" s="1061"/>
      <c r="P46" s="1062"/>
      <c r="Q46" s="1072"/>
      <c r="R46" s="1073"/>
      <c r="S46" s="1073"/>
      <c r="T46" s="1073"/>
      <c r="U46" s="1073"/>
      <c r="V46" s="1073"/>
      <c r="W46" s="1073"/>
      <c r="X46" s="1073"/>
      <c r="Y46" s="1073"/>
      <c r="Z46" s="1073"/>
      <c r="AA46" s="1073"/>
      <c r="AB46" s="1073"/>
      <c r="AC46" s="1073"/>
      <c r="AD46" s="1073"/>
      <c r="AE46" s="1074"/>
      <c r="AF46" s="1066"/>
      <c r="AG46" s="1067"/>
      <c r="AH46" s="1067"/>
      <c r="AI46" s="1067"/>
      <c r="AJ46" s="1068"/>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55"/>
      <c r="BF46" s="1055"/>
      <c r="BG46" s="1055"/>
      <c r="BH46" s="1055"/>
      <c r="BI46" s="1056"/>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0"/>
      <c r="C47" s="1061"/>
      <c r="D47" s="1061"/>
      <c r="E47" s="1061"/>
      <c r="F47" s="1061"/>
      <c r="G47" s="1061"/>
      <c r="H47" s="1061"/>
      <c r="I47" s="1061"/>
      <c r="J47" s="1061"/>
      <c r="K47" s="1061"/>
      <c r="L47" s="1061"/>
      <c r="M47" s="1061"/>
      <c r="N47" s="1061"/>
      <c r="O47" s="1061"/>
      <c r="P47" s="1062"/>
      <c r="Q47" s="1072"/>
      <c r="R47" s="1073"/>
      <c r="S47" s="1073"/>
      <c r="T47" s="1073"/>
      <c r="U47" s="1073"/>
      <c r="V47" s="1073"/>
      <c r="W47" s="1073"/>
      <c r="X47" s="1073"/>
      <c r="Y47" s="1073"/>
      <c r="Z47" s="1073"/>
      <c r="AA47" s="1073"/>
      <c r="AB47" s="1073"/>
      <c r="AC47" s="1073"/>
      <c r="AD47" s="1073"/>
      <c r="AE47" s="1074"/>
      <c r="AF47" s="1066"/>
      <c r="AG47" s="1067"/>
      <c r="AH47" s="1067"/>
      <c r="AI47" s="1067"/>
      <c r="AJ47" s="1068"/>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55"/>
      <c r="BF47" s="1055"/>
      <c r="BG47" s="1055"/>
      <c r="BH47" s="1055"/>
      <c r="BI47" s="1056"/>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0"/>
      <c r="C48" s="1061"/>
      <c r="D48" s="1061"/>
      <c r="E48" s="1061"/>
      <c r="F48" s="1061"/>
      <c r="G48" s="1061"/>
      <c r="H48" s="1061"/>
      <c r="I48" s="1061"/>
      <c r="J48" s="1061"/>
      <c r="K48" s="1061"/>
      <c r="L48" s="1061"/>
      <c r="M48" s="1061"/>
      <c r="N48" s="1061"/>
      <c r="O48" s="1061"/>
      <c r="P48" s="1062"/>
      <c r="Q48" s="1072"/>
      <c r="R48" s="1073"/>
      <c r="S48" s="1073"/>
      <c r="T48" s="1073"/>
      <c r="U48" s="1073"/>
      <c r="V48" s="1073"/>
      <c r="W48" s="1073"/>
      <c r="X48" s="1073"/>
      <c r="Y48" s="1073"/>
      <c r="Z48" s="1073"/>
      <c r="AA48" s="1073"/>
      <c r="AB48" s="1073"/>
      <c r="AC48" s="1073"/>
      <c r="AD48" s="1073"/>
      <c r="AE48" s="1074"/>
      <c r="AF48" s="1066"/>
      <c r="AG48" s="1067"/>
      <c r="AH48" s="1067"/>
      <c r="AI48" s="1067"/>
      <c r="AJ48" s="1068"/>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55"/>
      <c r="BF48" s="1055"/>
      <c r="BG48" s="1055"/>
      <c r="BH48" s="1055"/>
      <c r="BI48" s="1056"/>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0"/>
      <c r="C49" s="1061"/>
      <c r="D49" s="1061"/>
      <c r="E49" s="1061"/>
      <c r="F49" s="1061"/>
      <c r="G49" s="1061"/>
      <c r="H49" s="1061"/>
      <c r="I49" s="1061"/>
      <c r="J49" s="1061"/>
      <c r="K49" s="1061"/>
      <c r="L49" s="1061"/>
      <c r="M49" s="1061"/>
      <c r="N49" s="1061"/>
      <c r="O49" s="1061"/>
      <c r="P49" s="1062"/>
      <c r="Q49" s="1072"/>
      <c r="R49" s="1073"/>
      <c r="S49" s="1073"/>
      <c r="T49" s="1073"/>
      <c r="U49" s="1073"/>
      <c r="V49" s="1073"/>
      <c r="W49" s="1073"/>
      <c r="X49" s="1073"/>
      <c r="Y49" s="1073"/>
      <c r="Z49" s="1073"/>
      <c r="AA49" s="1073"/>
      <c r="AB49" s="1073"/>
      <c r="AC49" s="1073"/>
      <c r="AD49" s="1073"/>
      <c r="AE49" s="1074"/>
      <c r="AF49" s="1066"/>
      <c r="AG49" s="1067"/>
      <c r="AH49" s="1067"/>
      <c r="AI49" s="1067"/>
      <c r="AJ49" s="1068"/>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55"/>
      <c r="BF49" s="1055"/>
      <c r="BG49" s="1055"/>
      <c r="BH49" s="1055"/>
      <c r="BI49" s="1056"/>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0"/>
      <c r="C50" s="1061"/>
      <c r="D50" s="1061"/>
      <c r="E50" s="1061"/>
      <c r="F50" s="1061"/>
      <c r="G50" s="1061"/>
      <c r="H50" s="1061"/>
      <c r="I50" s="1061"/>
      <c r="J50" s="1061"/>
      <c r="K50" s="1061"/>
      <c r="L50" s="1061"/>
      <c r="M50" s="1061"/>
      <c r="N50" s="1061"/>
      <c r="O50" s="1061"/>
      <c r="P50" s="1062"/>
      <c r="Q50" s="1063"/>
      <c r="R50" s="1064"/>
      <c r="S50" s="1064"/>
      <c r="T50" s="1064"/>
      <c r="U50" s="1064"/>
      <c r="V50" s="1064"/>
      <c r="W50" s="1064"/>
      <c r="X50" s="1064"/>
      <c r="Y50" s="1064"/>
      <c r="Z50" s="1064"/>
      <c r="AA50" s="1064"/>
      <c r="AB50" s="1064"/>
      <c r="AC50" s="1064"/>
      <c r="AD50" s="1064"/>
      <c r="AE50" s="1065"/>
      <c r="AF50" s="1066"/>
      <c r="AG50" s="1067"/>
      <c r="AH50" s="1067"/>
      <c r="AI50" s="1067"/>
      <c r="AJ50" s="1068"/>
      <c r="AK50" s="1069"/>
      <c r="AL50" s="1064"/>
      <c r="AM50" s="1064"/>
      <c r="AN50" s="1064"/>
      <c r="AO50" s="1064"/>
      <c r="AP50" s="1064"/>
      <c r="AQ50" s="1064"/>
      <c r="AR50" s="1064"/>
      <c r="AS50" s="1064"/>
      <c r="AT50" s="1064"/>
      <c r="AU50" s="1064"/>
      <c r="AV50" s="1064"/>
      <c r="AW50" s="1064"/>
      <c r="AX50" s="1064"/>
      <c r="AY50" s="1064"/>
      <c r="AZ50" s="1070"/>
      <c r="BA50" s="1070"/>
      <c r="BB50" s="1070"/>
      <c r="BC50" s="1070"/>
      <c r="BD50" s="1070"/>
      <c r="BE50" s="1055"/>
      <c r="BF50" s="1055"/>
      <c r="BG50" s="1055"/>
      <c r="BH50" s="1055"/>
      <c r="BI50" s="1056"/>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0"/>
      <c r="C51" s="1061"/>
      <c r="D51" s="1061"/>
      <c r="E51" s="1061"/>
      <c r="F51" s="1061"/>
      <c r="G51" s="1061"/>
      <c r="H51" s="1061"/>
      <c r="I51" s="1061"/>
      <c r="J51" s="1061"/>
      <c r="K51" s="1061"/>
      <c r="L51" s="1061"/>
      <c r="M51" s="1061"/>
      <c r="N51" s="1061"/>
      <c r="O51" s="1061"/>
      <c r="P51" s="1062"/>
      <c r="Q51" s="1063"/>
      <c r="R51" s="1064"/>
      <c r="S51" s="1064"/>
      <c r="T51" s="1064"/>
      <c r="U51" s="1064"/>
      <c r="V51" s="1064"/>
      <c r="W51" s="1064"/>
      <c r="X51" s="1064"/>
      <c r="Y51" s="1064"/>
      <c r="Z51" s="1064"/>
      <c r="AA51" s="1064"/>
      <c r="AB51" s="1064"/>
      <c r="AC51" s="1064"/>
      <c r="AD51" s="1064"/>
      <c r="AE51" s="1065"/>
      <c r="AF51" s="1066"/>
      <c r="AG51" s="1067"/>
      <c r="AH51" s="1067"/>
      <c r="AI51" s="1067"/>
      <c r="AJ51" s="1068"/>
      <c r="AK51" s="1069"/>
      <c r="AL51" s="1064"/>
      <c r="AM51" s="1064"/>
      <c r="AN51" s="1064"/>
      <c r="AO51" s="1064"/>
      <c r="AP51" s="1064"/>
      <c r="AQ51" s="1064"/>
      <c r="AR51" s="1064"/>
      <c r="AS51" s="1064"/>
      <c r="AT51" s="1064"/>
      <c r="AU51" s="1064"/>
      <c r="AV51" s="1064"/>
      <c r="AW51" s="1064"/>
      <c r="AX51" s="1064"/>
      <c r="AY51" s="1064"/>
      <c r="AZ51" s="1070"/>
      <c r="BA51" s="1070"/>
      <c r="BB51" s="1070"/>
      <c r="BC51" s="1070"/>
      <c r="BD51" s="1070"/>
      <c r="BE51" s="1055"/>
      <c r="BF51" s="1055"/>
      <c r="BG51" s="1055"/>
      <c r="BH51" s="1055"/>
      <c r="BI51" s="1056"/>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0"/>
      <c r="C52" s="1061"/>
      <c r="D52" s="1061"/>
      <c r="E52" s="1061"/>
      <c r="F52" s="1061"/>
      <c r="G52" s="1061"/>
      <c r="H52" s="1061"/>
      <c r="I52" s="1061"/>
      <c r="J52" s="1061"/>
      <c r="K52" s="1061"/>
      <c r="L52" s="1061"/>
      <c r="M52" s="1061"/>
      <c r="N52" s="1061"/>
      <c r="O52" s="1061"/>
      <c r="P52" s="1062"/>
      <c r="Q52" s="1063"/>
      <c r="R52" s="1064"/>
      <c r="S52" s="1064"/>
      <c r="T52" s="1064"/>
      <c r="U52" s="1064"/>
      <c r="V52" s="1064"/>
      <c r="W52" s="1064"/>
      <c r="X52" s="1064"/>
      <c r="Y52" s="1064"/>
      <c r="Z52" s="1064"/>
      <c r="AA52" s="1064"/>
      <c r="AB52" s="1064"/>
      <c r="AC52" s="1064"/>
      <c r="AD52" s="1064"/>
      <c r="AE52" s="1065"/>
      <c r="AF52" s="1066"/>
      <c r="AG52" s="1067"/>
      <c r="AH52" s="1067"/>
      <c r="AI52" s="1067"/>
      <c r="AJ52" s="1068"/>
      <c r="AK52" s="1069"/>
      <c r="AL52" s="1064"/>
      <c r="AM52" s="1064"/>
      <c r="AN52" s="1064"/>
      <c r="AO52" s="1064"/>
      <c r="AP52" s="1064"/>
      <c r="AQ52" s="1064"/>
      <c r="AR52" s="1064"/>
      <c r="AS52" s="1064"/>
      <c r="AT52" s="1064"/>
      <c r="AU52" s="1064"/>
      <c r="AV52" s="1064"/>
      <c r="AW52" s="1064"/>
      <c r="AX52" s="1064"/>
      <c r="AY52" s="1064"/>
      <c r="AZ52" s="1070"/>
      <c r="BA52" s="1070"/>
      <c r="BB52" s="1070"/>
      <c r="BC52" s="1070"/>
      <c r="BD52" s="1070"/>
      <c r="BE52" s="1055"/>
      <c r="BF52" s="1055"/>
      <c r="BG52" s="1055"/>
      <c r="BH52" s="1055"/>
      <c r="BI52" s="1056"/>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0"/>
      <c r="C53" s="1061"/>
      <c r="D53" s="1061"/>
      <c r="E53" s="1061"/>
      <c r="F53" s="1061"/>
      <c r="G53" s="1061"/>
      <c r="H53" s="1061"/>
      <c r="I53" s="1061"/>
      <c r="J53" s="1061"/>
      <c r="K53" s="1061"/>
      <c r="L53" s="1061"/>
      <c r="M53" s="1061"/>
      <c r="N53" s="1061"/>
      <c r="O53" s="1061"/>
      <c r="P53" s="1062"/>
      <c r="Q53" s="1063"/>
      <c r="R53" s="1064"/>
      <c r="S53" s="1064"/>
      <c r="T53" s="1064"/>
      <c r="U53" s="1064"/>
      <c r="V53" s="1064"/>
      <c r="W53" s="1064"/>
      <c r="X53" s="1064"/>
      <c r="Y53" s="1064"/>
      <c r="Z53" s="1064"/>
      <c r="AA53" s="1064"/>
      <c r="AB53" s="1064"/>
      <c r="AC53" s="1064"/>
      <c r="AD53" s="1064"/>
      <c r="AE53" s="1065"/>
      <c r="AF53" s="1066"/>
      <c r="AG53" s="1067"/>
      <c r="AH53" s="1067"/>
      <c r="AI53" s="1067"/>
      <c r="AJ53" s="1068"/>
      <c r="AK53" s="1069"/>
      <c r="AL53" s="1064"/>
      <c r="AM53" s="1064"/>
      <c r="AN53" s="1064"/>
      <c r="AO53" s="1064"/>
      <c r="AP53" s="1064"/>
      <c r="AQ53" s="1064"/>
      <c r="AR53" s="1064"/>
      <c r="AS53" s="1064"/>
      <c r="AT53" s="1064"/>
      <c r="AU53" s="1064"/>
      <c r="AV53" s="1064"/>
      <c r="AW53" s="1064"/>
      <c r="AX53" s="1064"/>
      <c r="AY53" s="1064"/>
      <c r="AZ53" s="1070"/>
      <c r="BA53" s="1070"/>
      <c r="BB53" s="1070"/>
      <c r="BC53" s="1070"/>
      <c r="BD53" s="1070"/>
      <c r="BE53" s="1055"/>
      <c r="BF53" s="1055"/>
      <c r="BG53" s="1055"/>
      <c r="BH53" s="1055"/>
      <c r="BI53" s="1056"/>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0"/>
      <c r="C54" s="1061"/>
      <c r="D54" s="1061"/>
      <c r="E54" s="1061"/>
      <c r="F54" s="1061"/>
      <c r="G54" s="1061"/>
      <c r="H54" s="1061"/>
      <c r="I54" s="1061"/>
      <c r="J54" s="1061"/>
      <c r="K54" s="1061"/>
      <c r="L54" s="1061"/>
      <c r="M54" s="1061"/>
      <c r="N54" s="1061"/>
      <c r="O54" s="1061"/>
      <c r="P54" s="1062"/>
      <c r="Q54" s="1063"/>
      <c r="R54" s="1064"/>
      <c r="S54" s="1064"/>
      <c r="T54" s="1064"/>
      <c r="U54" s="1064"/>
      <c r="V54" s="1064"/>
      <c r="W54" s="1064"/>
      <c r="X54" s="1064"/>
      <c r="Y54" s="1064"/>
      <c r="Z54" s="1064"/>
      <c r="AA54" s="1064"/>
      <c r="AB54" s="1064"/>
      <c r="AC54" s="1064"/>
      <c r="AD54" s="1064"/>
      <c r="AE54" s="1065"/>
      <c r="AF54" s="1066"/>
      <c r="AG54" s="1067"/>
      <c r="AH54" s="1067"/>
      <c r="AI54" s="1067"/>
      <c r="AJ54" s="1068"/>
      <c r="AK54" s="1069"/>
      <c r="AL54" s="1064"/>
      <c r="AM54" s="1064"/>
      <c r="AN54" s="1064"/>
      <c r="AO54" s="1064"/>
      <c r="AP54" s="1064"/>
      <c r="AQ54" s="1064"/>
      <c r="AR54" s="1064"/>
      <c r="AS54" s="1064"/>
      <c r="AT54" s="1064"/>
      <c r="AU54" s="1064"/>
      <c r="AV54" s="1064"/>
      <c r="AW54" s="1064"/>
      <c r="AX54" s="1064"/>
      <c r="AY54" s="1064"/>
      <c r="AZ54" s="1070"/>
      <c r="BA54" s="1070"/>
      <c r="BB54" s="1070"/>
      <c r="BC54" s="1070"/>
      <c r="BD54" s="1070"/>
      <c r="BE54" s="1055"/>
      <c r="BF54" s="1055"/>
      <c r="BG54" s="1055"/>
      <c r="BH54" s="1055"/>
      <c r="BI54" s="1056"/>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0"/>
      <c r="C55" s="1061"/>
      <c r="D55" s="1061"/>
      <c r="E55" s="1061"/>
      <c r="F55" s="1061"/>
      <c r="G55" s="1061"/>
      <c r="H55" s="1061"/>
      <c r="I55" s="1061"/>
      <c r="J55" s="1061"/>
      <c r="K55" s="1061"/>
      <c r="L55" s="1061"/>
      <c r="M55" s="1061"/>
      <c r="N55" s="1061"/>
      <c r="O55" s="1061"/>
      <c r="P55" s="1062"/>
      <c r="Q55" s="1063"/>
      <c r="R55" s="1064"/>
      <c r="S55" s="1064"/>
      <c r="T55" s="1064"/>
      <c r="U55" s="1064"/>
      <c r="V55" s="1064"/>
      <c r="W55" s="1064"/>
      <c r="X55" s="1064"/>
      <c r="Y55" s="1064"/>
      <c r="Z55" s="1064"/>
      <c r="AA55" s="1064"/>
      <c r="AB55" s="1064"/>
      <c r="AC55" s="1064"/>
      <c r="AD55" s="1064"/>
      <c r="AE55" s="1065"/>
      <c r="AF55" s="1066"/>
      <c r="AG55" s="1067"/>
      <c r="AH55" s="1067"/>
      <c r="AI55" s="1067"/>
      <c r="AJ55" s="1068"/>
      <c r="AK55" s="1069"/>
      <c r="AL55" s="1064"/>
      <c r="AM55" s="1064"/>
      <c r="AN55" s="1064"/>
      <c r="AO55" s="1064"/>
      <c r="AP55" s="1064"/>
      <c r="AQ55" s="1064"/>
      <c r="AR55" s="1064"/>
      <c r="AS55" s="1064"/>
      <c r="AT55" s="1064"/>
      <c r="AU55" s="1064"/>
      <c r="AV55" s="1064"/>
      <c r="AW55" s="1064"/>
      <c r="AX55" s="1064"/>
      <c r="AY55" s="1064"/>
      <c r="AZ55" s="1070"/>
      <c r="BA55" s="1070"/>
      <c r="BB55" s="1070"/>
      <c r="BC55" s="1070"/>
      <c r="BD55" s="1070"/>
      <c r="BE55" s="1055"/>
      <c r="BF55" s="1055"/>
      <c r="BG55" s="1055"/>
      <c r="BH55" s="1055"/>
      <c r="BI55" s="1056"/>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0"/>
      <c r="C56" s="1061"/>
      <c r="D56" s="1061"/>
      <c r="E56" s="1061"/>
      <c r="F56" s="1061"/>
      <c r="G56" s="1061"/>
      <c r="H56" s="1061"/>
      <c r="I56" s="1061"/>
      <c r="J56" s="1061"/>
      <c r="K56" s="1061"/>
      <c r="L56" s="1061"/>
      <c r="M56" s="1061"/>
      <c r="N56" s="1061"/>
      <c r="O56" s="1061"/>
      <c r="P56" s="1062"/>
      <c r="Q56" s="1063"/>
      <c r="R56" s="1064"/>
      <c r="S56" s="1064"/>
      <c r="T56" s="1064"/>
      <c r="U56" s="1064"/>
      <c r="V56" s="1064"/>
      <c r="W56" s="1064"/>
      <c r="X56" s="1064"/>
      <c r="Y56" s="1064"/>
      <c r="Z56" s="1064"/>
      <c r="AA56" s="1064"/>
      <c r="AB56" s="1064"/>
      <c r="AC56" s="1064"/>
      <c r="AD56" s="1064"/>
      <c r="AE56" s="1065"/>
      <c r="AF56" s="1066"/>
      <c r="AG56" s="1067"/>
      <c r="AH56" s="1067"/>
      <c r="AI56" s="1067"/>
      <c r="AJ56" s="1068"/>
      <c r="AK56" s="1069"/>
      <c r="AL56" s="1064"/>
      <c r="AM56" s="1064"/>
      <c r="AN56" s="1064"/>
      <c r="AO56" s="1064"/>
      <c r="AP56" s="1064"/>
      <c r="AQ56" s="1064"/>
      <c r="AR56" s="1064"/>
      <c r="AS56" s="1064"/>
      <c r="AT56" s="1064"/>
      <c r="AU56" s="1064"/>
      <c r="AV56" s="1064"/>
      <c r="AW56" s="1064"/>
      <c r="AX56" s="1064"/>
      <c r="AY56" s="1064"/>
      <c r="AZ56" s="1070"/>
      <c r="BA56" s="1070"/>
      <c r="BB56" s="1070"/>
      <c r="BC56" s="1070"/>
      <c r="BD56" s="1070"/>
      <c r="BE56" s="1055"/>
      <c r="BF56" s="1055"/>
      <c r="BG56" s="1055"/>
      <c r="BH56" s="1055"/>
      <c r="BI56" s="1056"/>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0"/>
      <c r="C57" s="1061"/>
      <c r="D57" s="1061"/>
      <c r="E57" s="1061"/>
      <c r="F57" s="1061"/>
      <c r="G57" s="1061"/>
      <c r="H57" s="1061"/>
      <c r="I57" s="1061"/>
      <c r="J57" s="1061"/>
      <c r="K57" s="1061"/>
      <c r="L57" s="1061"/>
      <c r="M57" s="1061"/>
      <c r="N57" s="1061"/>
      <c r="O57" s="1061"/>
      <c r="P57" s="1062"/>
      <c r="Q57" s="1063"/>
      <c r="R57" s="1064"/>
      <c r="S57" s="1064"/>
      <c r="T57" s="1064"/>
      <c r="U57" s="1064"/>
      <c r="V57" s="1064"/>
      <c r="W57" s="1064"/>
      <c r="X57" s="1064"/>
      <c r="Y57" s="1064"/>
      <c r="Z57" s="1064"/>
      <c r="AA57" s="1064"/>
      <c r="AB57" s="1064"/>
      <c r="AC57" s="1064"/>
      <c r="AD57" s="1064"/>
      <c r="AE57" s="1065"/>
      <c r="AF57" s="1066"/>
      <c r="AG57" s="1067"/>
      <c r="AH57" s="1067"/>
      <c r="AI57" s="1067"/>
      <c r="AJ57" s="1068"/>
      <c r="AK57" s="1069"/>
      <c r="AL57" s="1064"/>
      <c r="AM57" s="1064"/>
      <c r="AN57" s="1064"/>
      <c r="AO57" s="1064"/>
      <c r="AP57" s="1064"/>
      <c r="AQ57" s="1064"/>
      <c r="AR57" s="1064"/>
      <c r="AS57" s="1064"/>
      <c r="AT57" s="1064"/>
      <c r="AU57" s="1064"/>
      <c r="AV57" s="1064"/>
      <c r="AW57" s="1064"/>
      <c r="AX57" s="1064"/>
      <c r="AY57" s="1064"/>
      <c r="AZ57" s="1070"/>
      <c r="BA57" s="1070"/>
      <c r="BB57" s="1070"/>
      <c r="BC57" s="1070"/>
      <c r="BD57" s="1070"/>
      <c r="BE57" s="1055"/>
      <c r="BF57" s="1055"/>
      <c r="BG57" s="1055"/>
      <c r="BH57" s="1055"/>
      <c r="BI57" s="1056"/>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0"/>
      <c r="C58" s="1061"/>
      <c r="D58" s="1061"/>
      <c r="E58" s="1061"/>
      <c r="F58" s="1061"/>
      <c r="G58" s="1061"/>
      <c r="H58" s="1061"/>
      <c r="I58" s="1061"/>
      <c r="J58" s="1061"/>
      <c r="K58" s="1061"/>
      <c r="L58" s="1061"/>
      <c r="M58" s="1061"/>
      <c r="N58" s="1061"/>
      <c r="O58" s="1061"/>
      <c r="P58" s="1062"/>
      <c r="Q58" s="1063"/>
      <c r="R58" s="1064"/>
      <c r="S58" s="1064"/>
      <c r="T58" s="1064"/>
      <c r="U58" s="1064"/>
      <c r="V58" s="1064"/>
      <c r="W58" s="1064"/>
      <c r="X58" s="1064"/>
      <c r="Y58" s="1064"/>
      <c r="Z58" s="1064"/>
      <c r="AA58" s="1064"/>
      <c r="AB58" s="1064"/>
      <c r="AC58" s="1064"/>
      <c r="AD58" s="1064"/>
      <c r="AE58" s="1065"/>
      <c r="AF58" s="1066"/>
      <c r="AG58" s="1067"/>
      <c r="AH58" s="1067"/>
      <c r="AI58" s="1067"/>
      <c r="AJ58" s="1068"/>
      <c r="AK58" s="1069"/>
      <c r="AL58" s="1064"/>
      <c r="AM58" s="1064"/>
      <c r="AN58" s="1064"/>
      <c r="AO58" s="1064"/>
      <c r="AP58" s="1064"/>
      <c r="AQ58" s="1064"/>
      <c r="AR58" s="1064"/>
      <c r="AS58" s="1064"/>
      <c r="AT58" s="1064"/>
      <c r="AU58" s="1064"/>
      <c r="AV58" s="1064"/>
      <c r="AW58" s="1064"/>
      <c r="AX58" s="1064"/>
      <c r="AY58" s="1064"/>
      <c r="AZ58" s="1070"/>
      <c r="BA58" s="1070"/>
      <c r="BB58" s="1070"/>
      <c r="BC58" s="1070"/>
      <c r="BD58" s="1070"/>
      <c r="BE58" s="1055"/>
      <c r="BF58" s="1055"/>
      <c r="BG58" s="1055"/>
      <c r="BH58" s="1055"/>
      <c r="BI58" s="1056"/>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0"/>
      <c r="C59" s="1061"/>
      <c r="D59" s="1061"/>
      <c r="E59" s="1061"/>
      <c r="F59" s="1061"/>
      <c r="G59" s="1061"/>
      <c r="H59" s="1061"/>
      <c r="I59" s="1061"/>
      <c r="J59" s="1061"/>
      <c r="K59" s="1061"/>
      <c r="L59" s="1061"/>
      <c r="M59" s="1061"/>
      <c r="N59" s="1061"/>
      <c r="O59" s="1061"/>
      <c r="P59" s="1062"/>
      <c r="Q59" s="1063"/>
      <c r="R59" s="1064"/>
      <c r="S59" s="1064"/>
      <c r="T59" s="1064"/>
      <c r="U59" s="1064"/>
      <c r="V59" s="1064"/>
      <c r="W59" s="1064"/>
      <c r="X59" s="1064"/>
      <c r="Y59" s="1064"/>
      <c r="Z59" s="1064"/>
      <c r="AA59" s="1064"/>
      <c r="AB59" s="1064"/>
      <c r="AC59" s="1064"/>
      <c r="AD59" s="1064"/>
      <c r="AE59" s="1065"/>
      <c r="AF59" s="1066"/>
      <c r="AG59" s="1067"/>
      <c r="AH59" s="1067"/>
      <c r="AI59" s="1067"/>
      <c r="AJ59" s="1068"/>
      <c r="AK59" s="1069"/>
      <c r="AL59" s="1064"/>
      <c r="AM59" s="1064"/>
      <c r="AN59" s="1064"/>
      <c r="AO59" s="1064"/>
      <c r="AP59" s="1064"/>
      <c r="AQ59" s="1064"/>
      <c r="AR59" s="1064"/>
      <c r="AS59" s="1064"/>
      <c r="AT59" s="1064"/>
      <c r="AU59" s="1064"/>
      <c r="AV59" s="1064"/>
      <c r="AW59" s="1064"/>
      <c r="AX59" s="1064"/>
      <c r="AY59" s="1064"/>
      <c r="AZ59" s="1070"/>
      <c r="BA59" s="1070"/>
      <c r="BB59" s="1070"/>
      <c r="BC59" s="1070"/>
      <c r="BD59" s="1070"/>
      <c r="BE59" s="1055"/>
      <c r="BF59" s="1055"/>
      <c r="BG59" s="1055"/>
      <c r="BH59" s="1055"/>
      <c r="BI59" s="1056"/>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0"/>
      <c r="C60" s="1061"/>
      <c r="D60" s="1061"/>
      <c r="E60" s="1061"/>
      <c r="F60" s="1061"/>
      <c r="G60" s="1061"/>
      <c r="H60" s="1061"/>
      <c r="I60" s="1061"/>
      <c r="J60" s="1061"/>
      <c r="K60" s="1061"/>
      <c r="L60" s="1061"/>
      <c r="M60" s="1061"/>
      <c r="N60" s="1061"/>
      <c r="O60" s="1061"/>
      <c r="P60" s="1062"/>
      <c r="Q60" s="1063"/>
      <c r="R60" s="1064"/>
      <c r="S60" s="1064"/>
      <c r="T60" s="1064"/>
      <c r="U60" s="1064"/>
      <c r="V60" s="1064"/>
      <c r="W60" s="1064"/>
      <c r="X60" s="1064"/>
      <c r="Y60" s="1064"/>
      <c r="Z60" s="1064"/>
      <c r="AA60" s="1064"/>
      <c r="AB60" s="1064"/>
      <c r="AC60" s="1064"/>
      <c r="AD60" s="1064"/>
      <c r="AE60" s="1065"/>
      <c r="AF60" s="1066"/>
      <c r="AG60" s="1067"/>
      <c r="AH60" s="1067"/>
      <c r="AI60" s="1067"/>
      <c r="AJ60" s="1068"/>
      <c r="AK60" s="1069"/>
      <c r="AL60" s="1064"/>
      <c r="AM60" s="1064"/>
      <c r="AN60" s="1064"/>
      <c r="AO60" s="1064"/>
      <c r="AP60" s="1064"/>
      <c r="AQ60" s="1064"/>
      <c r="AR60" s="1064"/>
      <c r="AS60" s="1064"/>
      <c r="AT60" s="1064"/>
      <c r="AU60" s="1064"/>
      <c r="AV60" s="1064"/>
      <c r="AW60" s="1064"/>
      <c r="AX60" s="1064"/>
      <c r="AY60" s="1064"/>
      <c r="AZ60" s="1070"/>
      <c r="BA60" s="1070"/>
      <c r="BB60" s="1070"/>
      <c r="BC60" s="1070"/>
      <c r="BD60" s="1070"/>
      <c r="BE60" s="1055"/>
      <c r="BF60" s="1055"/>
      <c r="BG60" s="1055"/>
      <c r="BH60" s="1055"/>
      <c r="BI60" s="1056"/>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0"/>
      <c r="C61" s="1061"/>
      <c r="D61" s="1061"/>
      <c r="E61" s="1061"/>
      <c r="F61" s="1061"/>
      <c r="G61" s="1061"/>
      <c r="H61" s="1061"/>
      <c r="I61" s="1061"/>
      <c r="J61" s="1061"/>
      <c r="K61" s="1061"/>
      <c r="L61" s="1061"/>
      <c r="M61" s="1061"/>
      <c r="N61" s="1061"/>
      <c r="O61" s="1061"/>
      <c r="P61" s="1062"/>
      <c r="Q61" s="1063"/>
      <c r="R61" s="1064"/>
      <c r="S61" s="1064"/>
      <c r="T61" s="1064"/>
      <c r="U61" s="1064"/>
      <c r="V61" s="1064"/>
      <c r="W61" s="1064"/>
      <c r="X61" s="1064"/>
      <c r="Y61" s="1064"/>
      <c r="Z61" s="1064"/>
      <c r="AA61" s="1064"/>
      <c r="AB61" s="1064"/>
      <c r="AC61" s="1064"/>
      <c r="AD61" s="1064"/>
      <c r="AE61" s="1065"/>
      <c r="AF61" s="1066"/>
      <c r="AG61" s="1067"/>
      <c r="AH61" s="1067"/>
      <c r="AI61" s="1067"/>
      <c r="AJ61" s="1068"/>
      <c r="AK61" s="1069"/>
      <c r="AL61" s="1064"/>
      <c r="AM61" s="1064"/>
      <c r="AN61" s="1064"/>
      <c r="AO61" s="1064"/>
      <c r="AP61" s="1064"/>
      <c r="AQ61" s="1064"/>
      <c r="AR61" s="1064"/>
      <c r="AS61" s="1064"/>
      <c r="AT61" s="1064"/>
      <c r="AU61" s="1064"/>
      <c r="AV61" s="1064"/>
      <c r="AW61" s="1064"/>
      <c r="AX61" s="1064"/>
      <c r="AY61" s="1064"/>
      <c r="AZ61" s="1070"/>
      <c r="BA61" s="1070"/>
      <c r="BB61" s="1070"/>
      <c r="BC61" s="1070"/>
      <c r="BD61" s="1070"/>
      <c r="BE61" s="1055"/>
      <c r="BF61" s="1055"/>
      <c r="BG61" s="1055"/>
      <c r="BH61" s="1055"/>
      <c r="BI61" s="1056"/>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0"/>
      <c r="C62" s="1061"/>
      <c r="D62" s="1061"/>
      <c r="E62" s="1061"/>
      <c r="F62" s="1061"/>
      <c r="G62" s="1061"/>
      <c r="H62" s="1061"/>
      <c r="I62" s="1061"/>
      <c r="J62" s="1061"/>
      <c r="K62" s="1061"/>
      <c r="L62" s="1061"/>
      <c r="M62" s="1061"/>
      <c r="N62" s="1061"/>
      <c r="O62" s="1061"/>
      <c r="P62" s="1062"/>
      <c r="Q62" s="1063"/>
      <c r="R62" s="1064"/>
      <c r="S62" s="1064"/>
      <c r="T62" s="1064"/>
      <c r="U62" s="1064"/>
      <c r="V62" s="1064"/>
      <c r="W62" s="1064"/>
      <c r="X62" s="1064"/>
      <c r="Y62" s="1064"/>
      <c r="Z62" s="1064"/>
      <c r="AA62" s="1064"/>
      <c r="AB62" s="1064"/>
      <c r="AC62" s="1064"/>
      <c r="AD62" s="1064"/>
      <c r="AE62" s="1065"/>
      <c r="AF62" s="1066"/>
      <c r="AG62" s="1067"/>
      <c r="AH62" s="1067"/>
      <c r="AI62" s="1067"/>
      <c r="AJ62" s="1068"/>
      <c r="AK62" s="1069"/>
      <c r="AL62" s="1064"/>
      <c r="AM62" s="1064"/>
      <c r="AN62" s="1064"/>
      <c r="AO62" s="1064"/>
      <c r="AP62" s="1064"/>
      <c r="AQ62" s="1064"/>
      <c r="AR62" s="1064"/>
      <c r="AS62" s="1064"/>
      <c r="AT62" s="1064"/>
      <c r="AU62" s="1064"/>
      <c r="AV62" s="1064"/>
      <c r="AW62" s="1064"/>
      <c r="AX62" s="1064"/>
      <c r="AY62" s="1064"/>
      <c r="AZ62" s="1070"/>
      <c r="BA62" s="1070"/>
      <c r="BB62" s="1070"/>
      <c r="BC62" s="1070"/>
      <c r="BD62" s="1070"/>
      <c r="BE62" s="1055"/>
      <c r="BF62" s="1055"/>
      <c r="BG62" s="1055"/>
      <c r="BH62" s="1055"/>
      <c r="BI62" s="1056"/>
      <c r="BJ62" s="1057" t="s">
        <v>390</v>
      </c>
      <c r="BK62" s="1058"/>
      <c r="BL62" s="1058"/>
      <c r="BM62" s="1058"/>
      <c r="BN62" s="1059"/>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371</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1"/>
      <c r="AF63" s="1052">
        <v>95</v>
      </c>
      <c r="AG63" s="988"/>
      <c r="AH63" s="988"/>
      <c r="AI63" s="988"/>
      <c r="AJ63" s="1053"/>
      <c r="AK63" s="1054"/>
      <c r="AL63" s="992"/>
      <c r="AM63" s="992"/>
      <c r="AN63" s="992"/>
      <c r="AO63" s="992"/>
      <c r="AP63" s="988"/>
      <c r="AQ63" s="988"/>
      <c r="AR63" s="988"/>
      <c r="AS63" s="988"/>
      <c r="AT63" s="988"/>
      <c r="AU63" s="988"/>
      <c r="AV63" s="988"/>
      <c r="AW63" s="988"/>
      <c r="AX63" s="988"/>
      <c r="AY63" s="988"/>
      <c r="AZ63" s="1048"/>
      <c r="BA63" s="1048"/>
      <c r="BB63" s="1048"/>
      <c r="BC63" s="1048"/>
      <c r="BD63" s="1048"/>
      <c r="BE63" s="989"/>
      <c r="BF63" s="989"/>
      <c r="BG63" s="989"/>
      <c r="BH63" s="989"/>
      <c r="BI63" s="990"/>
      <c r="BJ63" s="1049" t="s">
        <v>113</v>
      </c>
      <c r="BK63" s="980"/>
      <c r="BL63" s="980"/>
      <c r="BM63" s="980"/>
      <c r="BN63" s="1050"/>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393</v>
      </c>
      <c r="B66" s="1025"/>
      <c r="C66" s="1025"/>
      <c r="D66" s="1025"/>
      <c r="E66" s="1025"/>
      <c r="F66" s="1025"/>
      <c r="G66" s="1025"/>
      <c r="H66" s="1025"/>
      <c r="I66" s="1025"/>
      <c r="J66" s="1025"/>
      <c r="K66" s="1025"/>
      <c r="L66" s="1025"/>
      <c r="M66" s="1025"/>
      <c r="N66" s="1025"/>
      <c r="O66" s="1025"/>
      <c r="P66" s="1026"/>
      <c r="Q66" s="1030" t="s">
        <v>375</v>
      </c>
      <c r="R66" s="1031"/>
      <c r="S66" s="1031"/>
      <c r="T66" s="1031"/>
      <c r="U66" s="1032"/>
      <c r="V66" s="1030" t="s">
        <v>376</v>
      </c>
      <c r="W66" s="1031"/>
      <c r="X66" s="1031"/>
      <c r="Y66" s="1031"/>
      <c r="Z66" s="1032"/>
      <c r="AA66" s="1030" t="s">
        <v>377</v>
      </c>
      <c r="AB66" s="1031"/>
      <c r="AC66" s="1031"/>
      <c r="AD66" s="1031"/>
      <c r="AE66" s="1032"/>
      <c r="AF66" s="1036" t="s">
        <v>378</v>
      </c>
      <c r="AG66" s="1037"/>
      <c r="AH66" s="1037"/>
      <c r="AI66" s="1037"/>
      <c r="AJ66" s="1038"/>
      <c r="AK66" s="1030" t="s">
        <v>379</v>
      </c>
      <c r="AL66" s="1025"/>
      <c r="AM66" s="1025"/>
      <c r="AN66" s="1025"/>
      <c r="AO66" s="1026"/>
      <c r="AP66" s="1030" t="s">
        <v>380</v>
      </c>
      <c r="AQ66" s="1031"/>
      <c r="AR66" s="1031"/>
      <c r="AS66" s="1031"/>
      <c r="AT66" s="1032"/>
      <c r="AU66" s="1030" t="s">
        <v>394</v>
      </c>
      <c r="AV66" s="1031"/>
      <c r="AW66" s="1031"/>
      <c r="AX66" s="1031"/>
      <c r="AY66" s="1032"/>
      <c r="AZ66" s="1030" t="s">
        <v>358</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536</v>
      </c>
      <c r="C68" s="1015"/>
      <c r="D68" s="1015"/>
      <c r="E68" s="1015"/>
      <c r="F68" s="1015"/>
      <c r="G68" s="1015"/>
      <c r="H68" s="1015"/>
      <c r="I68" s="1015"/>
      <c r="J68" s="1015"/>
      <c r="K68" s="1015"/>
      <c r="L68" s="1015"/>
      <c r="M68" s="1015"/>
      <c r="N68" s="1015"/>
      <c r="O68" s="1015"/>
      <c r="P68" s="1016"/>
      <c r="Q68" s="1017">
        <v>5581</v>
      </c>
      <c r="R68" s="1011"/>
      <c r="S68" s="1011"/>
      <c r="T68" s="1011"/>
      <c r="U68" s="1011"/>
      <c r="V68" s="1011">
        <v>5440</v>
      </c>
      <c r="W68" s="1011"/>
      <c r="X68" s="1011"/>
      <c r="Y68" s="1011"/>
      <c r="Z68" s="1011"/>
      <c r="AA68" s="1011">
        <v>141</v>
      </c>
      <c r="AB68" s="1011"/>
      <c r="AC68" s="1011"/>
      <c r="AD68" s="1011"/>
      <c r="AE68" s="1011"/>
      <c r="AF68" s="1011">
        <v>141</v>
      </c>
      <c r="AG68" s="1011"/>
      <c r="AH68" s="1011"/>
      <c r="AI68" s="1011"/>
      <c r="AJ68" s="1011"/>
      <c r="AK68" s="1011">
        <v>443</v>
      </c>
      <c r="AL68" s="1011"/>
      <c r="AM68" s="1011"/>
      <c r="AN68" s="1011"/>
      <c r="AO68" s="1011"/>
      <c r="AP68" s="1011">
        <v>538</v>
      </c>
      <c r="AQ68" s="1011"/>
      <c r="AR68" s="1011"/>
      <c r="AS68" s="1011"/>
      <c r="AT68" s="1011"/>
      <c r="AU68" s="1011"/>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537</v>
      </c>
      <c r="C69" s="1004"/>
      <c r="D69" s="1004"/>
      <c r="E69" s="1004"/>
      <c r="F69" s="1004"/>
      <c r="G69" s="1004"/>
      <c r="H69" s="1004"/>
      <c r="I69" s="1004"/>
      <c r="J69" s="1004"/>
      <c r="K69" s="1004"/>
      <c r="L69" s="1004"/>
      <c r="M69" s="1004"/>
      <c r="N69" s="1004"/>
      <c r="O69" s="1004"/>
      <c r="P69" s="1005"/>
      <c r="Q69" s="1006">
        <v>643</v>
      </c>
      <c r="R69" s="1000"/>
      <c r="S69" s="1000"/>
      <c r="T69" s="1000"/>
      <c r="U69" s="1000"/>
      <c r="V69" s="1000">
        <v>535</v>
      </c>
      <c r="W69" s="1000"/>
      <c r="X69" s="1000"/>
      <c r="Y69" s="1000"/>
      <c r="Z69" s="1000"/>
      <c r="AA69" s="1000">
        <v>108</v>
      </c>
      <c r="AB69" s="1000"/>
      <c r="AC69" s="1000"/>
      <c r="AD69" s="1000"/>
      <c r="AE69" s="1000"/>
      <c r="AF69" s="1000">
        <v>813</v>
      </c>
      <c r="AG69" s="1000"/>
      <c r="AH69" s="1000"/>
      <c r="AI69" s="1000"/>
      <c r="AJ69" s="1000"/>
      <c r="AK69" s="1000"/>
      <c r="AL69" s="1000"/>
      <c r="AM69" s="1000"/>
      <c r="AN69" s="1000"/>
      <c r="AO69" s="1000"/>
      <c r="AP69" s="1000">
        <v>221</v>
      </c>
      <c r="AQ69" s="1000"/>
      <c r="AR69" s="1000"/>
      <c r="AS69" s="1000"/>
      <c r="AT69" s="1000"/>
      <c r="AU69" s="1000"/>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538</v>
      </c>
      <c r="C70" s="1004"/>
      <c r="D70" s="1004"/>
      <c r="E70" s="1004"/>
      <c r="F70" s="1004"/>
      <c r="G70" s="1004"/>
      <c r="H70" s="1004"/>
      <c r="I70" s="1004"/>
      <c r="J70" s="1004"/>
      <c r="K70" s="1004"/>
      <c r="L70" s="1004"/>
      <c r="M70" s="1004"/>
      <c r="N70" s="1004"/>
      <c r="O70" s="1004"/>
      <c r="P70" s="1005"/>
      <c r="Q70" s="1006">
        <v>10590</v>
      </c>
      <c r="R70" s="1000"/>
      <c r="S70" s="1000"/>
      <c r="T70" s="1000"/>
      <c r="U70" s="1000"/>
      <c r="V70" s="1000">
        <v>9677</v>
      </c>
      <c r="W70" s="1000"/>
      <c r="X70" s="1000"/>
      <c r="Y70" s="1000"/>
      <c r="Z70" s="1000"/>
      <c r="AA70" s="1000">
        <v>913</v>
      </c>
      <c r="AB70" s="1000"/>
      <c r="AC70" s="1000"/>
      <c r="AD70" s="1000"/>
      <c r="AE70" s="1000"/>
      <c r="AF70" s="1000"/>
      <c r="AG70" s="1000"/>
      <c r="AH70" s="1000"/>
      <c r="AI70" s="1000"/>
      <c r="AJ70" s="1000"/>
      <c r="AK70" s="1000">
        <v>15</v>
      </c>
      <c r="AL70" s="1000"/>
      <c r="AM70" s="1000"/>
      <c r="AN70" s="1000"/>
      <c r="AO70" s="1000"/>
      <c r="AP70" s="1000"/>
      <c r="AQ70" s="1000"/>
      <c r="AR70" s="1000"/>
      <c r="AS70" s="1000"/>
      <c r="AT70" s="1000"/>
      <c r="AU70" s="1000"/>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539</v>
      </c>
      <c r="C71" s="1004"/>
      <c r="D71" s="1004"/>
      <c r="E71" s="1004"/>
      <c r="F71" s="1004"/>
      <c r="G71" s="1004"/>
      <c r="H71" s="1004"/>
      <c r="I71" s="1004"/>
      <c r="J71" s="1004"/>
      <c r="K71" s="1004"/>
      <c r="L71" s="1004"/>
      <c r="M71" s="1004"/>
      <c r="N71" s="1004"/>
      <c r="O71" s="1004"/>
      <c r="P71" s="1005"/>
      <c r="Q71" s="1006">
        <v>1588</v>
      </c>
      <c r="R71" s="1000"/>
      <c r="S71" s="1000"/>
      <c r="T71" s="1000"/>
      <c r="U71" s="1000"/>
      <c r="V71" s="1000">
        <v>1587</v>
      </c>
      <c r="W71" s="1000"/>
      <c r="X71" s="1000"/>
      <c r="Y71" s="1000"/>
      <c r="Z71" s="1000"/>
      <c r="AA71" s="1000">
        <v>1</v>
      </c>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540</v>
      </c>
      <c r="C72" s="1004"/>
      <c r="D72" s="1004"/>
      <c r="E72" s="1004"/>
      <c r="F72" s="1004"/>
      <c r="G72" s="1004"/>
      <c r="H72" s="1004"/>
      <c r="I72" s="1004"/>
      <c r="J72" s="1004"/>
      <c r="K72" s="1004"/>
      <c r="L72" s="1004"/>
      <c r="M72" s="1004"/>
      <c r="N72" s="1004"/>
      <c r="O72" s="1004"/>
      <c r="P72" s="1005"/>
      <c r="Q72" s="1006">
        <v>2</v>
      </c>
      <c r="R72" s="1000"/>
      <c r="S72" s="1000"/>
      <c r="T72" s="1000"/>
      <c r="U72" s="1000"/>
      <c r="V72" s="1000">
        <v>1</v>
      </c>
      <c r="W72" s="1000"/>
      <c r="X72" s="1000"/>
      <c r="Y72" s="1000"/>
      <c r="Z72" s="1000"/>
      <c r="AA72" s="1000">
        <v>1</v>
      </c>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541</v>
      </c>
      <c r="C73" s="1004"/>
      <c r="D73" s="1004"/>
      <c r="E73" s="1004"/>
      <c r="F73" s="1004"/>
      <c r="G73" s="1004"/>
      <c r="H73" s="1004"/>
      <c r="I73" s="1004"/>
      <c r="J73" s="1004"/>
      <c r="K73" s="1004"/>
      <c r="L73" s="1004"/>
      <c r="M73" s="1004"/>
      <c r="N73" s="1004"/>
      <c r="O73" s="1004"/>
      <c r="P73" s="1005"/>
      <c r="Q73" s="1006">
        <v>54</v>
      </c>
      <c r="R73" s="1000"/>
      <c r="S73" s="1000"/>
      <c r="T73" s="1000"/>
      <c r="U73" s="1000"/>
      <c r="V73" s="1000">
        <v>48</v>
      </c>
      <c r="W73" s="1000"/>
      <c r="X73" s="1000"/>
      <c r="Y73" s="1000"/>
      <c r="Z73" s="1000"/>
      <c r="AA73" s="1000">
        <v>6</v>
      </c>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542</v>
      </c>
      <c r="C74" s="1004"/>
      <c r="D74" s="1004"/>
      <c r="E74" s="1004"/>
      <c r="F74" s="1004"/>
      <c r="G74" s="1004"/>
      <c r="H74" s="1004"/>
      <c r="I74" s="1004"/>
      <c r="J74" s="1004"/>
      <c r="K74" s="1004"/>
      <c r="L74" s="1004"/>
      <c r="M74" s="1004"/>
      <c r="N74" s="1004"/>
      <c r="O74" s="1004"/>
      <c r="P74" s="1005"/>
      <c r="Q74" s="1006">
        <v>42</v>
      </c>
      <c r="R74" s="1000"/>
      <c r="S74" s="1000"/>
      <c r="T74" s="1000"/>
      <c r="U74" s="1000"/>
      <c r="V74" s="1000">
        <v>37</v>
      </c>
      <c r="W74" s="1000"/>
      <c r="X74" s="1000"/>
      <c r="Y74" s="1000"/>
      <c r="Z74" s="1000"/>
      <c r="AA74" s="1000">
        <v>5</v>
      </c>
      <c r="AB74" s="1000"/>
      <c r="AC74" s="1000"/>
      <c r="AD74" s="1000"/>
      <c r="AE74" s="1000"/>
      <c r="AF74" s="1000"/>
      <c r="AG74" s="1000"/>
      <c r="AH74" s="1000"/>
      <c r="AI74" s="1000"/>
      <c r="AJ74" s="1000"/>
      <c r="AK74" s="1000">
        <v>18</v>
      </c>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543</v>
      </c>
      <c r="C75" s="1004"/>
      <c r="D75" s="1004"/>
      <c r="E75" s="1004"/>
      <c r="F75" s="1004"/>
      <c r="G75" s="1004"/>
      <c r="H75" s="1004"/>
      <c r="I75" s="1004"/>
      <c r="J75" s="1004"/>
      <c r="K75" s="1004"/>
      <c r="L75" s="1004"/>
      <c r="M75" s="1004"/>
      <c r="N75" s="1004"/>
      <c r="O75" s="1004"/>
      <c r="P75" s="1005"/>
      <c r="Q75" s="1007">
        <v>771</v>
      </c>
      <c r="R75" s="1008"/>
      <c r="S75" s="1008"/>
      <c r="T75" s="1008"/>
      <c r="U75" s="1009"/>
      <c r="V75" s="1010">
        <v>722</v>
      </c>
      <c r="W75" s="1008"/>
      <c r="X75" s="1008"/>
      <c r="Y75" s="1008"/>
      <c r="Z75" s="1009"/>
      <c r="AA75" s="1010">
        <v>49</v>
      </c>
      <c r="AB75" s="1008"/>
      <c r="AC75" s="1008"/>
      <c r="AD75" s="1008"/>
      <c r="AE75" s="1009"/>
      <c r="AF75" s="1010">
        <v>49</v>
      </c>
      <c r="AG75" s="1008"/>
      <c r="AH75" s="1008"/>
      <c r="AI75" s="1008"/>
      <c r="AJ75" s="1009"/>
      <c r="AK75" s="1010">
        <v>0</v>
      </c>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544</v>
      </c>
      <c r="C76" s="1004"/>
      <c r="D76" s="1004"/>
      <c r="E76" s="1004"/>
      <c r="F76" s="1004"/>
      <c r="G76" s="1004"/>
      <c r="H76" s="1004"/>
      <c r="I76" s="1004"/>
      <c r="J76" s="1004"/>
      <c r="K76" s="1004"/>
      <c r="L76" s="1004"/>
      <c r="M76" s="1004"/>
      <c r="N76" s="1004"/>
      <c r="O76" s="1004"/>
      <c r="P76" s="1005"/>
      <c r="Q76" s="1007">
        <v>246870</v>
      </c>
      <c r="R76" s="1008"/>
      <c r="S76" s="1008"/>
      <c r="T76" s="1008"/>
      <c r="U76" s="1009"/>
      <c r="V76" s="1010">
        <v>235027</v>
      </c>
      <c r="W76" s="1008"/>
      <c r="X76" s="1008"/>
      <c r="Y76" s="1008"/>
      <c r="Z76" s="1009"/>
      <c r="AA76" s="1010">
        <v>11843</v>
      </c>
      <c r="AB76" s="1008"/>
      <c r="AC76" s="1008"/>
      <c r="AD76" s="1008"/>
      <c r="AE76" s="1009"/>
      <c r="AF76" s="1010">
        <v>11843</v>
      </c>
      <c r="AG76" s="1008"/>
      <c r="AH76" s="1008"/>
      <c r="AI76" s="1008"/>
      <c r="AJ76" s="1009"/>
      <c r="AK76" s="1010">
        <v>516</v>
      </c>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371</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290</v>
      </c>
      <c r="AG109" s="923"/>
      <c r="AH109" s="923"/>
      <c r="AI109" s="923"/>
      <c r="AJ109" s="924"/>
      <c r="AK109" s="925" t="s">
        <v>289</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290</v>
      </c>
      <c r="BW109" s="923"/>
      <c r="BX109" s="923"/>
      <c r="BY109" s="923"/>
      <c r="BZ109" s="924"/>
      <c r="CA109" s="925" t="s">
        <v>289</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290</v>
      </c>
      <c r="DM109" s="923"/>
      <c r="DN109" s="923"/>
      <c r="DO109" s="923"/>
      <c r="DP109" s="924"/>
      <c r="DQ109" s="925" t="s">
        <v>289</v>
      </c>
      <c r="DR109" s="923"/>
      <c r="DS109" s="923"/>
      <c r="DT109" s="923"/>
      <c r="DU109" s="924"/>
      <c r="DV109" s="925" t="s">
        <v>405</v>
      </c>
      <c r="DW109" s="923"/>
      <c r="DX109" s="923"/>
      <c r="DY109" s="923"/>
      <c r="DZ109" s="954"/>
    </row>
    <row r="110" spans="1:131" s="199" customFormat="1" ht="26.25" customHeight="1">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222297</v>
      </c>
      <c r="AB110" s="916"/>
      <c r="AC110" s="916"/>
      <c r="AD110" s="916"/>
      <c r="AE110" s="917"/>
      <c r="AF110" s="918">
        <v>195951</v>
      </c>
      <c r="AG110" s="916"/>
      <c r="AH110" s="916"/>
      <c r="AI110" s="916"/>
      <c r="AJ110" s="917"/>
      <c r="AK110" s="918">
        <v>174642</v>
      </c>
      <c r="AL110" s="916"/>
      <c r="AM110" s="916"/>
      <c r="AN110" s="916"/>
      <c r="AO110" s="917"/>
      <c r="AP110" s="919">
        <v>15.8</v>
      </c>
      <c r="AQ110" s="920"/>
      <c r="AR110" s="920"/>
      <c r="AS110" s="920"/>
      <c r="AT110" s="921"/>
      <c r="AU110" s="955" t="s">
        <v>62</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1889039</v>
      </c>
      <c r="BR110" s="863"/>
      <c r="BS110" s="863"/>
      <c r="BT110" s="863"/>
      <c r="BU110" s="863"/>
      <c r="BV110" s="863">
        <v>2039519</v>
      </c>
      <c r="BW110" s="863"/>
      <c r="BX110" s="863"/>
      <c r="BY110" s="863"/>
      <c r="BZ110" s="863"/>
      <c r="CA110" s="863">
        <v>2358672</v>
      </c>
      <c r="CB110" s="863"/>
      <c r="CC110" s="863"/>
      <c r="CD110" s="863"/>
      <c r="CE110" s="863"/>
      <c r="CF110" s="887">
        <v>213</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t="s">
        <v>113</v>
      </c>
      <c r="BR111" s="835"/>
      <c r="BS111" s="835"/>
      <c r="BT111" s="835"/>
      <c r="BU111" s="835"/>
      <c r="BV111" s="835" t="s">
        <v>113</v>
      </c>
      <c r="BW111" s="835"/>
      <c r="BX111" s="835"/>
      <c r="BY111" s="835"/>
      <c r="BZ111" s="835"/>
      <c r="CA111" s="835" t="s">
        <v>113</v>
      </c>
      <c r="CB111" s="835"/>
      <c r="CC111" s="835"/>
      <c r="CD111" s="835"/>
      <c r="CE111" s="835"/>
      <c r="CF111" s="896" t="s">
        <v>113</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526592</v>
      </c>
      <c r="BR112" s="835"/>
      <c r="BS112" s="835"/>
      <c r="BT112" s="835"/>
      <c r="BU112" s="835"/>
      <c r="BV112" s="835">
        <v>520137</v>
      </c>
      <c r="BW112" s="835"/>
      <c r="BX112" s="835"/>
      <c r="BY112" s="835"/>
      <c r="BZ112" s="835"/>
      <c r="CA112" s="835">
        <v>559471</v>
      </c>
      <c r="CB112" s="835"/>
      <c r="CC112" s="835"/>
      <c r="CD112" s="835"/>
      <c r="CE112" s="835"/>
      <c r="CF112" s="896">
        <v>50.5</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54830</v>
      </c>
      <c r="AB113" s="944"/>
      <c r="AC113" s="944"/>
      <c r="AD113" s="944"/>
      <c r="AE113" s="945"/>
      <c r="AF113" s="946">
        <v>46469</v>
      </c>
      <c r="AG113" s="944"/>
      <c r="AH113" s="944"/>
      <c r="AI113" s="944"/>
      <c r="AJ113" s="945"/>
      <c r="AK113" s="946">
        <v>51197</v>
      </c>
      <c r="AL113" s="944"/>
      <c r="AM113" s="944"/>
      <c r="AN113" s="944"/>
      <c r="AO113" s="945"/>
      <c r="AP113" s="947">
        <v>4.5999999999999996</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v>3192</v>
      </c>
      <c r="BR113" s="835"/>
      <c r="BS113" s="835"/>
      <c r="BT113" s="835"/>
      <c r="BU113" s="835"/>
      <c r="BV113" s="835">
        <v>2821</v>
      </c>
      <c r="BW113" s="835"/>
      <c r="BX113" s="835"/>
      <c r="BY113" s="835"/>
      <c r="BZ113" s="835"/>
      <c r="CA113" s="835">
        <v>3992</v>
      </c>
      <c r="CB113" s="835"/>
      <c r="CC113" s="835"/>
      <c r="CD113" s="835"/>
      <c r="CE113" s="835"/>
      <c r="CF113" s="896">
        <v>0.4</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3192</v>
      </c>
      <c r="AB114" s="798"/>
      <c r="AC114" s="798"/>
      <c r="AD114" s="798"/>
      <c r="AE114" s="799"/>
      <c r="AF114" s="800">
        <v>2821</v>
      </c>
      <c r="AG114" s="798"/>
      <c r="AH114" s="798"/>
      <c r="AI114" s="798"/>
      <c r="AJ114" s="799"/>
      <c r="AK114" s="800">
        <v>3992</v>
      </c>
      <c r="AL114" s="798"/>
      <c r="AM114" s="798"/>
      <c r="AN114" s="798"/>
      <c r="AO114" s="799"/>
      <c r="AP114" s="845">
        <v>0.4</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v>365813</v>
      </c>
      <c r="BR114" s="835"/>
      <c r="BS114" s="835"/>
      <c r="BT114" s="835"/>
      <c r="BU114" s="835"/>
      <c r="BV114" s="835">
        <v>354018</v>
      </c>
      <c r="BW114" s="835"/>
      <c r="BX114" s="835"/>
      <c r="BY114" s="835"/>
      <c r="BZ114" s="835"/>
      <c r="CA114" s="835">
        <v>313879</v>
      </c>
      <c r="CB114" s="835"/>
      <c r="CC114" s="835"/>
      <c r="CD114" s="835"/>
      <c r="CE114" s="835"/>
      <c r="CF114" s="896">
        <v>28.3</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113</v>
      </c>
      <c r="AB115" s="944"/>
      <c r="AC115" s="944"/>
      <c r="AD115" s="944"/>
      <c r="AE115" s="945"/>
      <c r="AF115" s="946" t="s">
        <v>113</v>
      </c>
      <c r="AG115" s="944"/>
      <c r="AH115" s="944"/>
      <c r="AI115" s="944"/>
      <c r="AJ115" s="945"/>
      <c r="AK115" s="946" t="s">
        <v>113</v>
      </c>
      <c r="AL115" s="944"/>
      <c r="AM115" s="944"/>
      <c r="AN115" s="944"/>
      <c r="AO115" s="945"/>
      <c r="AP115" s="947" t="s">
        <v>113</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t="s">
        <v>113</v>
      </c>
      <c r="BW115" s="835"/>
      <c r="BX115" s="835"/>
      <c r="BY115" s="835"/>
      <c r="BZ115" s="835"/>
      <c r="CA115" s="835" t="s">
        <v>113</v>
      </c>
      <c r="CB115" s="835"/>
      <c r="CC115" s="835"/>
      <c r="CD115" s="835"/>
      <c r="CE115" s="835"/>
      <c r="CF115" s="896" t="s">
        <v>113</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t="s">
        <v>113</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c r="A117" s="922" t="s">
        <v>173</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280319</v>
      </c>
      <c r="AB117" s="930"/>
      <c r="AC117" s="930"/>
      <c r="AD117" s="930"/>
      <c r="AE117" s="931"/>
      <c r="AF117" s="932">
        <v>245241</v>
      </c>
      <c r="AG117" s="930"/>
      <c r="AH117" s="930"/>
      <c r="AI117" s="930"/>
      <c r="AJ117" s="931"/>
      <c r="AK117" s="932">
        <v>229831</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290</v>
      </c>
      <c r="AG118" s="923"/>
      <c r="AH118" s="923"/>
      <c r="AI118" s="923"/>
      <c r="AJ118" s="924"/>
      <c r="AK118" s="925" t="s">
        <v>289</v>
      </c>
      <c r="AL118" s="923"/>
      <c r="AM118" s="923"/>
      <c r="AN118" s="923"/>
      <c r="AO118" s="924"/>
      <c r="AP118" s="926" t="s">
        <v>405</v>
      </c>
      <c r="AQ118" s="927"/>
      <c r="AR118" s="927"/>
      <c r="AS118" s="927"/>
      <c r="AT118" s="928"/>
      <c r="AU118" s="957"/>
      <c r="AV118" s="958"/>
      <c r="AW118" s="958"/>
      <c r="AX118" s="958"/>
      <c r="AY118" s="958"/>
      <c r="AZ118" s="900" t="s">
        <v>433</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173</v>
      </c>
      <c r="BA119" s="230"/>
      <c r="BB119" s="230"/>
      <c r="BC119" s="230"/>
      <c r="BD119" s="230"/>
      <c r="BE119" s="230"/>
      <c r="BF119" s="230"/>
      <c r="BG119" s="230"/>
      <c r="BH119" s="230"/>
      <c r="BI119" s="230"/>
      <c r="BJ119" s="230"/>
      <c r="BK119" s="230"/>
      <c r="BL119" s="230"/>
      <c r="BM119" s="230"/>
      <c r="BN119" s="230"/>
      <c r="BO119" s="898" t="s">
        <v>435</v>
      </c>
      <c r="BP119" s="899"/>
      <c r="BQ119" s="903">
        <v>2784636</v>
      </c>
      <c r="BR119" s="866"/>
      <c r="BS119" s="866"/>
      <c r="BT119" s="866"/>
      <c r="BU119" s="866"/>
      <c r="BV119" s="866">
        <v>2916495</v>
      </c>
      <c r="BW119" s="866"/>
      <c r="BX119" s="866"/>
      <c r="BY119" s="866"/>
      <c r="BZ119" s="866"/>
      <c r="CA119" s="866">
        <v>3236014</v>
      </c>
      <c r="CB119" s="866"/>
      <c r="CC119" s="866"/>
      <c r="CD119" s="866"/>
      <c r="CE119" s="866"/>
      <c r="CF119" s="764"/>
      <c r="CG119" s="765"/>
      <c r="CH119" s="765"/>
      <c r="CI119" s="765"/>
      <c r="CJ119" s="855"/>
      <c r="CK119" s="953"/>
      <c r="CL119" s="841"/>
      <c r="CM119" s="859" t="s">
        <v>436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113</v>
      </c>
      <c r="DH119" s="781"/>
      <c r="DI119" s="781"/>
      <c r="DJ119" s="781"/>
      <c r="DK119" s="782"/>
      <c r="DL119" s="783" t="s">
        <v>113</v>
      </c>
      <c r="DM119" s="781"/>
      <c r="DN119" s="781"/>
      <c r="DO119" s="781"/>
      <c r="DP119" s="782"/>
      <c r="DQ119" s="783" t="s">
        <v>113</v>
      </c>
      <c r="DR119" s="781"/>
      <c r="DS119" s="781"/>
      <c r="DT119" s="781"/>
      <c r="DU119" s="782"/>
      <c r="DV119" s="869" t="s">
        <v>113</v>
      </c>
      <c r="DW119" s="870"/>
      <c r="DX119" s="870"/>
      <c r="DY119" s="870"/>
      <c r="DZ119" s="871"/>
    </row>
    <row r="120" spans="1:130" s="199" customFormat="1" ht="26.25" customHeight="1">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437</v>
      </c>
      <c r="AV120" s="905"/>
      <c r="AW120" s="905"/>
      <c r="AX120" s="905"/>
      <c r="AY120" s="906"/>
      <c r="AZ120" s="881" t="s">
        <v>438</v>
      </c>
      <c r="BA120" s="826"/>
      <c r="BB120" s="826"/>
      <c r="BC120" s="826"/>
      <c r="BD120" s="826"/>
      <c r="BE120" s="826"/>
      <c r="BF120" s="826"/>
      <c r="BG120" s="826"/>
      <c r="BH120" s="826"/>
      <c r="BI120" s="826"/>
      <c r="BJ120" s="826"/>
      <c r="BK120" s="826"/>
      <c r="BL120" s="826"/>
      <c r="BM120" s="826"/>
      <c r="BN120" s="826"/>
      <c r="BO120" s="826"/>
      <c r="BP120" s="827"/>
      <c r="BQ120" s="882">
        <v>1634349</v>
      </c>
      <c r="BR120" s="863"/>
      <c r="BS120" s="863"/>
      <c r="BT120" s="863"/>
      <c r="BU120" s="863"/>
      <c r="BV120" s="863">
        <v>1786297</v>
      </c>
      <c r="BW120" s="863"/>
      <c r="BX120" s="863"/>
      <c r="BY120" s="863"/>
      <c r="BZ120" s="863"/>
      <c r="CA120" s="863">
        <v>1788178</v>
      </c>
      <c r="CB120" s="863"/>
      <c r="CC120" s="863"/>
      <c r="CD120" s="863"/>
      <c r="CE120" s="863"/>
      <c r="CF120" s="887">
        <v>161.5</v>
      </c>
      <c r="CG120" s="888"/>
      <c r="CH120" s="888"/>
      <c r="CI120" s="888"/>
      <c r="CJ120" s="888"/>
      <c r="CK120" s="889" t="s">
        <v>439</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320236</v>
      </c>
      <c r="DH120" s="863"/>
      <c r="DI120" s="863"/>
      <c r="DJ120" s="863"/>
      <c r="DK120" s="863"/>
      <c r="DL120" s="863">
        <v>339694</v>
      </c>
      <c r="DM120" s="863"/>
      <c r="DN120" s="863"/>
      <c r="DO120" s="863"/>
      <c r="DP120" s="863"/>
      <c r="DQ120" s="863">
        <v>386718</v>
      </c>
      <c r="DR120" s="863"/>
      <c r="DS120" s="863"/>
      <c r="DT120" s="863"/>
      <c r="DU120" s="863"/>
      <c r="DV120" s="864">
        <v>34.9</v>
      </c>
      <c r="DW120" s="864"/>
      <c r="DX120" s="864"/>
      <c r="DY120" s="864"/>
      <c r="DZ120" s="865"/>
    </row>
    <row r="121" spans="1:130" s="199" customFormat="1" ht="26.25" customHeight="1">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v>28327</v>
      </c>
      <c r="BR121" s="835"/>
      <c r="BS121" s="835"/>
      <c r="BT121" s="835"/>
      <c r="BU121" s="835"/>
      <c r="BV121" s="835">
        <v>24094</v>
      </c>
      <c r="BW121" s="835"/>
      <c r="BX121" s="835"/>
      <c r="BY121" s="835"/>
      <c r="BZ121" s="835"/>
      <c r="CA121" s="835">
        <v>19787</v>
      </c>
      <c r="CB121" s="835"/>
      <c r="CC121" s="835"/>
      <c r="CD121" s="835"/>
      <c r="CE121" s="835"/>
      <c r="CF121" s="896">
        <v>1.8</v>
      </c>
      <c r="CG121" s="897"/>
      <c r="CH121" s="897"/>
      <c r="CI121" s="897"/>
      <c r="CJ121" s="897"/>
      <c r="CK121" s="890"/>
      <c r="CL121" s="876"/>
      <c r="CM121" s="876"/>
      <c r="CN121" s="876"/>
      <c r="CO121" s="877"/>
      <c r="CP121" s="856" t="s">
        <v>389</v>
      </c>
      <c r="CQ121" s="857"/>
      <c r="CR121" s="857"/>
      <c r="CS121" s="857"/>
      <c r="CT121" s="857"/>
      <c r="CU121" s="857"/>
      <c r="CV121" s="857"/>
      <c r="CW121" s="857"/>
      <c r="CX121" s="857"/>
      <c r="CY121" s="857"/>
      <c r="CZ121" s="857"/>
      <c r="DA121" s="857"/>
      <c r="DB121" s="857"/>
      <c r="DC121" s="857"/>
      <c r="DD121" s="857"/>
      <c r="DE121" s="857"/>
      <c r="DF121" s="858"/>
      <c r="DG121" s="834">
        <v>125461</v>
      </c>
      <c r="DH121" s="835"/>
      <c r="DI121" s="835"/>
      <c r="DJ121" s="835"/>
      <c r="DK121" s="835"/>
      <c r="DL121" s="835">
        <v>119794</v>
      </c>
      <c r="DM121" s="835"/>
      <c r="DN121" s="835"/>
      <c r="DO121" s="835"/>
      <c r="DP121" s="835"/>
      <c r="DQ121" s="835">
        <v>114037</v>
      </c>
      <c r="DR121" s="835"/>
      <c r="DS121" s="835"/>
      <c r="DT121" s="835"/>
      <c r="DU121" s="835"/>
      <c r="DV121" s="812">
        <v>10.3</v>
      </c>
      <c r="DW121" s="812"/>
      <c r="DX121" s="812"/>
      <c r="DY121" s="812"/>
      <c r="DZ121" s="813"/>
    </row>
    <row r="122" spans="1:130" s="199" customFormat="1" ht="26.25" customHeight="1">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442</v>
      </c>
      <c r="BA122" s="901"/>
      <c r="BB122" s="901"/>
      <c r="BC122" s="901"/>
      <c r="BD122" s="901"/>
      <c r="BE122" s="901"/>
      <c r="BF122" s="901"/>
      <c r="BG122" s="901"/>
      <c r="BH122" s="901"/>
      <c r="BI122" s="901"/>
      <c r="BJ122" s="901"/>
      <c r="BK122" s="901"/>
      <c r="BL122" s="901"/>
      <c r="BM122" s="901"/>
      <c r="BN122" s="901"/>
      <c r="BO122" s="901"/>
      <c r="BP122" s="902"/>
      <c r="BQ122" s="903">
        <v>1965712</v>
      </c>
      <c r="BR122" s="866"/>
      <c r="BS122" s="866"/>
      <c r="BT122" s="866"/>
      <c r="BU122" s="866"/>
      <c r="BV122" s="866">
        <v>2119920</v>
      </c>
      <c r="BW122" s="866"/>
      <c r="BX122" s="866"/>
      <c r="BY122" s="866"/>
      <c r="BZ122" s="866"/>
      <c r="CA122" s="866">
        <v>2238543</v>
      </c>
      <c r="CB122" s="866"/>
      <c r="CC122" s="866"/>
      <c r="CD122" s="866"/>
      <c r="CE122" s="866"/>
      <c r="CF122" s="867">
        <v>202.1</v>
      </c>
      <c r="CG122" s="868"/>
      <c r="CH122" s="868"/>
      <c r="CI122" s="868"/>
      <c r="CJ122" s="868"/>
      <c r="CK122" s="890"/>
      <c r="CL122" s="876"/>
      <c r="CM122" s="876"/>
      <c r="CN122" s="876"/>
      <c r="CO122" s="877"/>
      <c r="CP122" s="856" t="s">
        <v>388</v>
      </c>
      <c r="CQ122" s="857"/>
      <c r="CR122" s="857"/>
      <c r="CS122" s="857"/>
      <c r="CT122" s="857"/>
      <c r="CU122" s="857"/>
      <c r="CV122" s="857"/>
      <c r="CW122" s="857"/>
      <c r="CX122" s="857"/>
      <c r="CY122" s="857"/>
      <c r="CZ122" s="857"/>
      <c r="DA122" s="857"/>
      <c r="DB122" s="857"/>
      <c r="DC122" s="857"/>
      <c r="DD122" s="857"/>
      <c r="DE122" s="857"/>
      <c r="DF122" s="858"/>
      <c r="DG122" s="834">
        <v>80895</v>
      </c>
      <c r="DH122" s="835"/>
      <c r="DI122" s="835"/>
      <c r="DJ122" s="835"/>
      <c r="DK122" s="835"/>
      <c r="DL122" s="835">
        <v>60649</v>
      </c>
      <c r="DM122" s="835"/>
      <c r="DN122" s="835"/>
      <c r="DO122" s="835"/>
      <c r="DP122" s="835"/>
      <c r="DQ122" s="835">
        <v>58716</v>
      </c>
      <c r="DR122" s="835"/>
      <c r="DS122" s="835"/>
      <c r="DT122" s="835"/>
      <c r="DU122" s="835"/>
      <c r="DV122" s="812">
        <v>5.3</v>
      </c>
      <c r="DW122" s="812"/>
      <c r="DX122" s="812"/>
      <c r="DY122" s="812"/>
      <c r="DZ122" s="813"/>
    </row>
    <row r="123" spans="1:130" s="199" customFormat="1" ht="26.25" customHeight="1">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173</v>
      </c>
      <c r="BA123" s="230"/>
      <c r="BB123" s="230"/>
      <c r="BC123" s="230"/>
      <c r="BD123" s="230"/>
      <c r="BE123" s="230"/>
      <c r="BF123" s="230"/>
      <c r="BG123" s="230"/>
      <c r="BH123" s="230"/>
      <c r="BI123" s="230"/>
      <c r="BJ123" s="230"/>
      <c r="BK123" s="230"/>
      <c r="BL123" s="230"/>
      <c r="BM123" s="230"/>
      <c r="BN123" s="230"/>
      <c r="BO123" s="898" t="s">
        <v>443</v>
      </c>
      <c r="BP123" s="899"/>
      <c r="BQ123" s="853">
        <v>3628388</v>
      </c>
      <c r="BR123" s="854"/>
      <c r="BS123" s="854"/>
      <c r="BT123" s="854"/>
      <c r="BU123" s="854"/>
      <c r="BV123" s="854">
        <v>3930311</v>
      </c>
      <c r="BW123" s="854"/>
      <c r="BX123" s="854"/>
      <c r="BY123" s="854"/>
      <c r="BZ123" s="854"/>
      <c r="CA123" s="854">
        <v>4046508</v>
      </c>
      <c r="CB123" s="854"/>
      <c r="CC123" s="854"/>
      <c r="CD123" s="854"/>
      <c r="CE123" s="854"/>
      <c r="CF123" s="764"/>
      <c r="CG123" s="765"/>
      <c r="CH123" s="765"/>
      <c r="CI123" s="765"/>
      <c r="CJ123" s="855"/>
      <c r="CK123" s="890"/>
      <c r="CL123" s="876"/>
      <c r="CM123" s="876"/>
      <c r="CN123" s="876"/>
      <c r="CO123" s="877"/>
      <c r="CP123" s="856" t="s">
        <v>384</v>
      </c>
      <c r="CQ123" s="857"/>
      <c r="CR123" s="857"/>
      <c r="CS123" s="857"/>
      <c r="CT123" s="857"/>
      <c r="CU123" s="857"/>
      <c r="CV123" s="857"/>
      <c r="CW123" s="857"/>
      <c r="CX123" s="857"/>
      <c r="CY123" s="857"/>
      <c r="CZ123" s="857"/>
      <c r="DA123" s="857"/>
      <c r="DB123" s="857"/>
      <c r="DC123" s="857"/>
      <c r="DD123" s="857"/>
      <c r="DE123" s="857"/>
      <c r="DF123" s="858"/>
      <c r="DG123" s="797" t="s">
        <v>113</v>
      </c>
      <c r="DH123" s="798"/>
      <c r="DI123" s="798"/>
      <c r="DJ123" s="798"/>
      <c r="DK123" s="799"/>
      <c r="DL123" s="800" t="s">
        <v>113</v>
      </c>
      <c r="DM123" s="798"/>
      <c r="DN123" s="798"/>
      <c r="DO123" s="798"/>
      <c r="DP123" s="799"/>
      <c r="DQ123" s="800" t="s">
        <v>113</v>
      </c>
      <c r="DR123" s="798"/>
      <c r="DS123" s="798"/>
      <c r="DT123" s="798"/>
      <c r="DU123" s="799"/>
      <c r="DV123" s="845" t="s">
        <v>113</v>
      </c>
      <c r="DW123" s="846"/>
      <c r="DX123" s="846"/>
      <c r="DY123" s="846"/>
      <c r="DZ123" s="847"/>
    </row>
    <row r="124" spans="1:130" s="199" customFormat="1" ht="26.25" customHeight="1" thickBot="1">
      <c r="A124" s="838"/>
      <c r="B124" s="839"/>
      <c r="C124" s="842" t="s">
        <v>432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113</v>
      </c>
      <c r="BR124" s="852"/>
      <c r="BS124" s="852"/>
      <c r="BT124" s="852"/>
      <c r="BU124" s="852"/>
      <c r="BV124" s="852" t="s">
        <v>113</v>
      </c>
      <c r="BW124" s="852"/>
      <c r="BX124" s="852"/>
      <c r="BY124" s="852"/>
      <c r="BZ124" s="852"/>
      <c r="CA124" s="852" t="s">
        <v>113</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t="s">
        <v>113</v>
      </c>
      <c r="DH124" s="781"/>
      <c r="DI124" s="781"/>
      <c r="DJ124" s="781"/>
      <c r="DK124" s="782"/>
      <c r="DL124" s="783" t="s">
        <v>113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c r="A125" s="838"/>
      <c r="B125" s="839"/>
      <c r="C125" s="842" t="s">
        <v>434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c r="A126" s="838"/>
      <c r="B126" s="839"/>
      <c r="C126" s="842" t="s">
        <v>436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113</v>
      </c>
      <c r="AB126" s="798"/>
      <c r="AC126" s="798"/>
      <c r="AD126" s="798"/>
      <c r="AE126" s="799"/>
      <c r="AF126" s="800" t="s">
        <v>113</v>
      </c>
      <c r="AG126" s="798"/>
      <c r="AH126" s="798"/>
      <c r="AI126" s="798"/>
      <c r="AJ126" s="799"/>
      <c r="AK126" s="800" t="s">
        <v>113</v>
      </c>
      <c r="AL126" s="798"/>
      <c r="AM126" s="798"/>
      <c r="AN126" s="798"/>
      <c r="AO126" s="799"/>
      <c r="AP126" s="845" t="s">
        <v>113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113</v>
      </c>
      <c r="AB127" s="798"/>
      <c r="AC127" s="798"/>
      <c r="AD127" s="798"/>
      <c r="AE127" s="799"/>
      <c r="AF127" s="800" t="s">
        <v>113</v>
      </c>
      <c r="AG127" s="798"/>
      <c r="AH127" s="798"/>
      <c r="AI127" s="798"/>
      <c r="AJ127" s="799"/>
      <c r="AK127" s="800" t="s">
        <v>113</v>
      </c>
      <c r="AL127" s="798"/>
      <c r="AM127" s="798"/>
      <c r="AN127" s="798"/>
      <c r="AO127" s="799"/>
      <c r="AP127" s="845" t="s">
        <v>113</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v>4704</v>
      </c>
      <c r="AB128" s="819"/>
      <c r="AC128" s="819"/>
      <c r="AD128" s="819"/>
      <c r="AE128" s="820"/>
      <c r="AF128" s="821">
        <v>4233</v>
      </c>
      <c r="AG128" s="819"/>
      <c r="AH128" s="819"/>
      <c r="AI128" s="819"/>
      <c r="AJ128" s="820"/>
      <c r="AK128" s="821">
        <v>4307</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113</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459</v>
      </c>
      <c r="X129" s="795"/>
      <c r="Y129" s="795"/>
      <c r="Z129" s="796"/>
      <c r="AA129" s="797">
        <v>1259636</v>
      </c>
      <c r="AB129" s="798"/>
      <c r="AC129" s="798"/>
      <c r="AD129" s="798"/>
      <c r="AE129" s="799"/>
      <c r="AF129" s="800">
        <v>1338570</v>
      </c>
      <c r="AG129" s="798"/>
      <c r="AH129" s="798"/>
      <c r="AI129" s="798"/>
      <c r="AJ129" s="799"/>
      <c r="AK129" s="800">
        <v>1300862</v>
      </c>
      <c r="AL129" s="798"/>
      <c r="AM129" s="798"/>
      <c r="AN129" s="798"/>
      <c r="AO129" s="799"/>
      <c r="AP129" s="801"/>
      <c r="AQ129" s="802"/>
      <c r="AR129" s="802"/>
      <c r="AS129" s="802"/>
      <c r="AT129" s="803"/>
      <c r="AU129" s="237"/>
      <c r="AV129" s="237"/>
      <c r="AW129" s="237"/>
      <c r="AX129" s="767" t="s">
        <v>460</v>
      </c>
      <c r="AY129" s="768"/>
      <c r="AZ129" s="768"/>
      <c r="BA129" s="768"/>
      <c r="BB129" s="768"/>
      <c r="BC129" s="768"/>
      <c r="BD129" s="768"/>
      <c r="BE129" s="769"/>
      <c r="BF129" s="787" t="s">
        <v>113</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462</v>
      </c>
      <c r="X130" s="795"/>
      <c r="Y130" s="795"/>
      <c r="Z130" s="796"/>
      <c r="AA130" s="797">
        <v>228520</v>
      </c>
      <c r="AB130" s="798"/>
      <c r="AC130" s="798"/>
      <c r="AD130" s="798"/>
      <c r="AE130" s="799"/>
      <c r="AF130" s="800">
        <v>217997</v>
      </c>
      <c r="AG130" s="798"/>
      <c r="AH130" s="798"/>
      <c r="AI130" s="798"/>
      <c r="AJ130" s="799"/>
      <c r="AK130" s="800">
        <v>193331</v>
      </c>
      <c r="AL130" s="798"/>
      <c r="AM130" s="798"/>
      <c r="AN130" s="798"/>
      <c r="AO130" s="799"/>
      <c r="AP130" s="801"/>
      <c r="AQ130" s="802"/>
      <c r="AR130" s="802"/>
      <c r="AS130" s="802"/>
      <c r="AT130" s="803"/>
      <c r="AU130" s="237"/>
      <c r="AV130" s="237"/>
      <c r="AW130" s="237"/>
      <c r="AX130" s="767" t="s">
        <v>463</v>
      </c>
      <c r="AY130" s="768"/>
      <c r="AZ130" s="768"/>
      <c r="BA130" s="768"/>
      <c r="BB130" s="768"/>
      <c r="BC130" s="768"/>
      <c r="BD130" s="768"/>
      <c r="BE130" s="769"/>
      <c r="BF130" s="770">
        <v>3.1</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464</v>
      </c>
      <c r="X131" s="778"/>
      <c r="Y131" s="778"/>
      <c r="Z131" s="779"/>
      <c r="AA131" s="780">
        <v>1031116</v>
      </c>
      <c r="AB131" s="781"/>
      <c r="AC131" s="781"/>
      <c r="AD131" s="781"/>
      <c r="AE131" s="782"/>
      <c r="AF131" s="783">
        <v>1120573</v>
      </c>
      <c r="AG131" s="781"/>
      <c r="AH131" s="781"/>
      <c r="AI131" s="781"/>
      <c r="AJ131" s="782"/>
      <c r="AK131" s="783">
        <v>1107531</v>
      </c>
      <c r="AL131" s="781"/>
      <c r="AM131" s="781"/>
      <c r="AN131" s="781"/>
      <c r="AO131" s="782"/>
      <c r="AP131" s="784"/>
      <c r="AQ131" s="785"/>
      <c r="AR131" s="785"/>
      <c r="AS131" s="785"/>
      <c r="AT131" s="786"/>
      <c r="AU131" s="237"/>
      <c r="AV131" s="237"/>
      <c r="AW131" s="237"/>
      <c r="AX131" s="745" t="s">
        <v>465</v>
      </c>
      <c r="AY131" s="746"/>
      <c r="AZ131" s="746"/>
      <c r="BA131" s="746"/>
      <c r="BB131" s="746"/>
      <c r="BC131" s="746"/>
      <c r="BD131" s="746"/>
      <c r="BE131" s="747"/>
      <c r="BF131" s="748" t="s">
        <v>113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467</v>
      </c>
      <c r="W132" s="758"/>
      <c r="X132" s="758"/>
      <c r="Y132" s="758"/>
      <c r="Z132" s="759"/>
      <c r="AA132" s="760">
        <v>4.5673813619999999</v>
      </c>
      <c r="AB132" s="761"/>
      <c r="AC132" s="761"/>
      <c r="AD132" s="761"/>
      <c r="AE132" s="762"/>
      <c r="AF132" s="763">
        <v>2.0535029850000002</v>
      </c>
      <c r="AG132" s="761"/>
      <c r="AH132" s="761"/>
      <c r="AI132" s="761"/>
      <c r="AJ132" s="762"/>
      <c r="AK132" s="763">
        <v>2.9067357930000002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468</v>
      </c>
      <c r="W133" s="737"/>
      <c r="X133" s="737"/>
      <c r="Y133" s="737"/>
      <c r="Z133" s="738"/>
      <c r="AA133" s="739">
        <v>6.1</v>
      </c>
      <c r="AB133" s="740"/>
      <c r="AC133" s="740"/>
      <c r="AD133" s="740"/>
      <c r="AE133" s="741"/>
      <c r="AF133" s="739">
        <v>4.2</v>
      </c>
      <c r="AG133" s="740"/>
      <c r="AH133" s="740"/>
      <c r="AI133" s="740"/>
      <c r="AJ133" s="741"/>
      <c r="AK133" s="739">
        <v>3.1</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469</v>
      </c>
      <c r="B5" s="248"/>
      <c r="C5" s="248"/>
      <c r="D5" s="248"/>
      <c r="E5" s="248"/>
      <c r="F5" s="248"/>
      <c r="G5" s="248"/>
      <c r="H5" s="248"/>
      <c r="I5" s="248"/>
      <c r="J5" s="248"/>
      <c r="K5" s="248"/>
      <c r="L5" s="248"/>
      <c r="M5" s="248"/>
      <c r="N5" s="248"/>
      <c r="O5" s="249"/>
    </row>
    <row r="6" spans="1:16">
      <c r="A6" s="250"/>
      <c r="B6" s="246"/>
      <c r="C6" s="246"/>
      <c r="D6" s="246"/>
      <c r="E6" s="246"/>
      <c r="F6" s="246"/>
      <c r="G6" s="251" t="s">
        <v>470</v>
      </c>
      <c r="H6" s="251"/>
      <c r="I6" s="251"/>
      <c r="J6" s="251"/>
      <c r="K6" s="246"/>
      <c r="L6" s="246"/>
      <c r="M6" s="246"/>
      <c r="N6" s="246"/>
    </row>
    <row r="7" spans="1:16">
      <c r="A7" s="250"/>
      <c r="B7" s="246"/>
      <c r="C7" s="246"/>
      <c r="D7" s="246"/>
      <c r="E7" s="246"/>
      <c r="F7" s="246"/>
      <c r="G7" s="253"/>
      <c r="H7" s="254"/>
      <c r="I7" s="254"/>
      <c r="J7" s="255"/>
      <c r="K7" s="1152" t="s">
        <v>471</v>
      </c>
      <c r="L7" s="256"/>
      <c r="M7" s="257" t="s">
        <v>472</v>
      </c>
      <c r="N7" s="258"/>
    </row>
    <row r="8" spans="1:16">
      <c r="A8" s="250"/>
      <c r="B8" s="246"/>
      <c r="C8" s="246"/>
      <c r="D8" s="246"/>
      <c r="E8" s="246"/>
      <c r="F8" s="246"/>
      <c r="G8" s="259"/>
      <c r="H8" s="260"/>
      <c r="I8" s="260"/>
      <c r="J8" s="261"/>
      <c r="K8" s="1153"/>
      <c r="L8" s="262" t="s">
        <v>473</v>
      </c>
      <c r="M8" s="263" t="s">
        <v>474</v>
      </c>
      <c r="N8" s="264" t="s">
        <v>475</v>
      </c>
    </row>
    <row r="9" spans="1:16">
      <c r="A9" s="250"/>
      <c r="B9" s="246"/>
      <c r="C9" s="246"/>
      <c r="D9" s="246"/>
      <c r="E9" s="246"/>
      <c r="F9" s="246"/>
      <c r="G9" s="1166" t="s">
        <v>476</v>
      </c>
      <c r="H9" s="1167"/>
      <c r="I9" s="1167"/>
      <c r="J9" s="1168"/>
      <c r="K9" s="265">
        <v>363804</v>
      </c>
      <c r="L9" s="266">
        <v>211514</v>
      </c>
      <c r="M9" s="267">
        <v>160295</v>
      </c>
      <c r="N9" s="268">
        <v>32</v>
      </c>
    </row>
    <row r="10" spans="1:16">
      <c r="A10" s="250"/>
      <c r="B10" s="246"/>
      <c r="C10" s="246"/>
      <c r="D10" s="246"/>
      <c r="E10" s="246"/>
      <c r="F10" s="246"/>
      <c r="G10" s="1166" t="s">
        <v>477</v>
      </c>
      <c r="H10" s="1167"/>
      <c r="I10" s="1167"/>
      <c r="J10" s="1168"/>
      <c r="K10" s="269">
        <v>40764</v>
      </c>
      <c r="L10" s="270">
        <v>23700</v>
      </c>
      <c r="M10" s="271">
        <v>18795</v>
      </c>
      <c r="N10" s="272">
        <v>26.1</v>
      </c>
    </row>
    <row r="11" spans="1:16" ht="13.5" customHeight="1">
      <c r="A11" s="250"/>
      <c r="B11" s="246"/>
      <c r="C11" s="246"/>
      <c r="D11" s="246"/>
      <c r="E11" s="246"/>
      <c r="F11" s="246"/>
      <c r="G11" s="1166" t="s">
        <v>478</v>
      </c>
      <c r="H11" s="1167"/>
      <c r="I11" s="1167"/>
      <c r="J11" s="1168"/>
      <c r="K11" s="269">
        <v>44432</v>
      </c>
      <c r="L11" s="270">
        <v>25833</v>
      </c>
      <c r="M11" s="271">
        <v>26340</v>
      </c>
      <c r="N11" s="272">
        <v>-1.9</v>
      </c>
    </row>
    <row r="12" spans="1:16" ht="13.5" customHeight="1">
      <c r="A12" s="250"/>
      <c r="B12" s="246"/>
      <c r="C12" s="246"/>
      <c r="D12" s="246"/>
      <c r="E12" s="246"/>
      <c r="F12" s="246"/>
      <c r="G12" s="1166" t="s">
        <v>479</v>
      </c>
      <c r="H12" s="1167"/>
      <c r="I12" s="1167"/>
      <c r="J12" s="1168"/>
      <c r="K12" s="269" t="s">
        <v>480</v>
      </c>
      <c r="L12" s="270" t="s">
        <v>480</v>
      </c>
      <c r="M12" s="271">
        <v>1514</v>
      </c>
      <c r="N12" s="272" t="s">
        <v>480</v>
      </c>
    </row>
    <row r="13" spans="1:16" ht="13.5" customHeight="1">
      <c r="A13" s="250"/>
      <c r="B13" s="246"/>
      <c r="C13" s="246"/>
      <c r="D13" s="246"/>
      <c r="E13" s="246"/>
      <c r="F13" s="246"/>
      <c r="G13" s="1166" t="s">
        <v>481</v>
      </c>
      <c r="H13" s="1167"/>
      <c r="I13" s="1167"/>
      <c r="J13" s="1168"/>
      <c r="K13" s="269" t="s">
        <v>480</v>
      </c>
      <c r="L13" s="270" t="s">
        <v>480</v>
      </c>
      <c r="M13" s="271" t="s">
        <v>480</v>
      </c>
      <c r="N13" s="272" t="s">
        <v>480</v>
      </c>
    </row>
    <row r="14" spans="1:16" ht="13.5" customHeight="1">
      <c r="A14" s="250"/>
      <c r="B14" s="246"/>
      <c r="C14" s="246"/>
      <c r="D14" s="246"/>
      <c r="E14" s="246"/>
      <c r="F14" s="246"/>
      <c r="G14" s="1166" t="s">
        <v>482</v>
      </c>
      <c r="H14" s="1167"/>
      <c r="I14" s="1167"/>
      <c r="J14" s="1168"/>
      <c r="K14" s="269">
        <v>17710</v>
      </c>
      <c r="L14" s="270">
        <v>10297</v>
      </c>
      <c r="M14" s="271">
        <v>7022</v>
      </c>
      <c r="N14" s="272">
        <v>46.6</v>
      </c>
    </row>
    <row r="15" spans="1:16" ht="13.5" customHeight="1">
      <c r="A15" s="250"/>
      <c r="B15" s="246"/>
      <c r="C15" s="246"/>
      <c r="D15" s="246"/>
      <c r="E15" s="246"/>
      <c r="F15" s="246"/>
      <c r="G15" s="1166" t="s">
        <v>483</v>
      </c>
      <c r="H15" s="1167"/>
      <c r="I15" s="1167"/>
      <c r="J15" s="1168"/>
      <c r="K15" s="269">
        <v>22626</v>
      </c>
      <c r="L15" s="270">
        <v>13155</v>
      </c>
      <c r="M15" s="271">
        <v>5072</v>
      </c>
      <c r="N15" s="272">
        <v>159.4</v>
      </c>
    </row>
    <row r="16" spans="1:16">
      <c r="A16" s="250"/>
      <c r="B16" s="246"/>
      <c r="C16" s="246"/>
      <c r="D16" s="246"/>
      <c r="E16" s="246"/>
      <c r="F16" s="246"/>
      <c r="G16" s="1169" t="s">
        <v>484</v>
      </c>
      <c r="H16" s="1170"/>
      <c r="I16" s="1170"/>
      <c r="J16" s="1171"/>
      <c r="K16" s="270">
        <v>-57721</v>
      </c>
      <c r="L16" s="270">
        <v>-33559</v>
      </c>
      <c r="M16" s="271">
        <v>-16946</v>
      </c>
      <c r="N16" s="272">
        <v>98</v>
      </c>
    </row>
    <row r="17" spans="1:16">
      <c r="A17" s="250"/>
      <c r="B17" s="246"/>
      <c r="C17" s="246"/>
      <c r="D17" s="246"/>
      <c r="E17" s="246"/>
      <c r="F17" s="246"/>
      <c r="G17" s="1169" t="s">
        <v>173</v>
      </c>
      <c r="H17" s="1170"/>
      <c r="I17" s="1170"/>
      <c r="J17" s="1171"/>
      <c r="K17" s="270">
        <v>431615</v>
      </c>
      <c r="L17" s="270">
        <v>250939</v>
      </c>
      <c r="M17" s="271">
        <v>202093</v>
      </c>
      <c r="N17" s="272">
        <v>24.2</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485</v>
      </c>
      <c r="H19" s="246"/>
      <c r="I19" s="246"/>
      <c r="J19" s="246"/>
      <c r="K19" s="246"/>
      <c r="L19" s="246"/>
      <c r="M19" s="246"/>
      <c r="N19" s="246"/>
    </row>
    <row r="20" spans="1:16">
      <c r="A20" s="250"/>
      <c r="B20" s="246"/>
      <c r="C20" s="246"/>
      <c r="D20" s="246"/>
      <c r="E20" s="246"/>
      <c r="F20" s="246"/>
      <c r="G20" s="274"/>
      <c r="H20" s="275"/>
      <c r="I20" s="275"/>
      <c r="J20" s="276"/>
      <c r="K20" s="277" t="s">
        <v>486</v>
      </c>
      <c r="L20" s="278" t="s">
        <v>487</v>
      </c>
      <c r="M20" s="279" t="s">
        <v>488</v>
      </c>
      <c r="N20" s="280"/>
    </row>
    <row r="21" spans="1:16" s="286" customFormat="1">
      <c r="A21" s="281"/>
      <c r="B21" s="251"/>
      <c r="C21" s="251"/>
      <c r="D21" s="251"/>
      <c r="E21" s="251"/>
      <c r="F21" s="251"/>
      <c r="G21" s="1163" t="s">
        <v>489</v>
      </c>
      <c r="H21" s="1164"/>
      <c r="I21" s="1164"/>
      <c r="J21" s="1165"/>
      <c r="K21" s="282">
        <v>24.42</v>
      </c>
      <c r="L21" s="283">
        <v>18.46</v>
      </c>
      <c r="M21" s="284">
        <v>5.96</v>
      </c>
      <c r="N21" s="251"/>
      <c r="O21" s="285"/>
      <c r="P21" s="281"/>
    </row>
    <row r="22" spans="1:16" s="286" customFormat="1">
      <c r="A22" s="281"/>
      <c r="B22" s="251"/>
      <c r="C22" s="251"/>
      <c r="D22" s="251"/>
      <c r="E22" s="251"/>
      <c r="F22" s="251"/>
      <c r="G22" s="1163" t="s">
        <v>490</v>
      </c>
      <c r="H22" s="1164"/>
      <c r="I22" s="1164"/>
      <c r="J22" s="1165"/>
      <c r="K22" s="287">
        <v>96.9</v>
      </c>
      <c r="L22" s="288">
        <v>94.7</v>
      </c>
      <c r="M22" s="289">
        <v>2.2000000000000002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493</v>
      </c>
      <c r="H29" s="251"/>
      <c r="I29" s="251"/>
      <c r="J29" s="251"/>
      <c r="K29" s="246"/>
      <c r="L29" s="246"/>
      <c r="M29" s="246"/>
      <c r="N29" s="246"/>
      <c r="O29" s="295"/>
    </row>
    <row r="30" spans="1:16">
      <c r="A30" s="250"/>
      <c r="B30" s="246"/>
      <c r="C30" s="246"/>
      <c r="D30" s="246"/>
      <c r="E30" s="246"/>
      <c r="F30" s="246"/>
      <c r="G30" s="253"/>
      <c r="H30" s="254"/>
      <c r="I30" s="254"/>
      <c r="J30" s="255"/>
      <c r="K30" s="1152" t="s">
        <v>471</v>
      </c>
      <c r="L30" s="256"/>
      <c r="M30" s="257" t="s">
        <v>472</v>
      </c>
      <c r="N30" s="258"/>
    </row>
    <row r="31" spans="1:16">
      <c r="A31" s="250"/>
      <c r="B31" s="246"/>
      <c r="C31" s="246"/>
      <c r="D31" s="246"/>
      <c r="E31" s="246"/>
      <c r="F31" s="246"/>
      <c r="G31" s="259"/>
      <c r="H31" s="260"/>
      <c r="I31" s="260"/>
      <c r="J31" s="261"/>
      <c r="K31" s="1153"/>
      <c r="L31" s="262" t="s">
        <v>473</v>
      </c>
      <c r="M31" s="263" t="s">
        <v>474</v>
      </c>
      <c r="N31" s="264" t="s">
        <v>475</v>
      </c>
    </row>
    <row r="32" spans="1:16" ht="27" customHeight="1">
      <c r="A32" s="250"/>
      <c r="B32" s="246"/>
      <c r="C32" s="246"/>
      <c r="D32" s="246"/>
      <c r="E32" s="246"/>
      <c r="F32" s="246"/>
      <c r="G32" s="1154" t="s">
        <v>494</v>
      </c>
      <c r="H32" s="1155"/>
      <c r="I32" s="1155"/>
      <c r="J32" s="1156"/>
      <c r="K32" s="296">
        <v>174642</v>
      </c>
      <c r="L32" s="296">
        <v>101536</v>
      </c>
      <c r="M32" s="297">
        <v>103357</v>
      </c>
      <c r="N32" s="298">
        <v>-1.8</v>
      </c>
    </row>
    <row r="33" spans="1:16" ht="13.5" customHeight="1">
      <c r="A33" s="250"/>
      <c r="B33" s="246"/>
      <c r="C33" s="246"/>
      <c r="D33" s="246"/>
      <c r="E33" s="246"/>
      <c r="F33" s="246"/>
      <c r="G33" s="1154" t="s">
        <v>495</v>
      </c>
      <c r="H33" s="1155"/>
      <c r="I33" s="1155"/>
      <c r="J33" s="1156"/>
      <c r="K33" s="296" t="s">
        <v>480</v>
      </c>
      <c r="L33" s="296" t="s">
        <v>480</v>
      </c>
      <c r="M33" s="297" t="s">
        <v>480</v>
      </c>
      <c r="N33" s="298" t="s">
        <v>480</v>
      </c>
    </row>
    <row r="34" spans="1:16" ht="27" customHeight="1">
      <c r="A34" s="250"/>
      <c r="B34" s="246"/>
      <c r="C34" s="246"/>
      <c r="D34" s="246"/>
      <c r="E34" s="246"/>
      <c r="F34" s="246"/>
      <c r="G34" s="1154" t="s">
        <v>496</v>
      </c>
      <c r="H34" s="1155"/>
      <c r="I34" s="1155"/>
      <c r="J34" s="1156"/>
      <c r="K34" s="296" t="s">
        <v>480</v>
      </c>
      <c r="L34" s="296" t="s">
        <v>480</v>
      </c>
      <c r="M34" s="297" t="s">
        <v>480</v>
      </c>
      <c r="N34" s="298" t="s">
        <v>480</v>
      </c>
    </row>
    <row r="35" spans="1:16" ht="27" customHeight="1">
      <c r="A35" s="250"/>
      <c r="B35" s="246"/>
      <c r="C35" s="246"/>
      <c r="D35" s="246"/>
      <c r="E35" s="246"/>
      <c r="F35" s="246"/>
      <c r="G35" s="1154" t="s">
        <v>497</v>
      </c>
      <c r="H35" s="1155"/>
      <c r="I35" s="1155"/>
      <c r="J35" s="1156"/>
      <c r="K35" s="296">
        <v>51197</v>
      </c>
      <c r="L35" s="296">
        <v>29766</v>
      </c>
      <c r="M35" s="297">
        <v>28799</v>
      </c>
      <c r="N35" s="298">
        <v>3.4</v>
      </c>
    </row>
    <row r="36" spans="1:16" ht="27" customHeight="1">
      <c r="A36" s="250"/>
      <c r="B36" s="246"/>
      <c r="C36" s="246"/>
      <c r="D36" s="246"/>
      <c r="E36" s="246"/>
      <c r="F36" s="246"/>
      <c r="G36" s="1154" t="s">
        <v>498</v>
      </c>
      <c r="H36" s="1155"/>
      <c r="I36" s="1155"/>
      <c r="J36" s="1156"/>
      <c r="K36" s="296">
        <v>3992</v>
      </c>
      <c r="L36" s="296">
        <v>2321</v>
      </c>
      <c r="M36" s="297">
        <v>4510</v>
      </c>
      <c r="N36" s="298">
        <v>-48.5</v>
      </c>
    </row>
    <row r="37" spans="1:16" ht="13.5" customHeight="1">
      <c r="A37" s="250"/>
      <c r="B37" s="246"/>
      <c r="C37" s="246"/>
      <c r="D37" s="246"/>
      <c r="E37" s="246"/>
      <c r="F37" s="246"/>
      <c r="G37" s="1154" t="s">
        <v>499</v>
      </c>
      <c r="H37" s="1155"/>
      <c r="I37" s="1155"/>
      <c r="J37" s="1156"/>
      <c r="K37" s="296" t="s">
        <v>480</v>
      </c>
      <c r="L37" s="296" t="s">
        <v>480</v>
      </c>
      <c r="M37" s="297">
        <v>1276</v>
      </c>
      <c r="N37" s="298" t="s">
        <v>480</v>
      </c>
    </row>
    <row r="38" spans="1:16" ht="27" customHeight="1">
      <c r="A38" s="250"/>
      <c r="B38" s="246"/>
      <c r="C38" s="246"/>
      <c r="D38" s="246"/>
      <c r="E38" s="246"/>
      <c r="F38" s="246"/>
      <c r="G38" s="1157" t="s">
        <v>500</v>
      </c>
      <c r="H38" s="1158"/>
      <c r="I38" s="1158"/>
      <c r="J38" s="1159"/>
      <c r="K38" s="299" t="s">
        <v>480</v>
      </c>
      <c r="L38" s="299" t="s">
        <v>480</v>
      </c>
      <c r="M38" s="300">
        <v>40</v>
      </c>
      <c r="N38" s="301" t="s">
        <v>480</v>
      </c>
      <c r="O38" s="295"/>
    </row>
    <row r="39" spans="1:16">
      <c r="A39" s="250"/>
      <c r="B39" s="246"/>
      <c r="C39" s="246"/>
      <c r="D39" s="246"/>
      <c r="E39" s="246"/>
      <c r="F39" s="246"/>
      <c r="G39" s="1157" t="s">
        <v>501</v>
      </c>
      <c r="H39" s="1158"/>
      <c r="I39" s="1158"/>
      <c r="J39" s="1159"/>
      <c r="K39" s="302">
        <v>-4307</v>
      </c>
      <c r="L39" s="302">
        <v>-2504</v>
      </c>
      <c r="M39" s="303">
        <v>-3340</v>
      </c>
      <c r="N39" s="304">
        <v>-25</v>
      </c>
      <c r="O39" s="295"/>
    </row>
    <row r="40" spans="1:16" ht="27" customHeight="1">
      <c r="A40" s="250"/>
      <c r="B40" s="246"/>
      <c r="C40" s="246"/>
      <c r="D40" s="246"/>
      <c r="E40" s="246"/>
      <c r="F40" s="246"/>
      <c r="G40" s="1154" t="s">
        <v>502</v>
      </c>
      <c r="H40" s="1155"/>
      <c r="I40" s="1155"/>
      <c r="J40" s="1156"/>
      <c r="K40" s="302">
        <v>-193331</v>
      </c>
      <c r="L40" s="302">
        <v>-112402</v>
      </c>
      <c r="M40" s="303">
        <v>-104131</v>
      </c>
      <c r="N40" s="304">
        <v>7.9</v>
      </c>
      <c r="O40" s="295"/>
    </row>
    <row r="41" spans="1:16">
      <c r="A41" s="250"/>
      <c r="B41" s="246"/>
      <c r="C41" s="246"/>
      <c r="D41" s="246"/>
      <c r="E41" s="246"/>
      <c r="F41" s="246"/>
      <c r="G41" s="1160" t="s">
        <v>284</v>
      </c>
      <c r="H41" s="1161"/>
      <c r="I41" s="1161"/>
      <c r="J41" s="1162"/>
      <c r="K41" s="296">
        <v>32193</v>
      </c>
      <c r="L41" s="302">
        <v>18717</v>
      </c>
      <c r="M41" s="303">
        <v>30511</v>
      </c>
      <c r="N41" s="304">
        <v>-38.700000000000003</v>
      </c>
      <c r="O41" s="295"/>
    </row>
    <row r="42" spans="1:16">
      <c r="A42" s="250"/>
      <c r="B42" s="246"/>
      <c r="C42" s="246"/>
      <c r="D42" s="246"/>
      <c r="E42" s="246"/>
      <c r="F42" s="246"/>
      <c r="G42" s="305" t="s">
        <v>503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504</v>
      </c>
      <c r="B47" s="246"/>
      <c r="C47" s="246"/>
      <c r="D47" s="246"/>
      <c r="E47" s="246"/>
      <c r="F47" s="246"/>
      <c r="G47" s="246"/>
      <c r="H47" s="246"/>
      <c r="I47" s="246"/>
      <c r="J47" s="246"/>
      <c r="K47" s="246"/>
      <c r="L47" s="246"/>
      <c r="M47" s="246"/>
      <c r="N47" s="246"/>
    </row>
    <row r="48" spans="1:16">
      <c r="A48" s="250"/>
      <c r="B48" s="246"/>
      <c r="C48" s="246"/>
      <c r="D48" s="246"/>
      <c r="E48" s="246"/>
      <c r="F48" s="246"/>
      <c r="G48" s="310" t="s">
        <v>505</v>
      </c>
      <c r="H48" s="310"/>
      <c r="I48" s="310"/>
      <c r="J48" s="310"/>
      <c r="K48" s="310"/>
      <c r="L48" s="310"/>
      <c r="M48" s="311"/>
      <c r="N48" s="310"/>
    </row>
    <row r="49" spans="1:14" ht="13.5" customHeight="1">
      <c r="A49" s="250"/>
      <c r="B49" s="246"/>
      <c r="C49" s="246"/>
      <c r="D49" s="246"/>
      <c r="E49" s="246"/>
      <c r="F49" s="246"/>
      <c r="G49" s="312"/>
      <c r="H49" s="313"/>
      <c r="I49" s="1147" t="s">
        <v>471</v>
      </c>
      <c r="J49" s="1149" t="s">
        <v>506</v>
      </c>
      <c r="K49" s="1150"/>
      <c r="L49" s="1150"/>
      <c r="M49" s="1150"/>
      <c r="N49" s="1151"/>
    </row>
    <row r="50" spans="1:14">
      <c r="A50" s="250"/>
      <c r="B50" s="246"/>
      <c r="C50" s="246"/>
      <c r="D50" s="246"/>
      <c r="E50" s="246"/>
      <c r="F50" s="246"/>
      <c r="G50" s="314"/>
      <c r="H50" s="315"/>
      <c r="I50" s="1148"/>
      <c r="J50" s="316" t="s">
        <v>507</v>
      </c>
      <c r="K50" s="317" t="s">
        <v>508</v>
      </c>
      <c r="L50" s="318" t="s">
        <v>509</v>
      </c>
      <c r="M50" s="319" t="s">
        <v>510</v>
      </c>
      <c r="N50" s="320" t="s">
        <v>511</v>
      </c>
    </row>
    <row r="51" spans="1:14">
      <c r="A51" s="250"/>
      <c r="B51" s="246"/>
      <c r="C51" s="246"/>
      <c r="D51" s="246"/>
      <c r="E51" s="246"/>
      <c r="F51" s="246"/>
      <c r="G51" s="312" t="s">
        <v>512</v>
      </c>
      <c r="H51" s="313"/>
      <c r="I51" s="321">
        <v>160284</v>
      </c>
      <c r="J51" s="322">
        <v>84851</v>
      </c>
      <c r="K51" s="323">
        <v>-70.900000000000006</v>
      </c>
      <c r="L51" s="324">
        <v>185018</v>
      </c>
      <c r="M51" s="325">
        <v>-9.1</v>
      </c>
      <c r="N51" s="326">
        <v>-61.8</v>
      </c>
    </row>
    <row r="52" spans="1:14">
      <c r="A52" s="250"/>
      <c r="B52" s="246"/>
      <c r="C52" s="246"/>
      <c r="D52" s="246"/>
      <c r="E52" s="246"/>
      <c r="F52" s="246"/>
      <c r="G52" s="327"/>
      <c r="H52" s="328" t="s">
        <v>513</v>
      </c>
      <c r="I52" s="329">
        <v>141125</v>
      </c>
      <c r="J52" s="330">
        <v>74709</v>
      </c>
      <c r="K52" s="331">
        <v>-68.8</v>
      </c>
      <c r="L52" s="332">
        <v>95064</v>
      </c>
      <c r="M52" s="333">
        <v>-21.5</v>
      </c>
      <c r="N52" s="334">
        <v>-47.3</v>
      </c>
    </row>
    <row r="53" spans="1:14">
      <c r="A53" s="250"/>
      <c r="B53" s="246"/>
      <c r="C53" s="246"/>
      <c r="D53" s="246"/>
      <c r="E53" s="246"/>
      <c r="F53" s="246"/>
      <c r="G53" s="312" t="s">
        <v>514</v>
      </c>
      <c r="H53" s="313"/>
      <c r="I53" s="321">
        <v>242577</v>
      </c>
      <c r="J53" s="322">
        <v>129859</v>
      </c>
      <c r="K53" s="323">
        <v>53</v>
      </c>
      <c r="L53" s="324">
        <v>238802</v>
      </c>
      <c r="M53" s="325">
        <v>29.1</v>
      </c>
      <c r="N53" s="326">
        <v>23.9</v>
      </c>
    </row>
    <row r="54" spans="1:14">
      <c r="A54" s="250"/>
      <c r="B54" s="246"/>
      <c r="C54" s="246"/>
      <c r="D54" s="246"/>
      <c r="E54" s="246"/>
      <c r="F54" s="246"/>
      <c r="G54" s="327"/>
      <c r="H54" s="328" t="s">
        <v>513</v>
      </c>
      <c r="I54" s="329">
        <v>212911</v>
      </c>
      <c r="J54" s="330">
        <v>113978</v>
      </c>
      <c r="K54" s="331">
        <v>52.6</v>
      </c>
      <c r="L54" s="332">
        <v>128562</v>
      </c>
      <c r="M54" s="333">
        <v>35.200000000000003</v>
      </c>
      <c r="N54" s="334">
        <v>17.399999999999999</v>
      </c>
    </row>
    <row r="55" spans="1:14">
      <c r="A55" s="250"/>
      <c r="B55" s="246"/>
      <c r="C55" s="246"/>
      <c r="D55" s="246"/>
      <c r="E55" s="246"/>
      <c r="F55" s="246"/>
      <c r="G55" s="312" t="s">
        <v>515</v>
      </c>
      <c r="H55" s="313"/>
      <c r="I55" s="321">
        <v>470007</v>
      </c>
      <c r="J55" s="322">
        <v>258246</v>
      </c>
      <c r="K55" s="323">
        <v>98.9</v>
      </c>
      <c r="L55" s="324">
        <v>288550</v>
      </c>
      <c r="M55" s="325">
        <v>20.8</v>
      </c>
      <c r="N55" s="326">
        <v>78.099999999999994</v>
      </c>
    </row>
    <row r="56" spans="1:14">
      <c r="A56" s="250"/>
      <c r="B56" s="246"/>
      <c r="C56" s="246"/>
      <c r="D56" s="246"/>
      <c r="E56" s="246"/>
      <c r="F56" s="246"/>
      <c r="G56" s="327"/>
      <c r="H56" s="328" t="s">
        <v>513</v>
      </c>
      <c r="I56" s="329">
        <v>237793</v>
      </c>
      <c r="J56" s="330">
        <v>130655</v>
      </c>
      <c r="K56" s="331">
        <v>14.6</v>
      </c>
      <c r="L56" s="332">
        <v>141525</v>
      </c>
      <c r="M56" s="333">
        <v>10.1</v>
      </c>
      <c r="N56" s="334">
        <v>4.5</v>
      </c>
    </row>
    <row r="57" spans="1:14">
      <c r="A57" s="250"/>
      <c r="B57" s="246"/>
      <c r="C57" s="246"/>
      <c r="D57" s="246"/>
      <c r="E57" s="246"/>
      <c r="F57" s="246"/>
      <c r="G57" s="312" t="s">
        <v>516</v>
      </c>
      <c r="H57" s="313"/>
      <c r="I57" s="321">
        <v>441615</v>
      </c>
      <c r="J57" s="322">
        <v>250207</v>
      </c>
      <c r="K57" s="323">
        <v>-3.1</v>
      </c>
      <c r="L57" s="324">
        <v>245039</v>
      </c>
      <c r="M57" s="325">
        <v>-15.1</v>
      </c>
      <c r="N57" s="326">
        <v>12</v>
      </c>
    </row>
    <row r="58" spans="1:14">
      <c r="A58" s="250"/>
      <c r="B58" s="246"/>
      <c r="C58" s="246"/>
      <c r="D58" s="246"/>
      <c r="E58" s="246"/>
      <c r="F58" s="246"/>
      <c r="G58" s="327"/>
      <c r="H58" s="328" t="s">
        <v>513</v>
      </c>
      <c r="I58" s="329">
        <v>107839</v>
      </c>
      <c r="J58" s="330">
        <v>61099</v>
      </c>
      <c r="K58" s="331">
        <v>-53.2</v>
      </c>
      <c r="L58" s="332">
        <v>108922</v>
      </c>
      <c r="M58" s="333">
        <v>-23</v>
      </c>
      <c r="N58" s="334">
        <v>-30.2</v>
      </c>
    </row>
    <row r="59" spans="1:14">
      <c r="A59" s="250"/>
      <c r="B59" s="246"/>
      <c r="C59" s="246"/>
      <c r="D59" s="246"/>
      <c r="E59" s="246"/>
      <c r="F59" s="246"/>
      <c r="G59" s="312" t="s">
        <v>517</v>
      </c>
      <c r="H59" s="313"/>
      <c r="I59" s="321">
        <v>714648</v>
      </c>
      <c r="J59" s="322">
        <v>415493</v>
      </c>
      <c r="K59" s="323">
        <v>66.099999999999994</v>
      </c>
      <c r="L59" s="324">
        <v>237994</v>
      </c>
      <c r="M59" s="325">
        <v>-2.9</v>
      </c>
      <c r="N59" s="326">
        <v>69</v>
      </c>
    </row>
    <row r="60" spans="1:14">
      <c r="A60" s="250"/>
      <c r="B60" s="246"/>
      <c r="C60" s="246"/>
      <c r="D60" s="246"/>
      <c r="E60" s="246"/>
      <c r="F60" s="246"/>
      <c r="G60" s="327"/>
      <c r="H60" s="328" t="s">
        <v>513</v>
      </c>
      <c r="I60" s="335">
        <v>201441</v>
      </c>
      <c r="J60" s="330">
        <v>117117</v>
      </c>
      <c r="K60" s="331">
        <v>91.7</v>
      </c>
      <c r="L60" s="332">
        <v>110361</v>
      </c>
      <c r="M60" s="333">
        <v>1.3</v>
      </c>
      <c r="N60" s="334">
        <v>90.4</v>
      </c>
    </row>
    <row r="61" spans="1:14">
      <c r="A61" s="250"/>
      <c r="B61" s="246"/>
      <c r="C61" s="246"/>
      <c r="D61" s="246"/>
      <c r="E61" s="246"/>
      <c r="F61" s="246"/>
      <c r="G61" s="312" t="s">
        <v>518</v>
      </c>
      <c r="H61" s="336"/>
      <c r="I61" s="337">
        <v>405826</v>
      </c>
      <c r="J61" s="338">
        <v>227731</v>
      </c>
      <c r="K61" s="339">
        <v>28.8</v>
      </c>
      <c r="L61" s="340">
        <v>239081</v>
      </c>
      <c r="M61" s="341">
        <v>4.5999999999999996</v>
      </c>
      <c r="N61" s="326">
        <v>24.2</v>
      </c>
    </row>
    <row r="62" spans="1:14">
      <c r="A62" s="250"/>
      <c r="B62" s="246"/>
      <c r="C62" s="246"/>
      <c r="D62" s="246"/>
      <c r="E62" s="246"/>
      <c r="F62" s="246"/>
      <c r="G62" s="327"/>
      <c r="H62" s="328" t="s">
        <v>513</v>
      </c>
      <c r="I62" s="329">
        <v>180222</v>
      </c>
      <c r="J62" s="330">
        <v>99512</v>
      </c>
      <c r="K62" s="331">
        <v>7.4</v>
      </c>
      <c r="L62" s="332">
        <v>116887</v>
      </c>
      <c r="M62" s="333">
        <v>0.4</v>
      </c>
      <c r="N62" s="334">
        <v>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72" t="s">
        <v>3</v>
      </c>
      <c r="D47" s="1172"/>
      <c r="E47" s="1173"/>
      <c r="F47" s="11">
        <v>63.37</v>
      </c>
      <c r="G47" s="12">
        <v>70.72</v>
      </c>
      <c r="H47" s="12">
        <v>71.56</v>
      </c>
      <c r="I47" s="12">
        <v>72.25</v>
      </c>
      <c r="J47" s="13">
        <v>73.14</v>
      </c>
    </row>
    <row r="48" spans="2:10" ht="57.75" customHeight="1">
      <c r="B48" s="14"/>
      <c r="C48" s="1174" t="s">
        <v>4</v>
      </c>
      <c r="D48" s="1174"/>
      <c r="E48" s="1175"/>
      <c r="F48" s="15">
        <v>11.03</v>
      </c>
      <c r="G48" s="16">
        <v>12.23</v>
      </c>
      <c r="H48" s="16">
        <v>9.83</v>
      </c>
      <c r="I48" s="16">
        <v>12.36</v>
      </c>
      <c r="J48" s="17">
        <v>16.09</v>
      </c>
    </row>
    <row r="49" spans="2:10" ht="57.75" customHeight="1" thickBot="1">
      <c r="B49" s="18"/>
      <c r="C49" s="1176" t="s">
        <v>5</v>
      </c>
      <c r="D49" s="1176"/>
      <c r="E49" s="1177"/>
      <c r="F49" s="19">
        <v>9.8699999999999992</v>
      </c>
      <c r="G49" s="20">
        <v>6.1</v>
      </c>
      <c r="H49" s="20" t="s">
        <v>525</v>
      </c>
      <c r="I49" s="20">
        <v>8.02</v>
      </c>
      <c r="J49" s="21">
        <v>2.17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4" t="s">
        <v>526</v>
      </c>
      <c r="D34" s="1184"/>
      <c r="E34" s="1185"/>
      <c r="F34" s="32">
        <v>12.67</v>
      </c>
      <c r="G34" s="33">
        <v>12.2</v>
      </c>
      <c r="H34" s="33">
        <v>9.74</v>
      </c>
      <c r="I34" s="33">
        <v>12.24</v>
      </c>
      <c r="J34" s="34">
        <v>15.83</v>
      </c>
      <c r="K34" s="22"/>
      <c r="L34" s="22"/>
      <c r="M34" s="22"/>
      <c r="N34" s="22"/>
      <c r="O34" s="22"/>
      <c r="P34" s="22"/>
    </row>
    <row r="35" spans="1:16" ht="39" customHeight="1">
      <c r="A35" s="22"/>
      <c r="B35" s="35"/>
      <c r="C35" s="1178" t="s">
        <v>527</v>
      </c>
      <c r="D35" s="1179"/>
      <c r="E35" s="1180"/>
      <c r="F35" s="36">
        <v>1.73</v>
      </c>
      <c r="G35" s="37">
        <v>1.65</v>
      </c>
      <c r="H35" s="37">
        <v>2.44</v>
      </c>
      <c r="I35" s="37">
        <v>1.71</v>
      </c>
      <c r="J35" s="38">
        <v>4.53</v>
      </c>
      <c r="K35" s="22"/>
      <c r="L35" s="22"/>
      <c r="M35" s="22"/>
      <c r="N35" s="22"/>
      <c r="O35" s="22"/>
      <c r="P35" s="22"/>
    </row>
    <row r="36" spans="1:16" ht="39" customHeight="1">
      <c r="A36" s="22"/>
      <c r="B36" s="35"/>
      <c r="C36" s="1178" t="s">
        <v>528</v>
      </c>
      <c r="D36" s="1179"/>
      <c r="E36" s="1180"/>
      <c r="F36" s="36">
        <v>0.79</v>
      </c>
      <c r="G36" s="37">
        <v>1.56</v>
      </c>
      <c r="H36" s="37">
        <v>0.99</v>
      </c>
      <c r="I36" s="37">
        <v>0.83</v>
      </c>
      <c r="J36" s="38">
        <v>1.44</v>
      </c>
      <c r="K36" s="22"/>
      <c r="L36" s="22"/>
      <c r="M36" s="22"/>
      <c r="N36" s="22"/>
      <c r="O36" s="22"/>
      <c r="P36" s="22"/>
    </row>
    <row r="37" spans="1:16" ht="39" customHeight="1">
      <c r="A37" s="22"/>
      <c r="B37" s="35"/>
      <c r="C37" s="1178" t="s">
        <v>529</v>
      </c>
      <c r="D37" s="1179"/>
      <c r="E37" s="1180"/>
      <c r="F37" s="36">
        <v>0.45</v>
      </c>
      <c r="G37" s="37">
        <v>0.19</v>
      </c>
      <c r="H37" s="37">
        <v>0.36</v>
      </c>
      <c r="I37" s="37">
        <v>0.55000000000000004</v>
      </c>
      <c r="J37" s="38">
        <v>0.94</v>
      </c>
      <c r="K37" s="22"/>
      <c r="L37" s="22"/>
      <c r="M37" s="22"/>
      <c r="N37" s="22"/>
      <c r="O37" s="22"/>
      <c r="P37" s="22"/>
    </row>
    <row r="38" spans="1:16" ht="39" customHeight="1">
      <c r="A38" s="22"/>
      <c r="B38" s="35"/>
      <c r="C38" s="1178" t="s">
        <v>530</v>
      </c>
      <c r="D38" s="1179"/>
      <c r="E38" s="1180"/>
      <c r="F38" s="36">
        <v>0.14000000000000001</v>
      </c>
      <c r="G38" s="37">
        <v>0.02</v>
      </c>
      <c r="H38" s="37">
        <v>0.08</v>
      </c>
      <c r="I38" s="37">
        <v>0.11</v>
      </c>
      <c r="J38" s="38">
        <v>0.25</v>
      </c>
      <c r="K38" s="22"/>
      <c r="L38" s="22"/>
      <c r="M38" s="22"/>
      <c r="N38" s="22"/>
      <c r="O38" s="22"/>
      <c r="P38" s="22"/>
    </row>
    <row r="39" spans="1:16" ht="39" customHeight="1">
      <c r="A39" s="22"/>
      <c r="B39" s="35"/>
      <c r="C39" s="1178" t="s">
        <v>531</v>
      </c>
      <c r="D39" s="1179"/>
      <c r="E39" s="1180"/>
      <c r="F39" s="36">
        <v>0.52</v>
      </c>
      <c r="G39" s="37">
        <v>0.11</v>
      </c>
      <c r="H39" s="37">
        <v>0.71</v>
      </c>
      <c r="I39" s="37">
        <v>0.31</v>
      </c>
      <c r="J39" s="38">
        <v>0.19</v>
      </c>
      <c r="K39" s="22"/>
      <c r="L39" s="22"/>
      <c r="M39" s="22"/>
      <c r="N39" s="22"/>
      <c r="O39" s="22"/>
      <c r="P39" s="22"/>
    </row>
    <row r="40" spans="1:16" ht="39" customHeight="1">
      <c r="A40" s="22"/>
      <c r="B40" s="35"/>
      <c r="C40" s="1178" t="s">
        <v>532</v>
      </c>
      <c r="D40" s="1179"/>
      <c r="E40" s="1180"/>
      <c r="F40" s="36">
        <v>0.1</v>
      </c>
      <c r="G40" s="37">
        <v>0.06</v>
      </c>
      <c r="H40" s="37">
        <v>0.06</v>
      </c>
      <c r="I40" s="37">
        <v>0.16</v>
      </c>
      <c r="J40" s="38">
        <v>0.18</v>
      </c>
      <c r="K40" s="22"/>
      <c r="L40" s="22"/>
      <c r="M40" s="22"/>
      <c r="N40" s="22"/>
      <c r="O40" s="22"/>
      <c r="P40" s="22"/>
    </row>
    <row r="41" spans="1:16" ht="39" customHeight="1">
      <c r="A41" s="22"/>
      <c r="B41" s="35"/>
      <c r="C41" s="1178" t="s">
        <v>533</v>
      </c>
      <c r="D41" s="1179"/>
      <c r="E41" s="1180"/>
      <c r="F41" s="36">
        <v>0</v>
      </c>
      <c r="G41" s="37">
        <v>0</v>
      </c>
      <c r="H41" s="37">
        <v>0.01</v>
      </c>
      <c r="I41" s="37">
        <v>0.02</v>
      </c>
      <c r="J41" s="38">
        <v>0.01</v>
      </c>
      <c r="K41" s="22"/>
      <c r="L41" s="22"/>
      <c r="M41" s="22"/>
      <c r="N41" s="22"/>
      <c r="O41" s="22"/>
      <c r="P41" s="22"/>
    </row>
    <row r="42" spans="1:16" ht="39" customHeight="1">
      <c r="A42" s="22"/>
      <c r="B42" s="39"/>
      <c r="C42" s="1178" t="s">
        <v>534</v>
      </c>
      <c r="D42" s="1179"/>
      <c r="E42" s="1180"/>
      <c r="F42" s="36" t="s">
        <v>480</v>
      </c>
      <c r="G42" s="37" t="s">
        <v>480</v>
      </c>
      <c r="H42" s="37" t="s">
        <v>480</v>
      </c>
      <c r="I42" s="37" t="s">
        <v>480</v>
      </c>
      <c r="J42" s="38" t="s">
        <v>480</v>
      </c>
      <c r="K42" s="22"/>
      <c r="L42" s="22"/>
      <c r="M42" s="22"/>
      <c r="N42" s="22"/>
      <c r="O42" s="22"/>
      <c r="P42" s="22"/>
    </row>
    <row r="43" spans="1:16" ht="39" customHeight="1" thickBot="1">
      <c r="A43" s="22"/>
      <c r="B43" s="40"/>
      <c r="C43" s="1181" t="s">
        <v>535</v>
      </c>
      <c r="D43" s="1182"/>
      <c r="E43" s="1183"/>
      <c r="F43" s="41" t="s">
        <v>480</v>
      </c>
      <c r="G43" s="42" t="s">
        <v>480</v>
      </c>
      <c r="H43" s="42" t="s">
        <v>480</v>
      </c>
      <c r="I43" s="42" t="s">
        <v>480</v>
      </c>
      <c r="J43" s="43" t="s">
        <v>480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4" t="s">
        <v>11</v>
      </c>
      <c r="C45" s="1195"/>
      <c r="D45" s="58"/>
      <c r="E45" s="1200" t="s">
        <v>12</v>
      </c>
      <c r="F45" s="1200"/>
      <c r="G45" s="1200"/>
      <c r="H45" s="1200"/>
      <c r="I45" s="1200"/>
      <c r="J45" s="1201"/>
      <c r="K45" s="59">
        <v>297</v>
      </c>
      <c r="L45" s="60">
        <v>229</v>
      </c>
      <c r="M45" s="60">
        <v>222</v>
      </c>
      <c r="N45" s="60">
        <v>196</v>
      </c>
      <c r="O45" s="61">
        <v>175</v>
      </c>
      <c r="P45" s="48"/>
      <c r="Q45" s="48"/>
      <c r="R45" s="48"/>
      <c r="S45" s="48"/>
      <c r="T45" s="48"/>
      <c r="U45" s="48"/>
    </row>
    <row r="46" spans="1:21" ht="30.75" customHeight="1">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c r="A48" s="48"/>
      <c r="B48" s="1196"/>
      <c r="C48" s="1197"/>
      <c r="D48" s="62"/>
      <c r="E48" s="1188" t="s">
        <v>15</v>
      </c>
      <c r="F48" s="1188"/>
      <c r="G48" s="1188"/>
      <c r="H48" s="1188"/>
      <c r="I48" s="1188"/>
      <c r="J48" s="1189"/>
      <c r="K48" s="63">
        <v>53</v>
      </c>
      <c r="L48" s="64">
        <v>60</v>
      </c>
      <c r="M48" s="64">
        <v>55</v>
      </c>
      <c r="N48" s="64">
        <v>46</v>
      </c>
      <c r="O48" s="65">
        <v>51</v>
      </c>
      <c r="P48" s="48"/>
      <c r="Q48" s="48"/>
      <c r="R48" s="48"/>
      <c r="S48" s="48"/>
      <c r="T48" s="48"/>
      <c r="U48" s="48"/>
    </row>
    <row r="49" spans="1:21" ht="30.75" customHeight="1">
      <c r="A49" s="48"/>
      <c r="B49" s="1196"/>
      <c r="C49" s="1197"/>
      <c r="D49" s="62"/>
      <c r="E49" s="1188" t="s">
        <v>16</v>
      </c>
      <c r="F49" s="1188"/>
      <c r="G49" s="1188"/>
      <c r="H49" s="1188"/>
      <c r="I49" s="1188"/>
      <c r="J49" s="1189"/>
      <c r="K49" s="63">
        <v>4</v>
      </c>
      <c r="L49" s="64">
        <v>4</v>
      </c>
      <c r="M49" s="64">
        <v>3</v>
      </c>
      <c r="N49" s="64">
        <v>3</v>
      </c>
      <c r="O49" s="65">
        <v>4</v>
      </c>
      <c r="P49" s="48"/>
      <c r="Q49" s="48"/>
      <c r="R49" s="48"/>
      <c r="S49" s="48"/>
      <c r="T49" s="48"/>
      <c r="U49" s="48"/>
    </row>
    <row r="50" spans="1:21" ht="30.75" customHeight="1">
      <c r="A50" s="48"/>
      <c r="B50" s="1196"/>
      <c r="C50" s="1197"/>
      <c r="D50" s="62"/>
      <c r="E50" s="1188" t="s">
        <v>17</v>
      </c>
      <c r="F50" s="1188"/>
      <c r="G50" s="1188"/>
      <c r="H50" s="1188"/>
      <c r="I50" s="1188"/>
      <c r="J50" s="1189"/>
      <c r="K50" s="63" t="s">
        <v>480</v>
      </c>
      <c r="L50" s="64" t="s">
        <v>480</v>
      </c>
      <c r="M50" s="64" t="s">
        <v>480</v>
      </c>
      <c r="N50" s="64" t="s">
        <v>480</v>
      </c>
      <c r="O50" s="65" t="s">
        <v>480</v>
      </c>
      <c r="P50" s="48"/>
      <c r="Q50" s="48"/>
      <c r="R50" s="48"/>
      <c r="S50" s="48"/>
      <c r="T50" s="48"/>
      <c r="U50" s="48"/>
    </row>
    <row r="51" spans="1:21" ht="30.75" customHeight="1">
      <c r="A51" s="48"/>
      <c r="B51" s="1198"/>
      <c r="C51" s="1199"/>
      <c r="D51" s="66"/>
      <c r="E51" s="1188" t="s">
        <v>18</v>
      </c>
      <c r="F51" s="1188"/>
      <c r="G51" s="1188"/>
      <c r="H51" s="1188"/>
      <c r="I51" s="1188"/>
      <c r="J51" s="1189"/>
      <c r="K51" s="63" t="s">
        <v>480</v>
      </c>
      <c r="L51" s="64" t="s">
        <v>480</v>
      </c>
      <c r="M51" s="64" t="s">
        <v>480</v>
      </c>
      <c r="N51" s="64" t="s">
        <v>480</v>
      </c>
      <c r="O51" s="65" t="s">
        <v>480</v>
      </c>
      <c r="P51" s="48"/>
      <c r="Q51" s="48"/>
      <c r="R51" s="48"/>
      <c r="S51" s="48"/>
      <c r="T51" s="48"/>
      <c r="U51" s="48"/>
    </row>
    <row r="52" spans="1:21" ht="30.75" customHeight="1">
      <c r="A52" s="48"/>
      <c r="B52" s="1186" t="s">
        <v>19</v>
      </c>
      <c r="C52" s="1187"/>
      <c r="D52" s="66"/>
      <c r="E52" s="1188" t="s">
        <v>20</v>
      </c>
      <c r="F52" s="1188"/>
      <c r="G52" s="1188"/>
      <c r="H52" s="1188"/>
      <c r="I52" s="1188"/>
      <c r="J52" s="1189"/>
      <c r="K52" s="63">
        <v>271</v>
      </c>
      <c r="L52" s="64">
        <v>229</v>
      </c>
      <c r="M52" s="64">
        <v>234</v>
      </c>
      <c r="N52" s="64">
        <v>221</v>
      </c>
      <c r="O52" s="65">
        <v>197</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83</v>
      </c>
      <c r="L53" s="69">
        <v>64</v>
      </c>
      <c r="M53" s="69">
        <v>46</v>
      </c>
      <c r="N53" s="69">
        <v>24</v>
      </c>
      <c r="O53" s="70">
        <v>33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214" t="s">
        <v>24</v>
      </c>
      <c r="C41" s="1215"/>
      <c r="D41" s="81"/>
      <c r="E41" s="1216" t="s">
        <v>25</v>
      </c>
      <c r="F41" s="1216"/>
      <c r="G41" s="1216"/>
      <c r="H41" s="1217"/>
      <c r="I41" s="82">
        <v>1806</v>
      </c>
      <c r="J41" s="83">
        <v>1771</v>
      </c>
      <c r="K41" s="83">
        <v>1889</v>
      </c>
      <c r="L41" s="83">
        <v>2040</v>
      </c>
      <c r="M41" s="84">
        <v>2359</v>
      </c>
    </row>
    <row r="42" spans="2:13" ht="27.75" customHeight="1">
      <c r="B42" s="1204"/>
      <c r="C42" s="1205"/>
      <c r="D42" s="85"/>
      <c r="E42" s="1208" t="s">
        <v>26</v>
      </c>
      <c r="F42" s="1208"/>
      <c r="G42" s="1208"/>
      <c r="H42" s="1209"/>
      <c r="I42" s="86" t="s">
        <v>480</v>
      </c>
      <c r="J42" s="87" t="s">
        <v>480</v>
      </c>
      <c r="K42" s="87" t="s">
        <v>480</v>
      </c>
      <c r="L42" s="87" t="s">
        <v>480</v>
      </c>
      <c r="M42" s="88" t="s">
        <v>480</v>
      </c>
    </row>
    <row r="43" spans="2:13" ht="27.75" customHeight="1">
      <c r="B43" s="1204"/>
      <c r="C43" s="1205"/>
      <c r="D43" s="85"/>
      <c r="E43" s="1208" t="s">
        <v>27</v>
      </c>
      <c r="F43" s="1208"/>
      <c r="G43" s="1208"/>
      <c r="H43" s="1209"/>
      <c r="I43" s="86">
        <v>644</v>
      </c>
      <c r="J43" s="87">
        <v>588</v>
      </c>
      <c r="K43" s="87">
        <v>527</v>
      </c>
      <c r="L43" s="87">
        <v>520</v>
      </c>
      <c r="M43" s="88">
        <v>559</v>
      </c>
    </row>
    <row r="44" spans="2:13" ht="27.75" customHeight="1">
      <c r="B44" s="1204"/>
      <c r="C44" s="1205"/>
      <c r="D44" s="85"/>
      <c r="E44" s="1208" t="s">
        <v>28</v>
      </c>
      <c r="F44" s="1208"/>
      <c r="G44" s="1208"/>
      <c r="H44" s="1209"/>
      <c r="I44" s="86">
        <v>3</v>
      </c>
      <c r="J44" s="87">
        <v>4</v>
      </c>
      <c r="K44" s="87">
        <v>3</v>
      </c>
      <c r="L44" s="87">
        <v>3</v>
      </c>
      <c r="M44" s="88">
        <v>4</v>
      </c>
    </row>
    <row r="45" spans="2:13" ht="27.75" customHeight="1">
      <c r="B45" s="1204"/>
      <c r="C45" s="1205"/>
      <c r="D45" s="85"/>
      <c r="E45" s="1208" t="s">
        <v>29</v>
      </c>
      <c r="F45" s="1208"/>
      <c r="G45" s="1208"/>
      <c r="H45" s="1209"/>
      <c r="I45" s="86">
        <v>442</v>
      </c>
      <c r="J45" s="87">
        <v>381</v>
      </c>
      <c r="K45" s="87">
        <v>366</v>
      </c>
      <c r="L45" s="87">
        <v>354</v>
      </c>
      <c r="M45" s="88">
        <v>314</v>
      </c>
    </row>
    <row r="46" spans="2:13" ht="27.75" customHeight="1">
      <c r="B46" s="1204"/>
      <c r="C46" s="1205"/>
      <c r="D46" s="89"/>
      <c r="E46" s="1208" t="s">
        <v>30</v>
      </c>
      <c r="F46" s="1208"/>
      <c r="G46" s="1208"/>
      <c r="H46" s="1209"/>
      <c r="I46" s="86" t="s">
        <v>480</v>
      </c>
      <c r="J46" s="87" t="s">
        <v>480</v>
      </c>
      <c r="K46" s="87" t="s">
        <v>480</v>
      </c>
      <c r="L46" s="87" t="s">
        <v>480</v>
      </c>
      <c r="M46" s="88" t="s">
        <v>480</v>
      </c>
    </row>
    <row r="47" spans="2:13" ht="27.75" customHeight="1">
      <c r="B47" s="1204"/>
      <c r="C47" s="1205"/>
      <c r="D47" s="90"/>
      <c r="E47" s="1218" t="s">
        <v>31</v>
      </c>
      <c r="F47" s="1219"/>
      <c r="G47" s="1219"/>
      <c r="H47" s="1220"/>
      <c r="I47" s="86" t="s">
        <v>480</v>
      </c>
      <c r="J47" s="87" t="s">
        <v>480</v>
      </c>
      <c r="K47" s="87" t="s">
        <v>480</v>
      </c>
      <c r="L47" s="87" t="s">
        <v>480</v>
      </c>
      <c r="M47" s="88" t="s">
        <v>480</v>
      </c>
    </row>
    <row r="48" spans="2:13" ht="27.75" customHeight="1">
      <c r="B48" s="1204"/>
      <c r="C48" s="1205"/>
      <c r="D48" s="85"/>
      <c r="E48" s="1208" t="s">
        <v>32</v>
      </c>
      <c r="F48" s="1208"/>
      <c r="G48" s="1208"/>
      <c r="H48" s="1209"/>
      <c r="I48" s="86" t="s">
        <v>480</v>
      </c>
      <c r="J48" s="87" t="s">
        <v>480</v>
      </c>
      <c r="K48" s="87" t="s">
        <v>480</v>
      </c>
      <c r="L48" s="87" t="s">
        <v>480</v>
      </c>
      <c r="M48" s="88" t="s">
        <v>480</v>
      </c>
    </row>
    <row r="49" spans="2:13" ht="27.75" customHeight="1">
      <c r="B49" s="1206"/>
      <c r="C49" s="1207"/>
      <c r="D49" s="85"/>
      <c r="E49" s="1208" t="s">
        <v>33</v>
      </c>
      <c r="F49" s="1208"/>
      <c r="G49" s="1208"/>
      <c r="H49" s="1209"/>
      <c r="I49" s="86" t="s">
        <v>480</v>
      </c>
      <c r="J49" s="87" t="s">
        <v>480</v>
      </c>
      <c r="K49" s="87" t="s">
        <v>480</v>
      </c>
      <c r="L49" s="87" t="s">
        <v>480</v>
      </c>
      <c r="M49" s="88" t="s">
        <v>480</v>
      </c>
    </row>
    <row r="50" spans="2:13" ht="27.75" customHeight="1">
      <c r="B50" s="1202" t="s">
        <v>34</v>
      </c>
      <c r="C50" s="1203"/>
      <c r="D50" s="91"/>
      <c r="E50" s="1208" t="s">
        <v>35</v>
      </c>
      <c r="F50" s="1208"/>
      <c r="G50" s="1208"/>
      <c r="H50" s="1209"/>
      <c r="I50" s="86">
        <v>1417</v>
      </c>
      <c r="J50" s="87">
        <v>1545</v>
      </c>
      <c r="K50" s="87">
        <v>1634</v>
      </c>
      <c r="L50" s="87">
        <v>1786</v>
      </c>
      <c r="M50" s="88">
        <v>1788</v>
      </c>
    </row>
    <row r="51" spans="2:13" ht="27.75" customHeight="1">
      <c r="B51" s="1204"/>
      <c r="C51" s="1205"/>
      <c r="D51" s="85"/>
      <c r="E51" s="1208" t="s">
        <v>36</v>
      </c>
      <c r="F51" s="1208"/>
      <c r="G51" s="1208"/>
      <c r="H51" s="1209"/>
      <c r="I51" s="86">
        <v>37</v>
      </c>
      <c r="J51" s="87">
        <v>32</v>
      </c>
      <c r="K51" s="87">
        <v>28</v>
      </c>
      <c r="L51" s="87">
        <v>24</v>
      </c>
      <c r="M51" s="88">
        <v>20</v>
      </c>
    </row>
    <row r="52" spans="2:13" ht="27.75" customHeight="1">
      <c r="B52" s="1206"/>
      <c r="C52" s="1207"/>
      <c r="D52" s="85"/>
      <c r="E52" s="1208" t="s">
        <v>37</v>
      </c>
      <c r="F52" s="1208"/>
      <c r="G52" s="1208"/>
      <c r="H52" s="1209"/>
      <c r="I52" s="86">
        <v>2023</v>
      </c>
      <c r="J52" s="87">
        <v>1990</v>
      </c>
      <c r="K52" s="87">
        <v>1966</v>
      </c>
      <c r="L52" s="87">
        <v>2120</v>
      </c>
      <c r="M52" s="88">
        <v>2239</v>
      </c>
    </row>
    <row r="53" spans="2:13" ht="27.75" customHeight="1" thickBot="1">
      <c r="B53" s="1210" t="s">
        <v>38</v>
      </c>
      <c r="C53" s="1211"/>
      <c r="D53" s="92"/>
      <c r="E53" s="1212" t="s">
        <v>39</v>
      </c>
      <c r="F53" s="1212"/>
      <c r="G53" s="1212"/>
      <c r="H53" s="1213"/>
      <c r="I53" s="93">
        <v>-581</v>
      </c>
      <c r="J53" s="94">
        <v>-823</v>
      </c>
      <c r="K53" s="94">
        <v>-844</v>
      </c>
      <c r="L53" s="94">
        <v>-1014</v>
      </c>
      <c r="M53" s="95">
        <v>-810</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2"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546</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546</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547</v>
      </c>
      <c r="C41" s="248"/>
      <c r="D41" s="248"/>
      <c r="E41" s="248"/>
      <c r="F41" s="248"/>
      <c r="G41" s="248"/>
      <c r="H41" s="248"/>
      <c r="I41" s="248"/>
      <c r="J41" s="248"/>
      <c r="K41" s="248"/>
      <c r="L41" s="248"/>
      <c r="M41" s="248"/>
      <c r="N41" s="248"/>
      <c r="O41" s="248"/>
      <c r="P41" s="249"/>
    </row>
    <row r="42" spans="2:17">
      <c r="B42" s="250"/>
      <c r="C42" s="246"/>
      <c r="D42" s="246"/>
      <c r="E42" s="246"/>
      <c r="F42" s="246"/>
      <c r="G42" s="353" t="s">
        <v>548</v>
      </c>
      <c r="I42" s="354"/>
      <c r="J42" s="354"/>
      <c r="K42" s="354"/>
      <c r="L42" s="246"/>
      <c r="M42" s="246"/>
      <c r="N42" s="246"/>
      <c r="O42" s="246"/>
    </row>
    <row r="43" spans="2:17">
      <c r="B43" s="250"/>
      <c r="C43" s="246"/>
      <c r="D43" s="246"/>
      <c r="E43" s="246"/>
      <c r="F43" s="246"/>
      <c r="G43" s="1235"/>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549</v>
      </c>
    </row>
    <row r="50" spans="1:17">
      <c r="B50" s="250"/>
      <c r="C50" s="246"/>
      <c r="D50" s="246"/>
      <c r="E50" s="246"/>
      <c r="F50" s="246"/>
      <c r="G50" s="1244"/>
      <c r="H50" s="1245"/>
      <c r="I50" s="1245"/>
      <c r="J50" s="1246"/>
      <c r="K50" s="356" t="s">
        <v>520</v>
      </c>
      <c r="L50" s="356" t="s">
        <v>521</v>
      </c>
      <c r="M50" s="356" t="s">
        <v>522</v>
      </c>
      <c r="N50" s="356" t="s">
        <v>523</v>
      </c>
      <c r="O50" s="356" t="s">
        <v>524</v>
      </c>
    </row>
    <row r="51" spans="1:17">
      <c r="B51" s="250"/>
      <c r="C51" s="246"/>
      <c r="D51" s="246"/>
      <c r="E51" s="246"/>
      <c r="F51" s="246"/>
      <c r="G51" s="1247" t="s">
        <v>550</v>
      </c>
      <c r="H51" s="1248"/>
      <c r="I51" s="1253" t="s">
        <v>551</v>
      </c>
      <c r="J51" s="1253"/>
      <c r="K51" s="1255"/>
      <c r="L51" s="1255"/>
      <c r="M51" s="1255"/>
      <c r="N51" s="1255"/>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556</v>
      </c>
      <c r="J53" s="1233"/>
      <c r="K53" s="1256"/>
      <c r="L53" s="1256"/>
      <c r="M53" s="1256"/>
      <c r="N53" s="1256"/>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552</v>
      </c>
      <c r="H55" s="1228"/>
      <c r="I55" s="1233" t="s">
        <v>551</v>
      </c>
      <c r="J55" s="1233"/>
      <c r="K55" s="1255"/>
      <c r="L55" s="1255"/>
      <c r="M55" s="1255"/>
      <c r="N55" s="1255"/>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556</v>
      </c>
      <c r="J57" s="1223"/>
      <c r="K57" s="1256"/>
      <c r="L57" s="1256"/>
      <c r="M57" s="1256"/>
      <c r="N57" s="1256"/>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553</v>
      </c>
      <c r="C63" s="246"/>
      <c r="D63" s="246"/>
      <c r="E63" s="246"/>
      <c r="F63" s="246"/>
      <c r="G63" s="246"/>
      <c r="H63" s="246"/>
      <c r="I63" s="246"/>
      <c r="J63" s="246"/>
      <c r="K63" s="246"/>
      <c r="L63" s="246"/>
      <c r="M63" s="246"/>
      <c r="N63" s="246"/>
      <c r="O63" s="246"/>
    </row>
    <row r="64" spans="1:17">
      <c r="B64" s="250"/>
      <c r="C64" s="246"/>
      <c r="D64" s="246"/>
      <c r="E64" s="246"/>
      <c r="F64" s="246"/>
      <c r="G64" s="353" t="s">
        <v>548</v>
      </c>
      <c r="I64" s="354"/>
      <c r="J64" s="354"/>
      <c r="K64" s="354"/>
      <c r="L64" s="246"/>
      <c r="M64" s="246"/>
      <c r="N64" s="246"/>
      <c r="O64" s="246"/>
    </row>
    <row r="65" spans="2:30">
      <c r="B65" s="250"/>
      <c r="C65" s="246"/>
      <c r="D65" s="246"/>
      <c r="E65" s="246"/>
      <c r="F65" s="246"/>
      <c r="G65" s="1235" t="s">
        <v>557</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554</v>
      </c>
      <c r="I71" s="370"/>
      <c r="J71" s="366"/>
      <c r="K71" s="366"/>
      <c r="L71" s="367"/>
      <c r="M71" s="366"/>
      <c r="N71" s="367"/>
      <c r="O71" s="368"/>
    </row>
    <row r="72" spans="2:30">
      <c r="B72" s="250"/>
      <c r="C72" s="246"/>
      <c r="D72" s="246"/>
      <c r="E72" s="246"/>
      <c r="F72" s="246"/>
      <c r="G72" s="1244"/>
      <c r="H72" s="1245"/>
      <c r="I72" s="1245"/>
      <c r="J72" s="1246"/>
      <c r="K72" s="356" t="s">
        <v>520</v>
      </c>
      <c r="L72" s="356" t="s">
        <v>521</v>
      </c>
      <c r="M72" s="356" t="s">
        <v>522</v>
      </c>
      <c r="N72" s="356" t="s">
        <v>523</v>
      </c>
      <c r="O72" s="356" t="s">
        <v>524</v>
      </c>
    </row>
    <row r="73" spans="2:30">
      <c r="B73" s="250"/>
      <c r="C73" s="246"/>
      <c r="D73" s="246"/>
      <c r="E73" s="246"/>
      <c r="F73" s="246"/>
      <c r="G73" s="1247" t="s">
        <v>550</v>
      </c>
      <c r="H73" s="1248"/>
      <c r="I73" s="1253" t="s">
        <v>551</v>
      </c>
      <c r="J73" s="1253"/>
      <c r="K73" s="1234"/>
      <c r="L73" s="1234"/>
      <c r="M73" s="1221"/>
      <c r="N73" s="1221"/>
      <c r="O73" s="1221"/>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555</v>
      </c>
      <c r="J75" s="1233"/>
      <c r="K75" s="1225">
        <v>9.6</v>
      </c>
      <c r="L75" s="1225">
        <v>7.9</v>
      </c>
      <c r="M75" s="1225">
        <v>6.1</v>
      </c>
      <c r="N75" s="1225">
        <v>4.2</v>
      </c>
      <c r="O75" s="1225">
        <v>3.1</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552</v>
      </c>
      <c r="H77" s="1228"/>
      <c r="I77" s="1233" t="s">
        <v>551</v>
      </c>
      <c r="J77" s="1233"/>
      <c r="K77" s="1234">
        <v>0</v>
      </c>
      <c r="L77" s="1234">
        <v>0</v>
      </c>
      <c r="M77" s="1221">
        <v>0</v>
      </c>
      <c r="N77" s="1221">
        <v>0</v>
      </c>
      <c r="O77" s="1221">
        <v>0</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555</v>
      </c>
      <c r="J79" s="1223"/>
      <c r="K79" s="1224">
        <v>9.6999999999999993</v>
      </c>
      <c r="L79" s="1224">
        <v>8.6</v>
      </c>
      <c r="M79" s="1224">
        <v>7.7</v>
      </c>
      <c r="N79" s="1224">
        <v>7.2</v>
      </c>
      <c r="O79" s="1224">
        <v>6</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519</v>
      </c>
      <c r="G2" s="113"/>
      <c r="H2" s="114"/>
    </row>
    <row r="3" spans="1:8">
      <c r="A3" s="110" t="s">
        <v>512</v>
      </c>
      <c r="B3" s="115"/>
      <c r="C3" s="116"/>
      <c r="D3" s="117">
        <v>84851</v>
      </c>
      <c r="E3" s="118"/>
      <c r="F3" s="119">
        <v>185018</v>
      </c>
      <c r="G3" s="120"/>
      <c r="H3" s="121"/>
    </row>
    <row r="4" spans="1:8">
      <c r="A4" s="122"/>
      <c r="B4" s="123"/>
      <c r="C4" s="124"/>
      <c r="D4" s="125">
        <v>74709</v>
      </c>
      <c r="E4" s="126"/>
      <c r="F4" s="127">
        <v>95064</v>
      </c>
      <c r="G4" s="128"/>
      <c r="H4" s="129"/>
    </row>
    <row r="5" spans="1:8">
      <c r="A5" s="110" t="s">
        <v>514</v>
      </c>
      <c r="B5" s="115"/>
      <c r="C5" s="116"/>
      <c r="D5" s="117">
        <v>129859</v>
      </c>
      <c r="E5" s="118"/>
      <c r="F5" s="119">
        <v>238802</v>
      </c>
      <c r="G5" s="120"/>
      <c r="H5" s="121"/>
    </row>
    <row r="6" spans="1:8">
      <c r="A6" s="122"/>
      <c r="B6" s="123"/>
      <c r="C6" s="124"/>
      <c r="D6" s="125">
        <v>113978</v>
      </c>
      <c r="E6" s="126"/>
      <c r="F6" s="127">
        <v>128562</v>
      </c>
      <c r="G6" s="128"/>
      <c r="H6" s="129"/>
    </row>
    <row r="7" spans="1:8">
      <c r="A7" s="110" t="s">
        <v>515</v>
      </c>
      <c r="B7" s="115"/>
      <c r="C7" s="116"/>
      <c r="D7" s="117">
        <v>258246</v>
      </c>
      <c r="E7" s="118"/>
      <c r="F7" s="119">
        <v>288550</v>
      </c>
      <c r="G7" s="120"/>
      <c r="H7" s="121"/>
    </row>
    <row r="8" spans="1:8">
      <c r="A8" s="122"/>
      <c r="B8" s="123"/>
      <c r="C8" s="124"/>
      <c r="D8" s="125">
        <v>130655</v>
      </c>
      <c r="E8" s="126"/>
      <c r="F8" s="127">
        <v>141525</v>
      </c>
      <c r="G8" s="128"/>
      <c r="H8" s="129"/>
    </row>
    <row r="9" spans="1:8">
      <c r="A9" s="110" t="s">
        <v>516</v>
      </c>
      <c r="B9" s="115"/>
      <c r="C9" s="116"/>
      <c r="D9" s="117">
        <v>250207</v>
      </c>
      <c r="E9" s="118"/>
      <c r="F9" s="119">
        <v>245039</v>
      </c>
      <c r="G9" s="120"/>
      <c r="H9" s="121"/>
    </row>
    <row r="10" spans="1:8">
      <c r="A10" s="122"/>
      <c r="B10" s="123"/>
      <c r="C10" s="124"/>
      <c r="D10" s="125">
        <v>61099</v>
      </c>
      <c r="E10" s="126"/>
      <c r="F10" s="127">
        <v>108922</v>
      </c>
      <c r="G10" s="128"/>
      <c r="H10" s="129"/>
    </row>
    <row r="11" spans="1:8">
      <c r="A11" s="110" t="s">
        <v>517</v>
      </c>
      <c r="B11" s="115"/>
      <c r="C11" s="116"/>
      <c r="D11" s="117">
        <v>415493</v>
      </c>
      <c r="E11" s="118"/>
      <c r="F11" s="119">
        <v>237994</v>
      </c>
      <c r="G11" s="120"/>
      <c r="H11" s="121"/>
    </row>
    <row r="12" spans="1:8">
      <c r="A12" s="122"/>
      <c r="B12" s="123"/>
      <c r="C12" s="130"/>
      <c r="D12" s="125">
        <v>117117</v>
      </c>
      <c r="E12" s="126"/>
      <c r="F12" s="127">
        <v>110361</v>
      </c>
      <c r="G12" s="128"/>
      <c r="H12" s="129"/>
    </row>
    <row r="13" spans="1:8">
      <c r="A13" s="110"/>
      <c r="B13" s="115"/>
      <c r="C13" s="131"/>
      <c r="D13" s="132">
        <v>227731</v>
      </c>
      <c r="E13" s="133"/>
      <c r="F13" s="134">
        <v>239081</v>
      </c>
      <c r="G13" s="135"/>
      <c r="H13" s="121"/>
    </row>
    <row r="14" spans="1:8">
      <c r="A14" s="122"/>
      <c r="B14" s="123"/>
      <c r="C14" s="124"/>
      <c r="D14" s="125">
        <v>99512</v>
      </c>
      <c r="E14" s="126"/>
      <c r="F14" s="127">
        <v>116887</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11.03</v>
      </c>
      <c r="C19" s="136">
        <f>ROUND(VALUE(SUBSTITUTE(実質収支比率等に係る経年分析!G$48,"▲","-")),2)</f>
        <v>12.23</v>
      </c>
      <c r="D19" s="136">
        <f>ROUND(VALUE(SUBSTITUTE(実質収支比率等に係る経年分析!H$48,"▲","-")),2)</f>
        <v>9.83</v>
      </c>
      <c r="E19" s="136">
        <f>ROUND(VALUE(SUBSTITUTE(実質収支比率等に係る経年分析!I$48,"▲","-")),2)</f>
        <v>12.36</v>
      </c>
      <c r="F19" s="136">
        <f>ROUND(VALUE(SUBSTITUTE(実質収支比率等に係る経年分析!J$48,"▲","-")),2)</f>
        <v>16.09</v>
      </c>
    </row>
    <row r="20" spans="1:11">
      <c r="A20" s="136" t="s">
        <v>44</v>
      </c>
      <c r="B20" s="136">
        <f>ROUND(VALUE(SUBSTITUTE(実質収支比率等に係る経年分析!F$47,"▲","-")),2)</f>
        <v>63.37</v>
      </c>
      <c r="C20" s="136">
        <f>ROUND(VALUE(SUBSTITUTE(実質収支比率等に係る経年分析!G$47,"▲","-")),2)</f>
        <v>70.72</v>
      </c>
      <c r="D20" s="136">
        <f>ROUND(VALUE(SUBSTITUTE(実質収支比率等に係る経年分析!H$47,"▲","-")),2)</f>
        <v>71.56</v>
      </c>
      <c r="E20" s="136">
        <f>ROUND(VALUE(SUBSTITUTE(実質収支比率等に係る経年分析!I$47,"▲","-")),2)</f>
        <v>72.25</v>
      </c>
      <c r="F20" s="136">
        <f>ROUND(VALUE(SUBSTITUTE(実質収支比率等に係る経年分析!J$47,"▲","-")),2)</f>
        <v>73.14</v>
      </c>
    </row>
    <row r="21" spans="1:11">
      <c r="A21" s="136" t="s">
        <v>45</v>
      </c>
      <c r="B21" s="136">
        <f>IF(ISNUMBER(VALUE(SUBSTITUTE(実質収支比率等に係る経年分析!F$49,"▲","-"))),ROUND(VALUE(SUBSTITUTE(実質収支比率等に係る経年分析!F$49,"▲","-")),2),NA())</f>
        <v>9.8699999999999992</v>
      </c>
      <c r="C21" s="136">
        <f>IF(ISNUMBER(VALUE(SUBSTITUTE(実質収支比率等に係る経年分析!G$49,"▲","-"))),ROUND(VALUE(SUBSTITUTE(実質収支比率等に係る経年分析!G$49,"▲","-")),2),NA())</f>
        <v>6.1</v>
      </c>
      <c r="D21" s="136">
        <f>IF(ISNUMBER(VALUE(SUBSTITUTE(実質収支比率等に係る経年分析!H$49,"▲","-"))),ROUND(VALUE(SUBSTITUTE(実質収支比率等に係る経年分析!H$49,"▲","-")),2),NA())</f>
        <v>-2.95</v>
      </c>
      <c r="E21" s="136">
        <f>IF(ISNUMBER(VALUE(SUBSTITUTE(実質収支比率等に係る経年分析!I$49,"▲","-"))),ROUND(VALUE(SUBSTITUTE(実質収支比率等に係る経年分析!I$49,"▲","-")),2),NA())</f>
        <v>8.02</v>
      </c>
      <c r="F21" s="136">
        <f>IF(ISNUMBER(VALUE(SUBSTITUTE(実質収支比率等に係る経年分析!J$49,"▲","-"))),ROUND(VALUE(SUBSTITUTE(実質収支比率等に係る経年分析!J$49,"▲","-")),2),NA())</f>
        <v>2.17</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三島町後期高齢者医療特別会計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c r="A30" s="137" t="str">
        <f>IF(連結実質赤字比率に係る赤字・黒字の構成分析!C$40="",NA(),連結実質赤字比率に係る赤字・黒字の構成分析!C$40)</f>
        <v>三島町農業集落排水事業特別会計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0.06</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0.06</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0.18</v>
      </c>
    </row>
    <row r="31" spans="1:11">
      <c r="A31" s="137" t="str">
        <f>IF(連結実質赤字比率に係る赤字・黒字の構成分析!C$39="",NA(),連結実質赤字比率に係る赤字・黒字の構成分析!C$39)</f>
        <v>三島町戸別合併処理浄化槽事業特別会計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0.52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0.71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0.19</v>
      </c>
    </row>
    <row r="32" spans="1:11">
      <c r="A32" s="137" t="str">
        <f>IF(連結実質赤字比率に係る赤字・黒字の構成分析!C$38="",NA(),連結実質赤字比率に係る赤字・黒字の構成分析!C$38)</f>
        <v>三島町路線バス事業特別会計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0.14000000000000001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0.25</v>
      </c>
    </row>
    <row r="33" spans="1:16">
      <c r="A33" s="137" t="str">
        <f>IF(連結実質赤字比率に係る赤字・黒字の構成分析!C$37="",NA(),連結実質赤字比率に係る赤字・黒字の構成分析!C$37)</f>
        <v>三島町簡易水道事業特別会計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0.55000000000000004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0.94</v>
      </c>
    </row>
    <row r="34" spans="1:16">
      <c r="A34" s="137" t="str">
        <f>IF(連結実質赤字比率に係る赤字・黒字の構成分析!C$36="",NA(),連結実質赤字比率に係る赤字・黒字の構成分析!C$36)</f>
        <v>三島町介護保険特別会計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0.79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1.56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0.99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0.83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1.44</v>
      </c>
    </row>
    <row r="35" spans="1:16">
      <c r="A35" s="137" t="str">
        <f>IF(連結実質赤字比率に係る赤字・黒字の構成分析!C$35="",NA(),連結実質赤字比率に係る赤字・黒字の構成分析!C$35)</f>
        <v>三島町国民健康保険特別会計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1.73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1.65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2.44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1.71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4.53</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12.67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12.2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9.74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12.24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15.83</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271</v>
      </c>
      <c r="E42" s="138"/>
      <c r="F42" s="138"/>
      <c r="G42" s="138">
        <f>'実質公債費比率（分子）の構造'!L$52</f>
        <v>229</v>
      </c>
      <c r="H42" s="138"/>
      <c r="I42" s="138"/>
      <c r="J42" s="138">
        <f>'実質公債費比率（分子）の構造'!M$52</f>
        <v>234</v>
      </c>
      <c r="K42" s="138"/>
      <c r="L42" s="138"/>
      <c r="M42" s="138">
        <f>'実質公債費比率（分子）の構造'!N$52</f>
        <v>221</v>
      </c>
      <c r="N42" s="138"/>
      <c r="O42" s="138"/>
      <c r="P42" s="138">
        <f>'実質公債費比率（分子）の構造'!O$52</f>
        <v>197</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55</v>
      </c>
      <c r="B45" s="138">
        <f>'実質公債費比率（分子）の構造'!K$49</f>
        <v>4</v>
      </c>
      <c r="C45" s="138"/>
      <c r="D45" s="138"/>
      <c r="E45" s="138">
        <f>'実質公債費比率（分子）の構造'!L$49</f>
        <v>4</v>
      </c>
      <c r="F45" s="138"/>
      <c r="G45" s="138"/>
      <c r="H45" s="138">
        <f>'実質公債費比率（分子）の構造'!M$49</f>
        <v>3</v>
      </c>
      <c r="I45" s="138"/>
      <c r="J45" s="138"/>
      <c r="K45" s="138">
        <f>'実質公債費比率（分子）の構造'!N$49</f>
        <v>3</v>
      </c>
      <c r="L45" s="138"/>
      <c r="M45" s="138"/>
      <c r="N45" s="138">
        <f>'実質公債費比率（分子）の構造'!O$49</f>
        <v>4</v>
      </c>
      <c r="O45" s="138"/>
      <c r="P45" s="138"/>
    </row>
    <row r="46" spans="1:16">
      <c r="A46" s="138" t="s">
        <v>56</v>
      </c>
      <c r="B46" s="138">
        <f>'実質公債費比率（分子）の構造'!K$48</f>
        <v>53</v>
      </c>
      <c r="C46" s="138"/>
      <c r="D46" s="138"/>
      <c r="E46" s="138">
        <f>'実質公債費比率（分子）の構造'!L$48</f>
        <v>60</v>
      </c>
      <c r="F46" s="138"/>
      <c r="G46" s="138"/>
      <c r="H46" s="138">
        <f>'実質公債費比率（分子）の構造'!M$48</f>
        <v>55</v>
      </c>
      <c r="I46" s="138"/>
      <c r="J46" s="138"/>
      <c r="K46" s="138">
        <f>'実質公債費比率（分子）の構造'!N$48</f>
        <v>46</v>
      </c>
      <c r="L46" s="138"/>
      <c r="M46" s="138"/>
      <c r="N46" s="138">
        <f>'実質公債費比率（分子）の構造'!O$48</f>
        <v>51</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297</v>
      </c>
      <c r="C49" s="138"/>
      <c r="D49" s="138"/>
      <c r="E49" s="138">
        <f>'実質公債費比率（分子）の構造'!L$45</f>
        <v>229</v>
      </c>
      <c r="F49" s="138"/>
      <c r="G49" s="138"/>
      <c r="H49" s="138">
        <f>'実質公債費比率（分子）の構造'!M$45</f>
        <v>222</v>
      </c>
      <c r="I49" s="138"/>
      <c r="J49" s="138"/>
      <c r="K49" s="138">
        <f>'実質公債費比率（分子）の構造'!N$45</f>
        <v>196</v>
      </c>
      <c r="L49" s="138"/>
      <c r="M49" s="138"/>
      <c r="N49" s="138">
        <f>'実質公債費比率（分子）の構造'!O$45</f>
        <v>175</v>
      </c>
      <c r="O49" s="138"/>
      <c r="P49" s="138"/>
    </row>
    <row r="50" spans="1:16">
      <c r="A50" s="138" t="s">
        <v>60</v>
      </c>
      <c r="B50" s="138" t="e">
        <f>NA()</f>
        <v>#N/A</v>
      </c>
      <c r="C50" s="138">
        <f>IF(ISNUMBER('実質公債費比率（分子）の構造'!K$53),'実質公債費比率（分子）の構造'!K$53,NA())</f>
        <v>83</v>
      </c>
      <c r="D50" s="138" t="e">
        <f>NA()</f>
        <v>#N/A</v>
      </c>
      <c r="E50" s="138" t="e">
        <f>NA()</f>
        <v>#N/A</v>
      </c>
      <c r="F50" s="138">
        <f>IF(ISNUMBER('実質公債費比率（分子）の構造'!L$53),'実質公債費比率（分子）の構造'!L$53,NA())</f>
        <v>64</v>
      </c>
      <c r="G50" s="138" t="e">
        <f>NA()</f>
        <v>#N/A</v>
      </c>
      <c r="H50" s="138" t="e">
        <f>NA()</f>
        <v>#N/A</v>
      </c>
      <c r="I50" s="138">
        <f>IF(ISNUMBER('実質公債費比率（分子）の構造'!M$53),'実質公債費比率（分子）の構造'!M$53,NA())</f>
        <v>46</v>
      </c>
      <c r="J50" s="138" t="e">
        <f>NA()</f>
        <v>#N/A</v>
      </c>
      <c r="K50" s="138" t="e">
        <f>NA()</f>
        <v>#N/A</v>
      </c>
      <c r="L50" s="138">
        <f>IF(ISNUMBER('実質公債費比率（分子）の構造'!N$53),'実質公債費比率（分子）の構造'!N$53,NA())</f>
        <v>24</v>
      </c>
      <c r="M50" s="138" t="e">
        <f>NA()</f>
        <v>#N/A</v>
      </c>
      <c r="N50" s="138" t="e">
        <f>NA()</f>
        <v>#N/A</v>
      </c>
      <c r="O50" s="138">
        <f>IF(ISNUMBER('実質公債費比率（分子）の構造'!O$53),'実質公債費比率（分子）の構造'!O$53,NA())</f>
        <v>33</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2023</v>
      </c>
      <c r="E56" s="137"/>
      <c r="F56" s="137"/>
      <c r="G56" s="137">
        <f>'将来負担比率（分子）の構造'!J$52</f>
        <v>1990</v>
      </c>
      <c r="H56" s="137"/>
      <c r="I56" s="137"/>
      <c r="J56" s="137">
        <f>'将来負担比率（分子）の構造'!K$52</f>
        <v>1966</v>
      </c>
      <c r="K56" s="137"/>
      <c r="L56" s="137"/>
      <c r="M56" s="137">
        <f>'将来負担比率（分子）の構造'!L$52</f>
        <v>2120</v>
      </c>
      <c r="N56" s="137"/>
      <c r="O56" s="137"/>
      <c r="P56" s="137">
        <f>'将来負担比率（分子）の構造'!M$52</f>
        <v>2239</v>
      </c>
    </row>
    <row r="57" spans="1:16">
      <c r="A57" s="137" t="s">
        <v>36</v>
      </c>
      <c r="B57" s="137"/>
      <c r="C57" s="137"/>
      <c r="D57" s="137">
        <f>'将来負担比率（分子）の構造'!I$51</f>
        <v>37</v>
      </c>
      <c r="E57" s="137"/>
      <c r="F57" s="137"/>
      <c r="G57" s="137">
        <f>'将来負担比率（分子）の構造'!J$51</f>
        <v>32</v>
      </c>
      <c r="H57" s="137"/>
      <c r="I57" s="137"/>
      <c r="J57" s="137">
        <f>'将来負担比率（分子）の構造'!K$51</f>
        <v>28</v>
      </c>
      <c r="K57" s="137"/>
      <c r="L57" s="137"/>
      <c r="M57" s="137">
        <f>'将来負担比率（分子）の構造'!L$51</f>
        <v>24</v>
      </c>
      <c r="N57" s="137"/>
      <c r="O57" s="137"/>
      <c r="P57" s="137">
        <f>'将来負担比率（分子）の構造'!M$51</f>
        <v>20</v>
      </c>
    </row>
    <row r="58" spans="1:16">
      <c r="A58" s="137" t="s">
        <v>35</v>
      </c>
      <c r="B58" s="137"/>
      <c r="C58" s="137"/>
      <c r="D58" s="137">
        <f>'将来負担比率（分子）の構造'!I$50</f>
        <v>1417</v>
      </c>
      <c r="E58" s="137"/>
      <c r="F58" s="137"/>
      <c r="G58" s="137">
        <f>'将来負担比率（分子）の構造'!J$50</f>
        <v>1545</v>
      </c>
      <c r="H58" s="137"/>
      <c r="I58" s="137"/>
      <c r="J58" s="137">
        <f>'将来負担比率（分子）の構造'!K$50</f>
        <v>1634</v>
      </c>
      <c r="K58" s="137"/>
      <c r="L58" s="137"/>
      <c r="M58" s="137">
        <f>'将来負担比率（分子）の構造'!L$50</f>
        <v>1786</v>
      </c>
      <c r="N58" s="137"/>
      <c r="O58" s="137"/>
      <c r="P58" s="137">
        <f>'将来負担比率（分子）の構造'!M$50</f>
        <v>1788</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442</v>
      </c>
      <c r="C62" s="137"/>
      <c r="D62" s="137"/>
      <c r="E62" s="137">
        <f>'将来負担比率（分子）の構造'!J$45</f>
        <v>381</v>
      </c>
      <c r="F62" s="137"/>
      <c r="G62" s="137"/>
      <c r="H62" s="137">
        <f>'将来負担比率（分子）の構造'!K$45</f>
        <v>366</v>
      </c>
      <c r="I62" s="137"/>
      <c r="J62" s="137"/>
      <c r="K62" s="137">
        <f>'将来負担比率（分子）の構造'!L$45</f>
        <v>354</v>
      </c>
      <c r="L62" s="137"/>
      <c r="M62" s="137"/>
      <c r="N62" s="137">
        <f>'将来負担比率（分子）の構造'!M$45</f>
        <v>314</v>
      </c>
      <c r="O62" s="137"/>
      <c r="P62" s="137"/>
    </row>
    <row r="63" spans="1:16">
      <c r="A63" s="137" t="s">
        <v>28</v>
      </c>
      <c r="B63" s="137">
        <f>'将来負担比率（分子）の構造'!I$44</f>
        <v>3</v>
      </c>
      <c r="C63" s="137"/>
      <c r="D63" s="137"/>
      <c r="E63" s="137">
        <f>'将来負担比率（分子）の構造'!J$44</f>
        <v>4</v>
      </c>
      <c r="F63" s="137"/>
      <c r="G63" s="137"/>
      <c r="H63" s="137">
        <f>'将来負担比率（分子）の構造'!K$44</f>
        <v>3</v>
      </c>
      <c r="I63" s="137"/>
      <c r="J63" s="137"/>
      <c r="K63" s="137">
        <f>'将来負担比率（分子）の構造'!L$44</f>
        <v>3</v>
      </c>
      <c r="L63" s="137"/>
      <c r="M63" s="137"/>
      <c r="N63" s="137">
        <f>'将来負担比率（分子）の構造'!M$44</f>
        <v>4</v>
      </c>
      <c r="O63" s="137"/>
      <c r="P63" s="137"/>
    </row>
    <row r="64" spans="1:16">
      <c r="A64" s="137" t="s">
        <v>27</v>
      </c>
      <c r="B64" s="137">
        <f>'将来負担比率（分子）の構造'!I$43</f>
        <v>644</v>
      </c>
      <c r="C64" s="137"/>
      <c r="D64" s="137"/>
      <c r="E64" s="137">
        <f>'将来負担比率（分子）の構造'!J$43</f>
        <v>588</v>
      </c>
      <c r="F64" s="137"/>
      <c r="G64" s="137"/>
      <c r="H64" s="137">
        <f>'将来負担比率（分子）の構造'!K$43</f>
        <v>527</v>
      </c>
      <c r="I64" s="137"/>
      <c r="J64" s="137"/>
      <c r="K64" s="137">
        <f>'将来負担比率（分子）の構造'!L$43</f>
        <v>520</v>
      </c>
      <c r="L64" s="137"/>
      <c r="M64" s="137"/>
      <c r="N64" s="137">
        <f>'将来負担比率（分子）の構造'!M$43</f>
        <v>559</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1806</v>
      </c>
      <c r="C66" s="137"/>
      <c r="D66" s="137"/>
      <c r="E66" s="137">
        <f>'将来負担比率（分子）の構造'!J$41</f>
        <v>1771</v>
      </c>
      <c r="F66" s="137"/>
      <c r="G66" s="137"/>
      <c r="H66" s="137">
        <f>'将来負担比率（分子）の構造'!K$41</f>
        <v>1889</v>
      </c>
      <c r="I66" s="137"/>
      <c r="J66" s="137"/>
      <c r="K66" s="137">
        <f>'将来負担比率（分子）の構造'!L$41</f>
        <v>2040</v>
      </c>
      <c r="L66" s="137"/>
      <c r="M66" s="137"/>
      <c r="N66" s="137">
        <f>'将来負担比率（分子）の構造'!M$41</f>
        <v>2359</v>
      </c>
      <c r="O66" s="137"/>
      <c r="P66" s="137"/>
    </row>
    <row r="67" spans="1:16">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秋元　喜夫</cp:lastModifiedBy>
  <dcterms:modified xsi:type="dcterms:W3CDTF">2018-11-29T00:54:21Z</dcterms:modified>
</cp:coreProperties>
</file>