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財政担当\財政状況一覧表\平成30年度\"/>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<sst xmlns="http://schemas.openxmlformats.org/spreadsheetml/2006/main" count="1119" uniqueCount="604">
  <si>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</si>
  <si>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</si>
  <si>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</si>
  <si>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</si>
  <si>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</si>
  <si>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</si>
  <si>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</si>
  <si>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</si>
  <si>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</si>
  <si>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</si>
  <si>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</si>
  <si>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</si>
  <si>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</si>
  <si>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</si>
  <si>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</si>
  <si>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</si>
  <si>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</si>
  <si>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</si>
  <si>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</si>
  <si>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</si>
  <si>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</si>
  <si>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</si>
  <si>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</si>
  <si>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</si>
  <si>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</si>
  <si>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</si>
  <si>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</si>
  <si>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</si>
  <si>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</si>
  <si>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</si>
  <si>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</si>
  <si>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</si>
  <si>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</si>
  <si>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</si>
  <si>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</si>
  <si>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</si>
  <si>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</si>
  <si>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</si>
  <si>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</si>
  <si>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</si>
  <si>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</si>
  <si>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</si>
  <si>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</si>
  <si>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</si>
  <si>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</si>
  <si>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</si>
  <si>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</si>
  <si>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</si>
  <si>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</si>
  <si>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</si>
  <si>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</si>
  <si>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</si>
  <si>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</si>
  <si>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</si>
  <si>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</si>
  <si>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</si>
  <si>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</si>
  <si>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</si>
  <si>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</si>
  <si>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</si>
  <si>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</si>
  <si>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</si>
  <si>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</si>
  <si>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</si>
  <si>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</si>
  <si>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</si>
  <si>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</si>
  <si>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</si>
  <si>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</si>
  <si>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</si>
  <si>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</si>
  <si>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</si>
  <si>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</si>
  <si>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</si>
  <si>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</si>
  <si>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</si>
  <si>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</si>
  <si>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</si>
  <si>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</si>
  <si>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</si>
  <si>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</si>
  <si>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</si>
  <si>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</si>
  <si>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</si>
  <si>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</si>
  <si>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</si>
  <si>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</si>
  <si>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</si>
  <si>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</si>
  <si>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</si>
  <si>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</si>
  <si>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</si>
  <si>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</si>
  <si>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</si>
  <si>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</si>
  <si>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</si>
  <si>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</si>
  <si>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</si>
  <si>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</si>
  <si>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</si>
  <si>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</si>
  <si>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</si>
  <si>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</si>
  <si>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</si>
  <si>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</si>
  <si>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</si>
  <si>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</si>
  <si>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</si>
  <si>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</si>
  <si>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</si>
  <si>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</si>
  <si>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</si>
  <si>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</si>
  <si>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</si>
  <si>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</si>
  <si>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</si>
  <si>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</si>
  <si>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</si>
  <si>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</si>
  <si>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</si>
  <si>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</si>
  <si>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</si>
  <si>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</si>
  <si>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</si>
  <si>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</si>
  <si>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</si>
  <si>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</si>
  <si>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</si>
  <si>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</si>
  <si>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</si>
  <si>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</si>
  <si>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</si>
  <si>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</si>
  <si>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</si>
  <si>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</si>
  <si>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</si>
  <si>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</si>
  <si>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</si>
  <si>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</si>
  <si>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</si>
  <si>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</si>
  <si>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</si>
  <si>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</si>
  <si>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</si>
  <si>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</si>
  <si>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</si>
  <si>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</si>
  <si>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</si>
  <si>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</si>
  <si>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</si>
  <si>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</si>
  <si>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</si>
  <si>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</si>
  <si>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</si>
  <si>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</si>
  <si>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</si>
  <si>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</si>
  <si>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</si>
  <si>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</si>
  <si>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</si>
  <si>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</si>
  <si>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</si>
  <si>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</si>
  <si>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</si>
  <si>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</si>
  <si>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</si>
  <si>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</si>
  <si>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</si>
  <si>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</si>
  <si>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</si>
  <si>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</si>
  <si>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</si>
  <si>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</si>
  <si>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</si>
  <si>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</si>
  <si>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</si>
  <si>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</si>
  <si>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</si>
  <si>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</si>
  <si>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</si>
  <si>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</si>
  <si>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</si>
  <si>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</si>
  <si>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</si>
  <si>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</si>
  <si>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</si>
  <si>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</si>
  <si>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</si>
  <si>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</si>
  <si>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</si>
  <si>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</si>
  <si>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</si>
  <si>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</si>
  <si>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</si>
  <si>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</si>
  <si>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</si>
  <si>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</si>
  <si>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</si>
  <si>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</si>
  <si>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</si>
  <si>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</si>
  <si>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</si>
  <si>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</si>
  <si>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</si>
  <si>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</si>
  <si>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</si>
  <si>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</si>
  <si>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</si>
  <si>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</si>
  <si>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</si>
  <si>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</si>
  <si>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福島県鏡石町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</si>
  <si>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</si>
  <si>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</si>
  <si>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</si>
  <si>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</si>
  <si>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</si>
  <si>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</si>
  <si>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</si>
  <si>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</si>
  <si>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</si>
  <si>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</si>
  <si>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</si>
  <si>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</si>
  <si>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</si>
  <si>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</si>
  <si>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</si>
  <si>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</si>
  <si>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</si>
  <si>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</si>
  <si>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</si>
  <si>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</si>
  <si>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</si>
  <si>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</si>
  <si>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</si>
  <si>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</si>
  <si>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</si>
  <si>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</si>
  <si>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</si>
  <si>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</si>
  <si>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</si>
  <si>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</si>
  <si>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</si>
  <si>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</si>
  <si>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</si>
  <si>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</si>
  <si>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</si>
  <si>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</si>
  <si>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</si>
  <si>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</si>
  <si>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</si>
  <si>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</si>
  <si>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</si>
  <si>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</si>
  <si>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</si>
  <si>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</si>
  <si>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</si>
  <si>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</si>
  <si>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</si>
  <si>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</si>
  <si>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</si>
  <si>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</si>
  <si>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</si>
  <si>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</si>
  <si>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</si>
  <si>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</si>
  <si>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</si>
  <si>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</si>
  <si>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</si>
  <si>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</si>
  <si>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</si>
  <si>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</si>
  <si>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</si>
  <si>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</si>
  <si>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</si>
  <si>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</si>
  <si>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</si>
  <si>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</si>
  <si>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</si>
  <si>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</si>
  <si>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</si>
  <si>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</si>
  <si>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</si>
  <si>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</si>
  <si>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</si>
  <si>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</si>
  <si>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</si>
  <si>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</si>
  <si>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</si>
  <si>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</si>
  <si>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</si>
  <si>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</si>
  <si>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</si>
  <si>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</si>
  <si>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</si>
  <si>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</si>
  <si>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</si>
  <si>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</si>
  <si>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</si>
  <si>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</si>
  <si>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</si>
  <si>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</si>
  <si>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</si>
  <si>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</si>
  <si>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</si>
  <si>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</si>
  <si>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</si>
  <si>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</si>
  <si>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</si>
  <si>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</si>
  <si>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</si>
  <si>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</si>
  <si>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</si>
  <si>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</si>
  <si>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</si>
  <si>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</si>
  <si>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</si>
  <si>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</si>
  <si>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</si>
  <si>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</si>
  <si>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</si>
  <si>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</si>
  <si>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</si>
  <si>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</si>
  <si>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</si>
  <si>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</si>
  <si>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</si>
  <si>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</si>
  <si>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</si>
  <si>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</si>
  <si>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</si>
  <si>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</si>
  <si>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</si>
  <si>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</si>
  <si>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</si>
  <si>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</si>
  <si>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</si>
  <si>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</si>
  <si>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</si>
  <si>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</si>
  <si>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</si>
  <si>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</si>
  <si>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</si>
  <si>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</si>
  <si>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</si>
  <si>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</si>
  <si>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</si>
  <si>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</si>
  <si>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</si>
  <si>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</si>
  <si>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</si>
  <si>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</si>
  <si>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</si>
  <si>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</si>
  <si>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</si>
  <si>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</si>
  <si>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</si>
  <si>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</si>
  <si>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</si>
  <si>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</si>
  <si>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</si>
  <si>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福島県鏡石町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</si>
  <si>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</si>
  <si>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</si>
  <si>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</si>
  <si>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</si>
  <si>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</si>
  <si>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</si>
  <si>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</si>
  <si>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</si>
  <si>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</si>
  <si>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</si>
  <si>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</si>
  <si>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</si>
  <si>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</si>
  <si>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</si>
  <si>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</si>
  <si>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</si>
  <si>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</si>
  <si>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</si>
  <si>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</si>
  <si>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</si>
  <si>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</si>
  <si>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</si>
  <si>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</si>
  <si>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</si>
  <si>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</si>
  <si>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</si>
  <si>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</si>
  <si>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</si>
  <si>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</si>
  <si>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</si>
  <si>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</si>
  <si>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</si>
  <si>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</si>
  <si>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</si>
  <si>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</si>
  <si>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</si>
  <si>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</si>
  <si>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</si>
  <si>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</si>
  <si>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</si>
  <si>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</si>
  <si>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</si>
  <si>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</si>
  <si>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</si>
  <si>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</si>
  <si>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</si>
  <si>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</si>
  <si>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</si>
  <si>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</si>
  <si>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</si>
  <si>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</si>
  <si>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</si>
  <si>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</si>
  <si>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</si>
  <si>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</si>
  <si>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</si>
  <si>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</si>
  <si>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</si>
  <si>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</si>
  <si>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</si>
  <si>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</si>
  <si>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</si>
  <si>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</si>
  <si>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</si>
  <si>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</si>
  <si>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</si>
  <si>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</si>
  <si>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</si>
  <si>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</si>
  <si>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</si>
  <si>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</si>
  <si>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</si>
  <si>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</si>
  <si>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</si>
  <si>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</si>
  <si>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</si>
  <si>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</si>
  <si>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</si>
  <si>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</si>
  <si>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</si>
  <si>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</si>
  <si>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</si>
  <si>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</si>
  <si>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</si>
  <si>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</si>
  <si>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</si>
  <si>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</si>
  <si>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</si>
  <si>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</si>
  <si>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</si>
  <si>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</si>
  <si>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</si>
  <si>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</si>
  <si>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</si>
  <si>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</si>
  <si>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</si>
  <si>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</si>
  <si>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</si>
  <si>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</si>
  <si>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</si>
  <si>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</si>
  <si>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</si>
  <si>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</si>
  <si>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</si>
  <si>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</si>
  <si>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</si>
  <si>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</si>
  <si>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</si>
  <si>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</si>
  <si>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</si>
  <si>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</si>
  <si>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</si>
  <si>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</si>
  <si>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</si>
  <si>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</si>
  <si>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</si>
  <si>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</si>
  <si>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</si>
  <si>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</si>
  <si>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</si>
  <si>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</si>
  <si>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</si>
  <si>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</si>
  <si>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</si>
  <si>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</si>
  <si>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</si>
  <si>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</si>
  <si>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</si>
  <si>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</si>
  <si>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</si>
  <si>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</si>
  <si>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</si>
  <si>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</si>
  <si>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</si>
  <si>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</si>
  <si>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</si>
  <si>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</si>
  <si>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</si>
  <si>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</si>
  <si>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</si>
  <si>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</si>
  <si>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</si>
  <si>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</si>
  <si>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</si>
  <si>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</si>
  <si>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</si>
  <si>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</si>
  <si>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</si>
  <si>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</si>
  <si>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</si>
  <si>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</si>
  <si>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</si>
  <si>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</si>
  <si>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</si>
  <si>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</si>
  <si>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</si>
  <si>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</si>
  <si>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</si>
  <si>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</si>
  <si>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</si>
  <si>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</si>
  <si>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</si>
  <si>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</si>
  <si>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</si>
  <si>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</si>
  <si>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</si>
  <si>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</si>
  <si>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</si>
  <si>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</si>
  <si>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</si>
  <si>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</si>
  <si>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</si>
  <si>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</si>
  <si>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</si>
  <si>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</si>
  <si>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</si>
  <si>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</si>
  <si>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</si>
  <si>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</si>
  <si>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</si>
  <si>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</si>
  <si>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</si>
  <si>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</si>
  <si>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</si>
  <si>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</si>
  <si>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</si>
  <si>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</si>
  <si>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</si>
  <si>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</si>
  <si>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3.34</t>
  </si>
  <si>
    <t>工業団地事業特別会計</t>
  </si>
  <si>
    <t>上水道事業会計</t>
  </si>
  <si>
    <t>国民健康保険特別会計</t>
  </si>
  <si>
    <t>一般会計</t>
  </si>
  <si>
    <t>介護保険特別会計</t>
  </si>
  <si>
    <t>公共下水道事業特別会計</t>
  </si>
  <si>
    <t>農業集落排水事業特別会計</t>
  </si>
  <si>
    <t>鏡石駅東第１土地区画整理事業特別会計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</si>
  <si>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</si>
  <si>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</si>
  <si>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</si>
  <si>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</si>
  <si>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</si>
  <si>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</si>
  <si>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</si>
  <si>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</si>
  <si>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</si>
  <si>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</si>
  <si>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</si>
  <si>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</si>
  <si>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</si>
  <si>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</si>
  <si>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</si>
  <si>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</si>
  <si>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</si>
  <si>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</si>
  <si>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</si>
  <si>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役場庁舎新築事業基金</t>
    <rPh sb="0" eb="2">
      <t>ヤクバ</t>
    </rPh>
    <rPh sb="2" eb="4">
      <t>チョウシャ</t>
    </rPh>
    <rPh sb="4" eb="6">
      <t>シンチク</t>
    </rPh>
    <rPh sb="6" eb="8">
      <t>ジギョウ</t>
    </rPh>
    <rPh sb="8" eb="10">
      <t>キキン</t>
    </rPh>
    <phoneticPr fontId="2"/>
  </si>
  <si>
    <t>福祉基金</t>
  </si>
  <si>
    <t>文教施設維持整備基金</t>
  </si>
  <si>
    <t>牧場の朝スポーツ文化振興基金</t>
  </si>
  <si>
    <t>育英資金基金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</si>
  <si>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</si>
  <si>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</si>
  <si>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</si>
  <si>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</si>
  <si>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</si>
  <si>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</si>
  <si>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</si>
  <si>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</si>
  <si>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</si>
  <si>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</si>
  <si>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</si>
  <si>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</si>
  <si>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</si>
  <si>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</si>
  <si>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</si>
  <si>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</si>
  <si>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</si>
  <si>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</si>
  <si>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及び有形固定資産減価償却率ともに類似団体よりも高くなっている。今後、老朽化した施設の更新等が必要となり、施設の更新には地方債の発行が不可避であるため、公共施設等総合管理計画及び策定予定である個別計画に基づいて計画的に対策を行っていく。</t>
    <rPh sb="38" eb="40">
      <t>コンゴ</t>
    </rPh>
    <rPh sb="41" eb="44">
      <t>ロウキュウカ</t>
    </rPh>
    <rPh sb="46" eb="48">
      <t>シセツ</t>
    </rPh>
    <rPh sb="49" eb="51">
      <t>コウシン</t>
    </rPh>
    <rPh sb="51" eb="52">
      <t>トウ</t>
    </rPh>
    <rPh sb="53" eb="55">
      <t>ヒツヨウ</t>
    </rPh>
    <phoneticPr fontId="5"/>
  </si>
  <si>
    <t>　既住債の元利償還金の償還額のピークが過ぎたことから元利償還金が減少したこと、債務負担行為額が減少したこと等により実質公債費比率は類似団体を下回ることとなった。しかし、将来負担比率は類似団体を上回っており、公営企業債等繰入見込額の増加や一部事務組合の設備投資による組合等負担等見込額の増加により、将来負担比率は年々上昇しているため、将来負担比率を低下させる対策が必要となっている。</t>
    <rPh sb="1" eb="2">
      <t>キ</t>
    </rPh>
    <rPh sb="2" eb="3">
      <t>ジュウ</t>
    </rPh>
    <rPh sb="3" eb="4">
      <t>サイ</t>
    </rPh>
    <rPh sb="5" eb="7">
      <t>ガンリ</t>
    </rPh>
    <rPh sb="7" eb="10">
      <t>ショウカンキン</t>
    </rPh>
    <rPh sb="11" eb="13">
      <t>ショウカン</t>
    </rPh>
    <rPh sb="13" eb="14">
      <t>ガク</t>
    </rPh>
    <rPh sb="19" eb="20">
      <t>ス</t>
    </rPh>
    <rPh sb="26" eb="28">
      <t>ガンリ</t>
    </rPh>
    <rPh sb="28" eb="31">
      <t>ショウカンキン</t>
    </rPh>
    <rPh sb="32" eb="34">
      <t>ゲンショウ</t>
    </rPh>
    <rPh sb="39" eb="41">
      <t>サイム</t>
    </rPh>
    <rPh sb="41" eb="43">
      <t>フタン</t>
    </rPh>
    <rPh sb="43" eb="45">
      <t>コウイ</t>
    </rPh>
    <rPh sb="45" eb="46">
      <t>ガク</t>
    </rPh>
    <rPh sb="47" eb="49">
      <t>ゲンショウ</t>
    </rPh>
    <rPh sb="53" eb="54">
      <t>トウ</t>
    </rPh>
    <rPh sb="57" eb="59">
      <t>ジッシツ</t>
    </rPh>
    <rPh sb="59" eb="62">
      <t>コウサイヒ</t>
    </rPh>
    <rPh sb="62" eb="64">
      <t>ヒリツ</t>
    </rPh>
    <rPh sb="65" eb="67">
      <t>ルイジ</t>
    </rPh>
    <rPh sb="67" eb="69">
      <t>ダンタイ</t>
    </rPh>
    <rPh sb="70" eb="72">
      <t>シタマワ</t>
    </rPh>
    <rPh sb="84" eb="86">
      <t>ショウライ</t>
    </rPh>
    <rPh sb="86" eb="88">
      <t>フタン</t>
    </rPh>
    <rPh sb="88" eb="90">
      <t>ヒリツ</t>
    </rPh>
    <rPh sb="91" eb="93">
      <t>ルイジ</t>
    </rPh>
    <rPh sb="93" eb="95">
      <t>ダンタイ</t>
    </rPh>
    <rPh sb="96" eb="98">
      <t>ウワマワ</t>
    </rPh>
    <rPh sb="148" eb="154">
      <t>ショウライフタンヒリツ</t>
    </rPh>
    <rPh sb="166" eb="168">
      <t>ショウライ</t>
    </rPh>
    <rPh sb="168" eb="170">
      <t>フタン</t>
    </rPh>
    <rPh sb="170" eb="172">
      <t>ヒリツ</t>
    </rPh>
    <rPh sb="173" eb="175">
      <t>テイカ</t>
    </rPh>
    <rPh sb="178" eb="180">
      <t>タイサク</t>
    </rPh>
    <rPh sb="181" eb="1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</si>
</sst>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3D4A-442E-9A7D-EBBD83969D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133196</c:v>
                </c:pt>
                <c:pt idx="1">
                  <c:v>69055</c:v>
                </c:pt>
                <c:pt idx="2">
                  <c:v>54699</c:v>
                </c:pt>
                <c:pt idx="3">
                  <c:v>78004</c:v>
                </c:pt>
                <c:pt idx="4">
                  <c:v>47027</c:v>
                </c:pt>
              </c:numCache>
            </c:numRef>
          </c:val>
          <c:smooth val="0"/>
          <c:extLst xmlns:c16r2="http://schemas.microsoft.com/office/drawing/2015/06/chart">
            <c:ext xmlns:c16="http://schemas.microsoft.com/office/drawing/2014/chart" uri="{C3380CC4-5D6E-409C-BE32-E72D297353CC}">
              <c16:uniqueId val="{00000001-3D4A-442E-9A7D-EBBD83969D4C}"/>
            </c:ext>
          </c:extLst>
        </c:ser>
        <c:dLbls>
          <c:showLegendKey val="0"/>
          <c:showVal val="0"/>
          <c:showCatName val="0"/>
          <c:showSerName val="0"/>
          <c:showPercent val="0"/>
          <c:showBubbleSize val="0"/>
        </c:dLbls>
        <c:marker val="1"/>
        <c:smooth val="0"/>
        <c:axId val="92763704"/>
        <c:axId val="380815504"/>
      </c:lineChart>
      <c:catAx>
        <c:axId val="92763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815504"/>
        <c:crosses val="autoZero"/>
        <c:auto val="1"/>
        <c:lblAlgn val="ctr"/>
        <c:lblOffset val="100"/>
        <c:tickLblSkip val="1"/>
        <c:tickMarkSkip val="1"/>
        <c:noMultiLvlLbl val="0"/>
      </c:catAx>
      <c:valAx>
        <c:axId val="3808155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63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2.85</c:v>
                </c:pt>
                <c:pt idx="2">
                  <c:v>3.36</c:v>
                </c:pt>
                <c:pt idx="3">
                  <c:v>3.02</c:v>
                </c:pt>
                <c:pt idx="4">
                  <c:v>2.57</c:v>
                </c:pt>
              </c:numCache>
            </c:numRef>
          </c:val>
          <c:extLst xmlns:c16r2="http://schemas.microsoft.com/office/drawing/2015/06/chart">
            <c:ext xmlns:c16="http://schemas.microsoft.com/office/drawing/2014/chart" uri="{C3380CC4-5D6E-409C-BE32-E72D297353CC}">
              <c16:uniqueId val="{00000000-F032-4F95-80C1-10C1E5253D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23.36</c:v>
                </c:pt>
                <c:pt idx="1">
                  <c:v>21.36</c:v>
                </c:pt>
                <c:pt idx="2">
                  <c:v>23.49</c:v>
                </c:pt>
                <c:pt idx="3">
                  <c:v>24.15</c:v>
                </c:pt>
                <c:pt idx="4">
                  <c:v>28.57</c:v>
                </c:pt>
              </c:numCache>
            </c:numRef>
          </c:val>
          <c:extLst xmlns:c16r2="http://schemas.microsoft.com/office/drawing/2015/06/chart">
            <c:ext xmlns:c16="http://schemas.microsoft.com/office/drawing/2014/chart" uri="{C3380CC4-5D6E-409C-BE32-E72D297353CC}">
              <c16:uniqueId val="{00000001-F032-4F95-80C1-10C1E5253D7D}"/>
            </c:ext>
          </c:extLst>
        </c:ser>
        <c:dLbls>
          <c:showLegendKey val="0"/>
          <c:showVal val="0"/>
          <c:showCatName val="0"/>
          <c:showSerName val="0"/>
          <c:showPercent val="0"/>
          <c:showBubbleSize val="0"/>
        </c:dLbls>
        <c:gapWidth val="250"/>
        <c:overlap val="100"/>
        <c:axId val="404822144"/>
        <c:axId val="39827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4.46</c:v>
                </c:pt>
                <c:pt idx="1">
                  <c:v>-3.34</c:v>
                </c:pt>
                <c:pt idx="2">
                  <c:v>2.38</c:v>
                </c:pt>
                <c:pt idx="3">
                  <c:v>0.32</c:v>
                </c:pt>
                <c:pt idx="4">
                  <c:v>3.71</c:v>
                </c:pt>
              </c:numCache>
            </c:numRef>
          </c:val>
          <c:smooth val="0"/>
          <c:extLst xmlns:c16r2="http://schemas.microsoft.com/office/drawing/2015/06/chart">
            <c:ext xmlns:c16="http://schemas.microsoft.com/office/drawing/2014/chart" uri="{C3380CC4-5D6E-409C-BE32-E72D297353CC}">
              <c16:uniqueId val="{00000002-F032-4F95-80C1-10C1E5253D7D}"/>
            </c:ext>
          </c:extLst>
        </c:ser>
        <c:dLbls>
          <c:showLegendKey val="0"/>
          <c:showVal val="0"/>
          <c:showCatName val="0"/>
          <c:showSerName val="0"/>
          <c:showPercent val="0"/>
          <c:showBubbleSize val="0"/>
        </c:dLbls>
        <c:marker val="1"/>
        <c:smooth val="0"/>
        <c:axId val="404822144"/>
        <c:axId val="398272768"/>
      </c:lineChart>
      <c:catAx>
        <c:axId val="4048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272768"/>
        <c:crosses val="autoZero"/>
        <c:auto val="1"/>
        <c:lblAlgn val="ctr"/>
        <c:lblOffset val="100"/>
        <c:tickLblSkip val="1"/>
        <c:tickMarkSkip val="1"/>
        <c:noMultiLvlLbl val="0"/>
      </c:catAx>
      <c:valAx>
        <c:axId val="39827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8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0.05</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0701-4C26-8C71-DA5D2107F7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01-4C26-8C71-DA5D2107F7F2}"/>
            </c:ext>
          </c:extLst>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0.03</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0701-4C26-8C71-DA5D2107F7F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0701-4C26-8C71-DA5D2107F7F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0.12</c:v>
                </c:pt>
                <c:pt idx="4">
                  <c:v>#N/A</c:v>
                </c:pt>
                <c:pt idx="5">
                  <c:v>0.1</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0701-4C26-8C71-DA5D2107F7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0.11</c:v>
                </c:pt>
                <c:pt idx="4">
                  <c:v>#N/A</c:v>
                </c:pt>
                <c:pt idx="5">
                  <c:v>0.5</c:v>
                </c:pt>
                <c:pt idx="6">
                  <c:v>#N/A</c:v>
                </c:pt>
                <c:pt idx="7">
                  <c:v>0.44</c:v>
                </c:pt>
                <c:pt idx="8">
                  <c:v>#N/A</c:v>
                </c:pt>
                <c:pt idx="9">
                  <c:v>0.68</c:v>
                </c:pt>
              </c:numCache>
            </c:numRef>
          </c:val>
          <c:extLst xmlns:c16r2="http://schemas.microsoft.com/office/drawing/2015/06/chart">
            <c:ext xmlns:c16="http://schemas.microsoft.com/office/drawing/2014/chart" uri="{C3380CC4-5D6E-409C-BE32-E72D297353CC}">
              <c16:uniqueId val="{00000005-0701-4C26-8C71-DA5D2107F7F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4.5599999999999996</c:v>
                </c:pt>
                <c:pt idx="2">
                  <c:v>#N/A</c:v>
                </c:pt>
                <c:pt idx="3">
                  <c:v>2.81</c:v>
                </c:pt>
                <c:pt idx="4">
                  <c:v>#N/A</c:v>
                </c:pt>
                <c:pt idx="5">
                  <c:v>3.25</c:v>
                </c:pt>
                <c:pt idx="6">
                  <c:v>#N/A</c:v>
                </c:pt>
                <c:pt idx="7">
                  <c:v>3.01</c:v>
                </c:pt>
                <c:pt idx="8">
                  <c:v>#N/A</c:v>
                </c:pt>
                <c:pt idx="9">
                  <c:v>2.5299999999999998</c:v>
                </c:pt>
              </c:numCache>
            </c:numRef>
          </c:val>
          <c:extLst xmlns:c16r2="http://schemas.microsoft.com/office/drawing/2015/06/chart">
            <c:ext xmlns:c16="http://schemas.microsoft.com/office/drawing/2014/chart" uri="{C3380CC4-5D6E-409C-BE32-E72D297353CC}">
              <c16:uniqueId val="{00000006-0701-4C26-8C71-DA5D2107F7F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3.05</c:v>
                </c:pt>
                <c:pt idx="2">
                  <c:v>#N/A</c:v>
                </c:pt>
                <c:pt idx="3">
                  <c:v>3.25</c:v>
                </c:pt>
                <c:pt idx="4">
                  <c:v>#N/A</c:v>
                </c:pt>
                <c:pt idx="5">
                  <c:v>2.15</c:v>
                </c:pt>
                <c:pt idx="6">
                  <c:v>#N/A</c:v>
                </c:pt>
                <c:pt idx="7">
                  <c:v>3.12</c:v>
                </c:pt>
                <c:pt idx="8">
                  <c:v>#N/A</c:v>
                </c:pt>
                <c:pt idx="9">
                  <c:v>4.47</c:v>
                </c:pt>
              </c:numCache>
            </c:numRef>
          </c:val>
          <c:extLst xmlns:c16r2="http://schemas.microsoft.com/office/drawing/2015/06/chart">
            <c:ext xmlns:c16="http://schemas.microsoft.com/office/drawing/2014/chart" uri="{C3380CC4-5D6E-409C-BE32-E72D297353CC}">
              <c16:uniqueId val="{00000007-0701-4C26-8C71-DA5D2107F7F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12.23</c:v>
                </c:pt>
                <c:pt idx="2">
                  <c:v>#N/A</c:v>
                </c:pt>
                <c:pt idx="3">
                  <c:v>11.74</c:v>
                </c:pt>
                <c:pt idx="4">
                  <c:v>#N/A</c:v>
                </c:pt>
                <c:pt idx="5">
                  <c:v>13.46</c:v>
                </c:pt>
                <c:pt idx="6">
                  <c:v>#N/A</c:v>
                </c:pt>
                <c:pt idx="7">
                  <c:v>15.36</c:v>
                </c:pt>
                <c:pt idx="8">
                  <c:v>#N/A</c:v>
                </c:pt>
                <c:pt idx="9">
                  <c:v>17.38</c:v>
                </c:pt>
              </c:numCache>
            </c:numRef>
          </c:val>
          <c:extLst xmlns:c16r2="http://schemas.microsoft.com/office/drawing/2015/06/chart">
            <c:ext xmlns:c16="http://schemas.microsoft.com/office/drawing/2014/chart" uri="{C3380CC4-5D6E-409C-BE32-E72D297353CC}">
              <c16:uniqueId val="{00000008-0701-4C26-8C71-DA5D2107F7F2}"/>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14.86</c:v>
                </c:pt>
                <c:pt idx="2">
                  <c:v>#N/A</c:v>
                </c:pt>
                <c:pt idx="3">
                  <c:v>28.09</c:v>
                </c:pt>
                <c:pt idx="4">
                  <c:v>#N/A</c:v>
                </c:pt>
                <c:pt idx="5">
                  <c:v>28.22</c:v>
                </c:pt>
                <c:pt idx="6">
                  <c:v>#N/A</c:v>
                </c:pt>
                <c:pt idx="7">
                  <c:v>32.24</c:v>
                </c:pt>
                <c:pt idx="8">
                  <c:v>#N/A</c:v>
                </c:pt>
                <c:pt idx="9">
                  <c:v>25.09</c:v>
                </c:pt>
              </c:numCache>
            </c:numRef>
          </c:val>
          <c:extLst xmlns:c16r2="http://schemas.microsoft.com/office/drawing/2015/06/chart">
            <c:ext xmlns:c16="http://schemas.microsoft.com/office/drawing/2014/chart" uri="{C3380CC4-5D6E-409C-BE32-E72D297353CC}">
              <c16:uniqueId val="{00000009-0701-4C26-8C71-DA5D2107F7F2}"/>
            </c:ext>
          </c:extLst>
        </c:ser>
        <c:dLbls>
          <c:showLegendKey val="0"/>
          <c:showVal val="0"/>
          <c:showCatName val="0"/>
          <c:showSerName val="0"/>
          <c:showPercent val="0"/>
          <c:showBubbleSize val="0"/>
        </c:dLbls>
        <c:gapWidth val="150"/>
        <c:overlap val="100"/>
        <c:axId val="401012560"/>
        <c:axId val="400989480"/>
      </c:barChart>
      <c:catAx>
        <c:axId val="40101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89480"/>
        <c:crosses val="autoZero"/>
        <c:auto val="1"/>
        <c:lblAlgn val="ctr"/>
        <c:lblOffset val="100"/>
        <c:tickLblSkip val="1"/>
        <c:tickMarkSkip val="1"/>
        <c:noMultiLvlLbl val="0"/>
      </c:catAx>
      <c:valAx>
        <c:axId val="400989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1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446</c:v>
                </c:pt>
                <c:pt idx="5">
                  <c:v>428</c:v>
                </c:pt>
                <c:pt idx="8">
                  <c:v>452</c:v>
                </c:pt>
                <c:pt idx="11">
                  <c:v>441</c:v>
                </c:pt>
                <c:pt idx="14">
                  <c:v>423</c:v>
                </c:pt>
              </c:numCache>
            </c:numRef>
          </c:val>
          <c:extLst xmlns:c16r2="http://schemas.microsoft.com/office/drawing/2015/06/chart">
            <c:ext xmlns:c16="http://schemas.microsoft.com/office/drawing/2014/chart" uri="{C3380CC4-5D6E-409C-BE32-E72D297353CC}">
              <c16:uniqueId val="{00000000-909D-40D8-B0D9-0B6DB68BE8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9D-40D8-B0D9-0B6DB68BE8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115</c:v>
                </c:pt>
                <c:pt idx="3">
                  <c:v>105</c:v>
                </c:pt>
                <c:pt idx="6">
                  <c:v>88</c:v>
                </c:pt>
                <c:pt idx="9">
                  <c:v>78</c:v>
                </c:pt>
                <c:pt idx="12">
                  <c:v>72</c:v>
                </c:pt>
              </c:numCache>
            </c:numRef>
          </c:val>
          <c:extLst xmlns:c16r2="http://schemas.microsoft.com/office/drawing/2015/06/chart">
            <c:ext xmlns:c16="http://schemas.microsoft.com/office/drawing/2014/chart" uri="{C3380CC4-5D6E-409C-BE32-E72D297353CC}">
              <c16:uniqueId val="{00000002-909D-40D8-B0D9-0B6DB68BE8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4</c:v>
                </c:pt>
                <c:pt idx="9">
                  <c:v>2</c:v>
                </c:pt>
                <c:pt idx="12">
                  <c:v>5</c:v>
                </c:pt>
              </c:numCache>
            </c:numRef>
          </c:val>
          <c:extLst xmlns:c16r2="http://schemas.microsoft.com/office/drawing/2015/06/chart">
            <c:ext xmlns:c16="http://schemas.microsoft.com/office/drawing/2014/chart" uri="{C3380CC4-5D6E-409C-BE32-E72D297353CC}">
              <c16:uniqueId val="{00000003-909D-40D8-B0D9-0B6DB68BE8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122</c:v>
                </c:pt>
                <c:pt idx="3">
                  <c:v>122</c:v>
                </c:pt>
                <c:pt idx="6">
                  <c:v>124</c:v>
                </c:pt>
                <c:pt idx="9">
                  <c:v>177</c:v>
                </c:pt>
                <c:pt idx="12">
                  <c:v>166</c:v>
                </c:pt>
              </c:numCache>
            </c:numRef>
          </c:val>
          <c:extLst xmlns:c16r2="http://schemas.microsoft.com/office/drawing/2015/06/chart">
            <c:ext xmlns:c16="http://schemas.microsoft.com/office/drawing/2014/chart" uri="{C3380CC4-5D6E-409C-BE32-E72D297353CC}">
              <c16:uniqueId val="{00000004-909D-40D8-B0D9-0B6DB68BE8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9D-40D8-B0D9-0B6DB68BE8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9D-40D8-B0D9-0B6DB68BE8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544</c:v>
                </c:pt>
                <c:pt idx="3">
                  <c:v>503</c:v>
                </c:pt>
                <c:pt idx="6">
                  <c:v>485</c:v>
                </c:pt>
                <c:pt idx="9">
                  <c:v>450</c:v>
                </c:pt>
                <c:pt idx="12">
                  <c:v>405</c:v>
                </c:pt>
              </c:numCache>
            </c:numRef>
          </c:val>
          <c:extLst xmlns:c16r2="http://schemas.microsoft.com/office/drawing/2015/06/chart">
            <c:ext xmlns:c16="http://schemas.microsoft.com/office/drawing/2014/chart" uri="{C3380CC4-5D6E-409C-BE32-E72D297353CC}">
              <c16:uniqueId val="{00000007-909D-40D8-B0D9-0B6DB68BE83E}"/>
            </c:ext>
          </c:extLst>
        </c:ser>
        <c:dLbls>
          <c:showLegendKey val="0"/>
          <c:showVal val="0"/>
          <c:showCatName val="0"/>
          <c:showSerName val="0"/>
          <c:showPercent val="0"/>
          <c:showBubbleSize val="0"/>
        </c:dLbls>
        <c:gapWidth val="100"/>
        <c:overlap val="100"/>
        <c:axId val="408223416"/>
        <c:axId val="401492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337</c:v>
                </c:pt>
                <c:pt idx="2">
                  <c:v>#N/A</c:v>
                </c:pt>
                <c:pt idx="3">
                  <c:v>#N/A</c:v>
                </c:pt>
                <c:pt idx="4">
                  <c:v>305</c:v>
                </c:pt>
                <c:pt idx="5">
                  <c:v>#N/A</c:v>
                </c:pt>
                <c:pt idx="6">
                  <c:v>#N/A</c:v>
                </c:pt>
                <c:pt idx="7">
                  <c:v>249</c:v>
                </c:pt>
                <c:pt idx="8">
                  <c:v>#N/A</c:v>
                </c:pt>
                <c:pt idx="9">
                  <c:v>#N/A</c:v>
                </c:pt>
                <c:pt idx="10">
                  <c:v>266</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909D-40D8-B0D9-0B6DB68BE83E}"/>
            </c:ext>
          </c:extLst>
        </c:ser>
        <c:dLbls>
          <c:showLegendKey val="0"/>
          <c:showVal val="0"/>
          <c:showCatName val="0"/>
          <c:showSerName val="0"/>
          <c:showPercent val="0"/>
          <c:showBubbleSize val="0"/>
        </c:dLbls>
        <c:marker val="1"/>
        <c:smooth val="0"/>
        <c:axId val="408223416"/>
        <c:axId val="401492952"/>
      </c:lineChart>
      <c:catAx>
        <c:axId val="40822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492952"/>
        <c:crosses val="autoZero"/>
        <c:auto val="1"/>
        <c:lblAlgn val="ctr"/>
        <c:lblOffset val="100"/>
        <c:tickLblSkip val="1"/>
        <c:tickMarkSkip val="1"/>
        <c:noMultiLvlLbl val="0"/>
      </c:catAx>
      <c:valAx>
        <c:axId val="401492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22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5671</c:v>
                </c:pt>
                <c:pt idx="5">
                  <c:v>5693</c:v>
                </c:pt>
                <c:pt idx="8">
                  <c:v>5631</c:v>
                </c:pt>
                <c:pt idx="11">
                  <c:v>5552</c:v>
                </c:pt>
                <c:pt idx="14">
                  <c:v>5550</c:v>
                </c:pt>
              </c:numCache>
            </c:numRef>
          </c:val>
          <c:extLst xmlns:c16r2="http://schemas.microsoft.com/office/drawing/2015/06/chart">
            <c:ext xmlns:c16="http://schemas.microsoft.com/office/drawing/2014/chart" uri="{C3380CC4-5D6E-409C-BE32-E72D297353CC}">
              <c16:uniqueId val="{00000000-892F-413B-9B28-295CA2EFA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175</c:v>
                </c:pt>
                <c:pt idx="5">
                  <c:v>148</c:v>
                </c:pt>
                <c:pt idx="8">
                  <c:v>139</c:v>
                </c:pt>
                <c:pt idx="11">
                  <c:v>169</c:v>
                </c:pt>
                <c:pt idx="14">
                  <c:v>189</c:v>
                </c:pt>
              </c:numCache>
            </c:numRef>
          </c:val>
          <c:extLst xmlns:c16r2="http://schemas.microsoft.com/office/drawing/2015/06/chart">
            <c:ext xmlns:c16="http://schemas.microsoft.com/office/drawing/2014/chart" uri="{C3380CC4-5D6E-409C-BE32-E72D297353CC}">
              <c16:uniqueId val="{00000001-892F-413B-9B28-295CA2EFA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2389</c:v>
                </c:pt>
                <c:pt idx="5">
                  <c:v>2321</c:v>
                </c:pt>
                <c:pt idx="8">
                  <c:v>2431</c:v>
                </c:pt>
                <c:pt idx="11">
                  <c:v>2471</c:v>
                </c:pt>
                <c:pt idx="14">
                  <c:v>2697</c:v>
                </c:pt>
              </c:numCache>
            </c:numRef>
          </c:val>
          <c:extLst xmlns:c16r2="http://schemas.microsoft.com/office/drawing/2015/06/chart">
            <c:ext xmlns:c16="http://schemas.microsoft.com/office/drawing/2014/chart" uri="{C3380CC4-5D6E-409C-BE32-E72D297353CC}">
              <c16:uniqueId val="{00000002-892F-413B-9B28-295CA2EFA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2F-413B-9B28-295CA2EFA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2F-413B-9B28-295CA2EFA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2F-413B-9B28-295CA2EFA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524</c:v>
                </c:pt>
                <c:pt idx="3">
                  <c:v>458</c:v>
                </c:pt>
                <c:pt idx="6">
                  <c:v>467</c:v>
                </c:pt>
                <c:pt idx="9">
                  <c:v>429</c:v>
                </c:pt>
                <c:pt idx="12">
                  <c:v>396</c:v>
                </c:pt>
              </c:numCache>
            </c:numRef>
          </c:val>
          <c:extLst xmlns:c16r2="http://schemas.microsoft.com/office/drawing/2015/06/chart">
            <c:ext xmlns:c16="http://schemas.microsoft.com/office/drawing/2014/chart" uri="{C3380CC4-5D6E-409C-BE32-E72D297353CC}">
              <c16:uniqueId val="{00000006-892F-413B-9B28-295CA2EFA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65</c:v>
                </c:pt>
                <c:pt idx="3">
                  <c:v>69</c:v>
                </c:pt>
                <c:pt idx="6">
                  <c:v>102</c:v>
                </c:pt>
                <c:pt idx="9">
                  <c:v>124</c:v>
                </c:pt>
                <c:pt idx="12">
                  <c:v>289</c:v>
                </c:pt>
              </c:numCache>
            </c:numRef>
          </c:val>
          <c:extLst xmlns:c16r2="http://schemas.microsoft.com/office/drawing/2015/06/chart">
            <c:ext xmlns:c16="http://schemas.microsoft.com/office/drawing/2014/chart" uri="{C3380CC4-5D6E-409C-BE32-E72D297353CC}">
              <c16:uniqueId val="{00000007-892F-413B-9B28-295CA2EFA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2339</c:v>
                </c:pt>
                <c:pt idx="3">
                  <c:v>2318</c:v>
                </c:pt>
                <c:pt idx="6">
                  <c:v>2392</c:v>
                </c:pt>
                <c:pt idx="9">
                  <c:v>2662</c:v>
                </c:pt>
                <c:pt idx="12">
                  <c:v>2863</c:v>
                </c:pt>
              </c:numCache>
            </c:numRef>
          </c:val>
          <c:extLst xmlns:c16r2="http://schemas.microsoft.com/office/drawing/2015/06/chart">
            <c:ext xmlns:c16="http://schemas.microsoft.com/office/drawing/2014/chart" uri="{C3380CC4-5D6E-409C-BE32-E72D297353CC}">
              <c16:uniqueId val="{00000008-892F-413B-9B28-295CA2EFA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1093</c:v>
                </c:pt>
                <c:pt idx="3">
                  <c:v>944</c:v>
                </c:pt>
                <c:pt idx="6">
                  <c:v>757</c:v>
                </c:pt>
                <c:pt idx="9">
                  <c:v>708</c:v>
                </c:pt>
                <c:pt idx="12">
                  <c:v>664</c:v>
                </c:pt>
              </c:numCache>
            </c:numRef>
          </c:val>
          <c:extLst xmlns:c16r2="http://schemas.microsoft.com/office/drawing/2015/06/chart">
            <c:ext xmlns:c16="http://schemas.microsoft.com/office/drawing/2014/chart" uri="{C3380CC4-5D6E-409C-BE32-E72D297353CC}">
              <c16:uniqueId val="{00000009-892F-413B-9B28-295CA2EFA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5050</c:v>
                </c:pt>
                <c:pt idx="3">
                  <c:v>5168</c:v>
                </c:pt>
                <c:pt idx="6">
                  <c:v>5265</c:v>
                </c:pt>
                <c:pt idx="9">
                  <c:v>5401</c:v>
                </c:pt>
                <c:pt idx="12">
                  <c:v>5470</c:v>
                </c:pt>
              </c:numCache>
            </c:numRef>
          </c:val>
          <c:extLst xmlns:c16r2="http://schemas.microsoft.com/office/drawing/2015/06/chart">
            <c:ext xmlns:c16="http://schemas.microsoft.com/office/drawing/2014/chart" uri="{C3380CC4-5D6E-409C-BE32-E72D297353CC}">
              <c16:uniqueId val="{0000000A-892F-413B-9B28-295CA2EFA0A0}"/>
            </c:ext>
          </c:extLst>
        </c:ser>
        <c:dLbls>
          <c:showLegendKey val="0"/>
          <c:showVal val="0"/>
          <c:showCatName val="0"/>
          <c:showSerName val="0"/>
          <c:showPercent val="0"/>
          <c:showBubbleSize val="0"/>
        </c:dLbls>
        <c:gapWidth val="100"/>
        <c:overlap val="100"/>
        <c:axId val="412171424"/>
        <c:axId val="41217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836</c:v>
                </c:pt>
                <c:pt idx="2">
                  <c:v>#N/A</c:v>
                </c:pt>
                <c:pt idx="3">
                  <c:v>#N/A</c:v>
                </c:pt>
                <c:pt idx="4">
                  <c:v>795</c:v>
                </c:pt>
                <c:pt idx="5">
                  <c:v>#N/A</c:v>
                </c:pt>
                <c:pt idx="6">
                  <c:v>#N/A</c:v>
                </c:pt>
                <c:pt idx="7">
                  <c:v>781</c:v>
                </c:pt>
                <c:pt idx="8">
                  <c:v>#N/A</c:v>
                </c:pt>
                <c:pt idx="9">
                  <c:v>#N/A</c:v>
                </c:pt>
                <c:pt idx="10">
                  <c:v>1131</c:v>
                </c:pt>
                <c:pt idx="11">
                  <c:v>#N/A</c:v>
                </c:pt>
                <c:pt idx="12">
                  <c:v>#N/A</c:v>
                </c:pt>
                <c:pt idx="13">
                  <c:v>1244</c:v>
                </c:pt>
                <c:pt idx="14">
                  <c:v>#N/A</c:v>
                </c:pt>
              </c:numCache>
            </c:numRef>
          </c:val>
          <c:smooth val="0"/>
          <c:extLst xmlns:c16r2="http://schemas.microsoft.com/office/drawing/2015/06/chart">
            <c:ext xmlns:c16="http://schemas.microsoft.com/office/drawing/2014/chart" uri="{C3380CC4-5D6E-409C-BE32-E72D297353CC}">
              <c16:uniqueId val="{0000000B-892F-413B-9B28-295CA2EFA0A0}"/>
            </c:ext>
          </c:extLst>
        </c:ser>
        <c:dLbls>
          <c:showLegendKey val="0"/>
          <c:showVal val="0"/>
          <c:showCatName val="0"/>
          <c:showSerName val="0"/>
          <c:showPercent val="0"/>
          <c:showBubbleSize val="0"/>
        </c:dLbls>
        <c:marker val="1"/>
        <c:smooth val="0"/>
        <c:axId val="412171424"/>
        <c:axId val="412171808"/>
      </c:lineChart>
      <c:catAx>
        <c:axId val="4121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171808"/>
        <c:crosses val="autoZero"/>
        <c:auto val="1"/>
        <c:lblAlgn val="ctr"/>
        <c:lblOffset val="100"/>
        <c:tickLblSkip val="1"/>
        <c:tickMarkSkip val="1"/>
        <c:noMultiLvlLbl val="0"/>
      </c:catAx>
      <c:valAx>
        <c:axId val="41217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773</c:v>
                </c:pt>
                <c:pt idx="1">
                  <c:v>794</c:v>
                </c:pt>
                <c:pt idx="2">
                  <c:v>931</c:v>
                </c:pt>
              </c:numCache>
            </c:numRef>
          </c:val>
          <c:extLst xmlns:c16r2="http://schemas.microsoft.com/office/drawing/2015/06/chart">
            <c:ext xmlns:c16="http://schemas.microsoft.com/office/drawing/2014/chart" uri="{C3380CC4-5D6E-409C-BE32-E72D297353CC}">
              <c16:uniqueId val="{00000000-5A05-4B9A-A779-EF9A51B140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c:v>
                </c:pt>
                <c:pt idx="1">
                  <c:v>41</c:v>
                </c:pt>
                <c:pt idx="2">
                  <c:v>41</c:v>
                </c:pt>
              </c:numCache>
            </c:numRef>
          </c:val>
          <c:extLst xmlns:c16r2="http://schemas.microsoft.com/office/drawing/2015/06/chart">
            <c:ext xmlns:c16="http://schemas.microsoft.com/office/drawing/2014/chart" uri="{C3380CC4-5D6E-409C-BE32-E72D297353CC}">
              <c16:uniqueId val="{00000001-5A05-4B9A-A779-EF9A51B140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1446</c:v>
                </c:pt>
                <c:pt idx="1">
                  <c:v>1435</c:v>
                </c:pt>
                <c:pt idx="2">
                  <c:v>1471</c:v>
                </c:pt>
              </c:numCache>
            </c:numRef>
          </c:val>
          <c:extLst xmlns:c16r2="http://schemas.microsoft.com/office/drawing/2015/06/chart">
            <c:ext xmlns:c16="http://schemas.microsoft.com/office/drawing/2014/chart" uri="{C3380CC4-5D6E-409C-BE32-E72D297353CC}">
              <c16:uniqueId val="{00000002-5A05-4B9A-A779-EF9A51B140FD}"/>
            </c:ext>
          </c:extLst>
        </c:ser>
        <c:dLbls>
          <c:showLegendKey val="0"/>
          <c:showVal val="0"/>
          <c:showCatName val="0"/>
          <c:showSerName val="0"/>
          <c:showPercent val="0"/>
          <c:showBubbleSize val="0"/>
        </c:dLbls>
        <c:gapWidth val="120"/>
        <c:overlap val="100"/>
        <c:axId val="379199384"/>
        <c:axId val="411862432"/>
      </c:barChart>
      <c:catAx>
        <c:axId val="37919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862432"/>
        <c:crosses val="autoZero"/>
        <c:auto val="1"/>
        <c:lblAlgn val="ctr"/>
        <c:lblOffset val="100"/>
        <c:tickLblSkip val="1"/>
        <c:tickMarkSkip val="1"/>
        <c:noMultiLvlLbl val="0"/>
      </c:catAx>
      <c:valAx>
        <c:axId val="411862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19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90-48FC-B842-E2E252F94BBC}"/>
                </c:ext>
                <c:ext xmlns:c15="http://schemas.microsoft.com/office/drawing/2012/chart" uri="{CE6537A1-D6FC-4f65-9D91-7224C49458BB}">
                  <c15:dlblFieldTable>
                    <c15:dlblFTEntry>
                      <c15:txfldGUID>{3FE89403-9294-4561-A4EE-B2E82CE96EAD}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90-48FC-B842-E2E252F94BBC}"/>
                </c:ext>
                <c:ext xmlns:c15="http://schemas.microsoft.com/office/drawing/2012/chart" uri="{CE6537A1-D6FC-4f65-9D91-7224C49458BB}">
                  <c15:dlblFieldTable>
                    <c15:dlblFTEntry>
                      <c15:txfldGUID>{4452BEC6-6128-448F-914E-EFFF0D1FAAB1}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90-48FC-B842-E2E252F94BBC}"/>
                </c:ext>
                <c:ext xmlns:c15="http://schemas.microsoft.com/office/drawing/2012/chart" uri="{CE6537A1-D6FC-4f65-9D91-7224C49458BB}">
                  <c15:dlblFieldTable>
                    <c15:dlblFTEntry>
                      <c15:txfldGUID>{AF46E06F-0E0B-44AC-B6DD-08B590D25249}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90-48FC-B842-E2E252F94BBC}"/>
                </c:ext>
                <c:ext xmlns:c15="http://schemas.microsoft.com/office/drawing/2012/chart" uri="{CE6537A1-D6FC-4f65-9D91-7224C49458BB}">
                  <c15:dlblFieldTable>
                    <c15:dlblFTEntry>
                      <c15:txfldGUID>{E35D640F-68A7-435D-BF08-7781FC720963}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90-48FC-B842-E2E252F94BBC}"/>
                </c:ext>
                <c:ext xmlns:c15="http://schemas.microsoft.com/office/drawing/2012/chart" uri="{CE6537A1-D6FC-4f65-9D91-7224C49458BB}">
                  <c15:dlblFieldTable>
                    <c15:dlblFTEntry>
                      <c15:txfldGUID>{B35FBED8-C024-418E-B9C7-5762F035187C}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90-48FC-B842-E2E252F94BBC}"/>
                </c:ext>
                <c:ext xmlns:c15="http://schemas.microsoft.com/office/drawing/2012/chart" uri="{CE6537A1-D6FC-4f65-9D91-7224C49458BB}">
                  <c15:layout/>
                  <c15:dlblFieldTable>
                    <c15:dlblFTEntry>
                      <c15:txfldGUID>{18F77066-FBA6-4482-BB33-DAA573EE6C8D}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90-48FC-B842-E2E252F94BBC}"/>
                </c:ext>
                <c:ext xmlns:c15="http://schemas.microsoft.com/office/drawing/2012/chart" uri="{CE6537A1-D6FC-4f65-9D91-7224C49458BB}">
                  <c15:layout/>
                  <c15:dlblFieldTable>
                    <c15:dlblFTEntry>
                      <c15:txfldGUID>{E6A0F771-D82C-4614-86AA-BFDC5BCE93C7}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90-48FC-B842-E2E252F94BBC}"/>
                </c:ext>
                <c:ext xmlns:c15="http://schemas.microsoft.com/office/drawing/2012/chart" uri="{CE6537A1-D6FC-4f65-9D91-7224C49458BB}">
                  <c15:layout/>
                  <c15:dlblFieldTable>
                    <c15:dlblFTEntry>
                      <c15:txfldGUID>{8520FEE4-9D0F-49D4-935C-9C9FAC352925}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90-48FC-B842-E2E252F94BBC}"/>
                </c:ext>
                <c:ext xmlns:c15="http://schemas.microsoft.com/office/drawing/2012/chart" uri="{CE6537A1-D6FC-4f65-9D91-7224C49458BB}">
                  <c15:layout/>
                  <c15:dlblFieldTable>
                    <c15:dlblFTEntry>
                      <c15:txfldGUID>{E87B476E-F9B5-460A-A8FC-D076F4771AFD}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63.5</c:v>
                </c:pt>
                <c:pt idx="16">
                  <c:v>61.8</c:v>
                </c:pt>
                <c:pt idx="24">
                  <c:v>63.3</c:v>
                </c:pt>
                <c:pt idx="32">
                  <c:v>65</c:v>
                </c:pt>
              </c:numCache>
            </c:numRef>
          </c:xVal>
          <c:yVal>
            <c:numRef>
              <c:f>公会計指標分析・財政指標組合せ分析表!$BP$51:$DC$51</c:f>
              <c:numCache>
                <c:formatCode>#,##0.0;"▲ "#,##0.0</c:formatCode>
                <c:ptCount val="40"/>
                <c:pt idx="8">
                  <c:v>27.2</c:v>
                </c:pt>
                <c:pt idx="16">
                  <c:v>27.3</c:v>
                </c:pt>
                <c:pt idx="24">
                  <c:v>39.4</c:v>
                </c:pt>
                <c:pt idx="32">
                  <c:v>43.7</c:v>
                </c:pt>
              </c:numCache>
            </c:numRef>
          </c:yVal>
          <c:smooth val="0"/>
          <c:extLst xmlns:c16r2="http://schemas.microsoft.com/office/drawing/2015/06/chart">
            <c:ext xmlns:c16="http://schemas.microsoft.com/office/drawing/2014/chart" uri="{C3380CC4-5D6E-409C-BE32-E72D297353CC}">
              <c16:uniqueId val="{00000009-7590-48FC-B842-E2E252F94B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90-48FC-B842-E2E252F94BBC}"/>
                </c:ext>
                <c:ext xmlns:c15="http://schemas.microsoft.com/office/drawing/2012/chart" uri="{CE6537A1-D6FC-4f65-9D91-7224C49458BB}">
                  <c15:dlblFieldTable>
                    <c15:dlblFTEntry>
                      <c15:txfldGUID>{3D3DB152-2BE7-47CC-9F38-0E35CCC6AD77}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90-48FC-B842-E2E252F94BBC}"/>
                </c:ext>
                <c:ext xmlns:c15="http://schemas.microsoft.com/office/drawing/2012/chart" uri="{CE6537A1-D6FC-4f65-9D91-7224C49458BB}">
                  <c15:dlblFieldTable>
                    <c15:dlblFTEntry>
                      <c15:txfldGUID>{00BF637C-92D7-413C-8DF7-965576CD1181}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90-48FC-B842-E2E252F94BBC}"/>
                </c:ext>
                <c:ext xmlns:c15="http://schemas.microsoft.com/office/drawing/2012/chart" uri="{CE6537A1-D6FC-4f65-9D91-7224C49458BB}">
                  <c15:dlblFieldTable>
                    <c15:dlblFTEntry>
                      <c15:txfldGUID>{1D1E1BAE-9673-4653-84B9-F6A52EB1AAB0}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90-48FC-B842-E2E252F94BBC}"/>
                </c:ext>
                <c:ext xmlns:c15="http://schemas.microsoft.com/office/drawing/2012/chart" uri="{CE6537A1-D6FC-4f65-9D91-7224C49458BB}">
                  <c15:dlblFieldTable>
                    <c15:dlblFTEntry>
                      <c15:txfldGUID>{F3EA8BFD-50F0-47D3-A507-6BFE487F3312}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90-48FC-B842-E2E252F94BBC}"/>
                </c:ext>
                <c:ext xmlns:c15="http://schemas.microsoft.com/office/drawing/2012/chart" uri="{CE6537A1-D6FC-4f65-9D91-7224C49458BB}">
                  <c15:dlblFieldTable>
                    <c15:dlblFTEntry>
                      <c15:txfldGUID>{65B03F4C-63D3-4B74-A63C-F6464E816263}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90-48FC-B842-E2E252F94BBC}"/>
                </c:ext>
                <c:ext xmlns:c15="http://schemas.microsoft.com/office/drawing/2012/chart" uri="{CE6537A1-D6FC-4f65-9D91-7224C49458BB}">
                  <c15:layout/>
                  <c15:dlblFieldTable>
                    <c15:dlblFTEntry>
                      <c15:txfldGUID>{D7522E83-A3F8-470F-88D7-CD76C9EB9DAC}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90-48FC-B842-E2E252F94BBC}"/>
                </c:ext>
                <c:ext xmlns:c15="http://schemas.microsoft.com/office/drawing/2012/chart" uri="{CE6537A1-D6FC-4f65-9D91-7224C49458BB}">
                  <c15:layout/>
                  <c15:dlblFieldTable>
                    <c15:dlblFTEntry>
                      <c15:txfldGUID>{0980C679-9E60-426B-93EF-3DA9002A8228}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90-48FC-B842-E2E252F94BBC}"/>
                </c:ext>
                <c:ext xmlns:c15="http://schemas.microsoft.com/office/drawing/2012/chart" uri="{CE6537A1-D6FC-4f65-9D91-7224C49458BB}">
                  <c15:layout/>
                  <c15:dlblFieldTable>
                    <c15:dlblFTEntry>
                      <c15:txfldGUID>{45A00F4F-4B60-4BA4-B4B0-0F9AD87B6C6C}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90-48FC-B842-E2E252F94BBC}"/>
                </c:ext>
                <c:ext xmlns:c15="http://schemas.microsoft.com/office/drawing/2012/chart" uri="{CE6537A1-D6FC-4f65-9D91-7224C49458BB}">
                  <c15:layout/>
                  <c15:dlblFieldTable>
                    <c15:dlblFTEntry>
                      <c15:txfldGUID>{ABD9F4E8-0A39-439D-A5DB-23BCC15FC738}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7590-48FC-B842-E2E252F94BBC}"/>
            </c:ext>
          </c:extLst>
        </c:ser>
        <c:dLbls>
          <c:showLegendKey val="0"/>
          <c:showVal val="1"/>
          <c:showCatName val="0"/>
          <c:showSerName val="0"/>
          <c:showPercent val="0"/>
          <c:showBubbleSize val="0"/>
        </c:dLbls>
        <c:axId val="411571464"/>
        <c:axId val="411571848"/>
      </c:scatterChart>
      <c:valAx>
        <c:axId val="411571464"/>
        <c:scaling>
          <c:orientation val="minMax"/>
          <c:max val="65.8"/>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571848"/>
        <c:crosses val="autoZero"/>
        <c:crossBetween val="midCat"/>
      </c:valAx>
      <c:valAx>
        <c:axId val="411571848"/>
        <c:scaling>
          <c:orientation val="minMax"/>
          <c:max val="4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571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5B-4C31-B97F-7F4C0CD75B56}"/>
                </c:ext>
                <c:ext xmlns:c15="http://schemas.microsoft.com/office/drawing/2012/chart" uri="{CE6537A1-D6FC-4f65-9D91-7224C49458BB}">
                  <c15:layout/>
                  <c15:dlblFieldTable>
                    <c15:dlblFTEntry>
                      <c15:txfldGUID>{F6486505-B2A2-4536-94B1-4BCAC89C6D69}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5B-4C31-B97F-7F4C0CD75B56}"/>
                </c:ext>
                <c:ext xmlns:c15="http://schemas.microsoft.com/office/drawing/2012/chart" uri="{CE6537A1-D6FC-4f65-9D91-7224C49458BB}">
                  <c15:dlblFieldTable>
                    <c15:dlblFTEntry>
                      <c15:txfldGUID>{927342EC-B946-4D17-9DFB-AE62869733FD}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5B-4C31-B97F-7F4C0CD75B56}"/>
                </c:ext>
                <c:ext xmlns:c15="http://schemas.microsoft.com/office/drawing/2012/chart" uri="{CE6537A1-D6FC-4f65-9D91-7224C49458BB}">
                  <c15:dlblFieldTable>
                    <c15:dlblFTEntry>
                      <c15:txfldGUID>{F678DD52-09A2-456E-A627-C1D1B3414AE4}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5B-4C31-B97F-7F4C0CD75B56}"/>
                </c:ext>
                <c:ext xmlns:c15="http://schemas.microsoft.com/office/drawing/2012/chart" uri="{CE6537A1-D6FC-4f65-9D91-7224C49458BB}">
                  <c15:dlblFieldTable>
                    <c15:dlblFTEntry>
                      <c15:txfldGUID>{1334F52E-2079-4239-8E75-66BCEFE3DE8E}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5B-4C31-B97F-7F4C0CD75B56}"/>
                </c:ext>
                <c:ext xmlns:c15="http://schemas.microsoft.com/office/drawing/2012/chart" uri="{CE6537A1-D6FC-4f65-9D91-7224C49458BB}">
                  <c15:dlblFieldTable>
                    <c15:dlblFTEntry>
                      <c15:txfldGUID>{A2A28986-693B-4D7D-8067-E7C947FE0EA1}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5B-4C31-B97F-7F4C0CD75B56}"/>
                </c:ext>
                <c:ext xmlns:c15="http://schemas.microsoft.com/office/drawing/2012/chart" uri="{CE6537A1-D6FC-4f65-9D91-7224C49458BB}">
                  <c15:layout/>
                  <c15:dlblFieldTable>
                    <c15:dlblFTEntry>
                      <c15:txfldGUID>{6F678B0A-02FB-4CD9-8939-CE28C3DC3811}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5B-4C31-B97F-7F4C0CD75B56}"/>
                </c:ext>
                <c:ext xmlns:c15="http://schemas.microsoft.com/office/drawing/2012/chart" uri="{CE6537A1-D6FC-4f65-9D91-7224C49458BB}">
                  <c15:layout/>
                  <c15:dlblFieldTable>
                    <c15:dlblFTEntry>
                      <c15:txfldGUID>{6557D0F6-393B-4204-99AF-01754523ADA2}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5B-4C31-B97F-7F4C0CD75B56}"/>
                </c:ext>
                <c:ext xmlns:c15="http://schemas.microsoft.com/office/drawing/2012/chart" uri="{CE6537A1-D6FC-4f65-9D91-7224C49458BB}">
                  <c15:layout/>
                  <c15:dlblFieldTable>
                    <c15:dlblFTEntry>
                      <c15:txfldGUID>{9FA571F2-FEBA-40E5-9378-F7E6F692354B}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5B-4C31-B97F-7F4C0CD75B56}"/>
                </c:ext>
                <c:ext xmlns:c15="http://schemas.microsoft.com/office/drawing/2012/chart" uri="{CE6537A1-D6FC-4f65-9D91-7224C49458BB}">
                  <c15:layout/>
                  <c15:dlblFieldTable>
                    <c15:dlblFTEntry>
                      <c15:txfldGUID>{092CEB88-AC1C-4B60-80C3-FD1EA642E6C6}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12.2</c:v>
                </c:pt>
                <c:pt idx="16">
                  <c:v>10</c:v>
                </c:pt>
                <c:pt idx="24">
                  <c:v>9.3000000000000007</c:v>
                </c:pt>
                <c:pt idx="32">
                  <c:v>8.6</c:v>
                </c:pt>
              </c:numCache>
            </c:numRef>
          </c:xVal>
          <c:yVal>
            <c:numRef>
              <c:f>公会計指標分析・財政指標組合せ分析表!$BP$73:$DC$73</c:f>
              <c:numCache>
                <c:formatCode>#,##0.0;"▲ "#,##0.0</c:formatCode>
                <c:ptCount val="40"/>
                <c:pt idx="0">
                  <c:v>29.4</c:v>
                </c:pt>
                <c:pt idx="8">
                  <c:v>27.2</c:v>
                </c:pt>
                <c:pt idx="16">
                  <c:v>27.3</c:v>
                </c:pt>
                <c:pt idx="24">
                  <c:v>39.4</c:v>
                </c:pt>
                <c:pt idx="32">
                  <c:v>43.7</c:v>
                </c:pt>
              </c:numCache>
            </c:numRef>
          </c:yVal>
          <c:smooth val="0"/>
          <c:extLst xmlns:c16r2="http://schemas.microsoft.com/office/drawing/2015/06/chart">
            <c:ext xmlns:c16="http://schemas.microsoft.com/office/drawing/2014/chart" uri="{C3380CC4-5D6E-409C-BE32-E72D297353CC}">
              <c16:uniqueId val="{00000009-A55B-4C31-B97F-7F4C0CD75B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5B-4C31-B97F-7F4C0CD75B56}"/>
                </c:ext>
                <c:ext xmlns:c15="http://schemas.microsoft.com/office/drawing/2012/chart" uri="{CE6537A1-D6FC-4f65-9D91-7224C49458BB}">
                  <c15:layout/>
                  <c15:dlblFieldTable>
                    <c15:dlblFTEntry>
                      <c15:txfldGUID>{91F15592-EC81-48AC-A75F-4C820E23A430}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5B-4C31-B97F-7F4C0CD75B56}"/>
                </c:ext>
                <c:ext xmlns:c15="http://schemas.microsoft.com/office/drawing/2012/chart" uri="{CE6537A1-D6FC-4f65-9D91-7224C49458BB}">
                  <c15:dlblFieldTable>
                    <c15:dlblFTEntry>
                      <c15:txfldGUID>{CE8A9D0C-C130-4CBB-B4CE-EB1FD2095BBD}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5B-4C31-B97F-7F4C0CD75B56}"/>
                </c:ext>
                <c:ext xmlns:c15="http://schemas.microsoft.com/office/drawing/2012/chart" uri="{CE6537A1-D6FC-4f65-9D91-7224C49458BB}">
                  <c15:dlblFieldTable>
                    <c15:dlblFTEntry>
                      <c15:txfldGUID>{8789F9E3-267A-4D08-A3C2-EC018C6551B2}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5B-4C31-B97F-7F4C0CD75B56}"/>
                </c:ext>
                <c:ext xmlns:c15="http://schemas.microsoft.com/office/drawing/2012/chart" uri="{CE6537A1-D6FC-4f65-9D91-7224C49458BB}">
                  <c15:dlblFieldTable>
                    <c15:dlblFTEntry>
                      <c15:txfldGUID>{8B8D7C3E-C8AB-4508-8344-DD5DD31A28C3}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5B-4C31-B97F-7F4C0CD75B56}"/>
                </c:ext>
                <c:ext xmlns:c15="http://schemas.microsoft.com/office/drawing/2012/chart" uri="{CE6537A1-D6FC-4f65-9D91-7224C49458BB}">
                  <c15:dlblFieldTable>
                    <c15:dlblFTEntry>
                      <c15:txfldGUID>{F65D3F4F-3734-4214-B5E6-89FD05109BD2}</c15:txfldGUID>
                      <c15:f>#REF!</c15:f>
                      <c15:dlblFieldTableCache>
                        <c:ptCount val="1"/>
                        <c:pt idx="0">
                          <c:v>#REF!</c:v>
                        </c:pt>
                      </c15:dlblFieldTableCache>
                    </c15:dlblFTEntry>
                  </c15:dlblFieldTable>
                  <c15:showDataLabelsRange val="0"/>
                </c:ext>
              </c:extLst>
            </c:dLbl>
            <c:dLbl>
              <c:idx val="8"/>
              <c:layout>
                <c:manualLayout>
                  <c:x val="0"/>
                  <c:y val="1.413651691511856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5B-4C31-B97F-7F4C0CD75B56}"/>
                </c:ext>
                <c:ext xmlns:c15="http://schemas.microsoft.com/office/drawing/2012/chart" uri="{CE6537A1-D6FC-4f65-9D91-7224C49458BB}">
                  <c15:layout/>
                  <c15:dlblFieldTable>
                    <c15:dlblFTEntry>
                      <c15:txfldGUID>{E86E5749-8E37-4950-8346-72FFE38F0D11}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5B-4C31-B97F-7F4C0CD75B56}"/>
                </c:ext>
                <c:ext xmlns:c15="http://schemas.microsoft.com/office/drawing/2012/chart" uri="{CE6537A1-D6FC-4f65-9D91-7224C49458BB}">
                  <c15:layout/>
                  <c15:dlblFieldTable>
                    <c15:dlblFTEntry>
                      <c15:txfldGUID>{D30C91BE-CEFF-4550-8236-044A8C83306C}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5B-4C31-B97F-7F4C0CD75B56}"/>
                </c:ext>
                <c:ext xmlns:c15="http://schemas.microsoft.com/office/drawing/2012/chart" uri="{CE6537A1-D6FC-4f65-9D91-7224C49458BB}">
                  <c15:layout/>
                  <c15:dlblFieldTable>
                    <c15:dlblFTEntry>
                      <c15:txfldGUID>{9802B5A4-2341-4A3F-A73D-4C1C3EA9EE4E}</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413651691511856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5B-4C31-B97F-7F4C0CD75B56}"/>
                </c:ext>
                <c:ext xmlns:c15="http://schemas.microsoft.com/office/drawing/2012/chart" uri="{CE6537A1-D6FC-4f65-9D91-7224C49458BB}">
                  <c15:layout/>
                  <c15:dlblFieldTable>
                    <c15:dlblFTEntry>
                      <c15:txfldGUID>{BA76DF76-B9CD-4332-AC5F-4F5988E96693}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A55B-4C31-B97F-7F4C0CD75B56}"/>
            </c:ext>
          </c:extLst>
        </c:ser>
        <c:dLbls>
          <c:showLegendKey val="0"/>
          <c:showVal val="1"/>
          <c:showCatName val="0"/>
          <c:showSerName val="0"/>
          <c:showPercent val="0"/>
          <c:showBubbleSize val="0"/>
        </c:dLbls>
        <c:axId val="411847000"/>
        <c:axId val="399015656"/>
      </c:scatterChart>
      <c:valAx>
        <c:axId val="411847000"/>
        <c:scaling>
          <c:orientation val="minMax"/>
          <c:max val="14.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015656"/>
        <c:crosses val="autoZero"/>
        <c:crossBetween val="midCat"/>
      </c:valAx>
      <c:valAx>
        <c:axId val="39901565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84700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年度においては、固定資産税は減少したが、法人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税割が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した。公立保育所の民営化により、基準財政需要額も減少したが、財政力指数は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今後も一層の税収の増加に努め、税の徴収率向上対策を中心とした歳入の確保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129963</xdr:rowOff>
    </xdr:to>
    <xdr:cxnSp macro="">
      <xdr:nvCxnSpPr>
        <xdr:cNvPr id="68" name="直線コネクタ 67"/>
        <xdr:cNvCxnSpPr/>
      </xdr:nvCxnSpPr>
      <xdr:spPr>
        <a:xfrm flipV="1">
          <a:off x="4114800" y="73067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129963</xdr:rowOff>
    </xdr:from>
    <xdr:to>
      <xdr:col>19</xdr:col>
      <xdr:colOff>133350</xdr:colOff>
      <xdr:row>42</xdr:row>
      <xdr:rowOff>146050</xdr:rowOff>
    </xdr:to>
    <xdr:cxnSp macro="">
      <xdr:nvCxnSpPr>
        <xdr:cNvPr id="71" name="直線コネクタ 70"/>
        <xdr:cNvCxnSpPr/>
      </xdr:nvCxnSpPr>
      <xdr:spPr>
        <a:xfrm flipV="1">
          <a:off x="3225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162137</xdr:rowOff>
    </xdr:to>
    <xdr:cxnSp macro="">
      <xdr:nvCxnSpPr>
        <xdr:cNvPr id="74" name="直線コネクタ 73"/>
        <xdr:cNvCxnSpPr/>
      </xdr:nvCxnSpPr>
      <xdr:spPr>
        <a:xfrm flipV="1">
          <a:off x="2336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162137</xdr:rowOff>
    </xdr:from>
    <xdr:to>
      <xdr:col>11</xdr:col>
      <xdr:colOff>31750</xdr:colOff>
      <xdr:row>42</xdr:row>
      <xdr:rowOff>170180</xdr:rowOff>
    </xdr:to>
    <xdr:cxnSp macro="">
      <xdr:nvCxnSpPr>
        <xdr:cNvPr id="77" name="直線コネクタ 76"/>
        <xdr:cNvCxnSpPr/>
      </xdr:nvCxnSpPr>
      <xdr:spPr>
        <a:xfrm flipV="1">
          <a:off x="1447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79163</xdr:rowOff>
    </xdr:from>
    <xdr:to>
      <xdr:col>19</xdr:col>
      <xdr:colOff>184150</xdr:colOff>
      <xdr:row>43</xdr:row>
      <xdr:rowOff>9313</xdr:rowOff>
    </xdr:to>
    <xdr:sp macro="" textlink="">
      <xdr:nvSpPr>
        <xdr:cNvPr id="89" name="楕円 88"/>
        <xdr:cNvSpPr/>
      </xdr:nvSpPr>
      <xdr:spPr>
        <a:xfrm>
          <a:off x="4064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19490</xdr:rowOff>
    </xdr:from>
    <xdr:ext cx="736600" cy="259045"/>
    <xdr:sp macro="" textlink="">
      <xdr:nvSpPr>
        <xdr:cNvPr id="90" name="テキスト ボックス 89"/>
        <xdr:cNvSpPr txBox="1"/>
      </xdr:nvSpPr>
      <xdr:spPr>
        <a:xfrm>
          <a:off x="3733800" y="704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111337</xdr:rowOff>
    </xdr:from>
    <xdr:to>
      <xdr:col>11</xdr:col>
      <xdr:colOff>82550</xdr:colOff>
      <xdr:row>43</xdr:row>
      <xdr:rowOff>41487</xdr:rowOff>
    </xdr:to>
    <xdr:sp macro="" textlink="">
      <xdr:nvSpPr>
        <xdr:cNvPr id="93" name="楕円 92"/>
        <xdr:cNvSpPr/>
      </xdr:nvSpPr>
      <xdr:spPr>
        <a:xfrm>
          <a:off x="2286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51664</xdr:rowOff>
    </xdr:from>
    <xdr:ext cx="762000" cy="259045"/>
    <xdr:sp macro="" textlink="">
      <xdr:nvSpPr>
        <xdr:cNvPr id="94" name="テキスト ボックス 93"/>
        <xdr:cNvSpPr txBox="1"/>
      </xdr:nvSpPr>
      <xdr:spPr>
        <a:xfrm>
          <a:off x="1955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5" name="楕円 94"/>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6" name="テキスト ボックス 95"/>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人件費に対する特定財源が減少したこと、法非適用の公営企業会計への基準内繰出金の額が増加したことにより、経常収支比率が上昇したが、依然として類似団体平均を下回っているため、今後も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事務事業の見直しを進め、経常経費の削減を図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27432</xdr:rowOff>
    </xdr:to>
    <xdr:cxnSp macro="">
      <xdr:nvCxnSpPr>
        <xdr:cNvPr id="129" name="直線コネクタ 128"/>
        <xdr:cNvCxnSpPr/>
      </xdr:nvCxnSpPr>
      <xdr:spPr>
        <a:xfrm>
          <a:off x="4114800" y="107901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160274</xdr:rowOff>
    </xdr:to>
    <xdr:cxnSp macro="">
      <xdr:nvCxnSpPr>
        <xdr:cNvPr id="132" name="直線コネクタ 131"/>
        <xdr:cNvCxnSpPr/>
      </xdr:nvCxnSpPr>
      <xdr:spPr>
        <a:xfrm>
          <a:off x="3225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145796</xdr:rowOff>
    </xdr:to>
    <xdr:cxnSp macro="">
      <xdr:nvCxnSpPr>
        <xdr:cNvPr id="135" name="直線コネクタ 134"/>
        <xdr:cNvCxnSpPr/>
      </xdr:nvCxnSpPr>
      <xdr:spPr>
        <a:xfrm>
          <a:off x="2336800" y="1067435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46736</xdr:rowOff>
    </xdr:to>
    <xdr:cxnSp macro="">
      <xdr:nvCxnSpPr>
        <xdr:cNvPr id="138" name="直線コネクタ 137"/>
        <xdr:cNvCxnSpPr/>
      </xdr:nvCxnSpPr>
      <xdr:spPr>
        <a:xfrm flipV="1">
          <a:off x="1447800" y="106743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8" name="楕円 147"/>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49" name="財政構造の弾力性該当値テキスト"/>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0" name="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1" name="テキスト ボックス 150"/>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2" name="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3" name="テキスト ボックス 152"/>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4" name="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5" name="テキスト ボックス 15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6" name="楕円 155"/>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57" name="テキスト ボックス 156"/>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職員数は昨年度より減少し、人件費は減少となったが、原子力災害に係る道路等側溝堆積物撤去・処理支援事業により物件費が増加したため、昨年度を</a:t>
          </a:r>
          <a:r>
            <a:rPr kumimoji="1" lang="en-US" altLang="ja-JP" sz="1300">
              <a:latin typeface="ＭＳ Ｐゴシック" panose="020B0600070205080204" pitchFamily="50" charset="-128"/>
              <a:ea typeface="ＭＳ Ｐゴシック" panose="020B0600070205080204" pitchFamily="50" charset="-128"/>
            </a:rPr>
            <a:t>8,102</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類似団体平均は依然として下回っているため、今後もコスト削減に努めていく。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61415</xdr:rowOff>
    </xdr:from>
    <xdr:to>
      <xdr:col>23</xdr:col>
      <xdr:colOff>133350</xdr:colOff>
      <xdr:row>81</xdr:row>
      <xdr:rowOff>93999</xdr:rowOff>
    </xdr:to>
    <xdr:cxnSp macro="">
      <xdr:nvCxnSpPr>
        <xdr:cNvPr id="192" name="直線コネクタ 191"/>
        <xdr:cNvCxnSpPr/>
      </xdr:nvCxnSpPr>
      <xdr:spPr>
        <a:xfrm>
          <a:off x="4114800" y="13948865"/>
          <a:ext cx="8382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61415</xdr:rowOff>
    </xdr:from>
    <xdr:to>
      <xdr:col>19</xdr:col>
      <xdr:colOff>133350</xdr:colOff>
      <xdr:row>81</xdr:row>
      <xdr:rowOff>108755</xdr:rowOff>
    </xdr:to>
    <xdr:cxnSp macro="">
      <xdr:nvCxnSpPr>
        <xdr:cNvPr id="195" name="直線コネクタ 194"/>
        <xdr:cNvCxnSpPr/>
      </xdr:nvCxnSpPr>
      <xdr:spPr>
        <a:xfrm flipV="1">
          <a:off x="3225800" y="13948865"/>
          <a:ext cx="889000" cy="4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70600</xdr:rowOff>
    </xdr:from>
    <xdr:to>
      <xdr:col>15</xdr:col>
      <xdr:colOff>82550</xdr:colOff>
      <xdr:row>81</xdr:row>
      <xdr:rowOff>108755</xdr:rowOff>
    </xdr:to>
    <xdr:cxnSp macro="">
      <xdr:nvCxnSpPr>
        <xdr:cNvPr id="198" name="直線コネクタ 197"/>
        <xdr:cNvCxnSpPr/>
      </xdr:nvCxnSpPr>
      <xdr:spPr>
        <a:xfrm>
          <a:off x="2336800" y="13958050"/>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70600</xdr:rowOff>
    </xdr:from>
    <xdr:to>
      <xdr:col>11</xdr:col>
      <xdr:colOff>31750</xdr:colOff>
      <xdr:row>81</xdr:row>
      <xdr:rowOff>104415</xdr:rowOff>
    </xdr:to>
    <xdr:cxnSp macro="">
      <xdr:nvCxnSpPr>
        <xdr:cNvPr id="201" name="直線コネクタ 200"/>
        <xdr:cNvCxnSpPr/>
      </xdr:nvCxnSpPr>
      <xdr:spPr>
        <a:xfrm flipV="1">
          <a:off x="1447800" y="13958050"/>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43199</xdr:rowOff>
    </xdr:from>
    <xdr:to>
      <xdr:col>23</xdr:col>
      <xdr:colOff>184150</xdr:colOff>
      <xdr:row>81</xdr:row>
      <xdr:rowOff>144799</xdr:rowOff>
    </xdr:to>
    <xdr:sp macro="" textlink="">
      <xdr:nvSpPr>
        <xdr:cNvPr id="211" name="楕円 210"/>
        <xdr:cNvSpPr/>
      </xdr:nvSpPr>
      <xdr:spPr>
        <a:xfrm>
          <a:off x="4902200" y="139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59726</xdr:rowOff>
    </xdr:from>
    <xdr:ext cx="762000" cy="259045"/>
    <xdr:sp macro="" textlink="">
      <xdr:nvSpPr>
        <xdr:cNvPr id="212" name="人件費・物件費等の状況該当値テキスト"/>
        <xdr:cNvSpPr txBox="1"/>
      </xdr:nvSpPr>
      <xdr:spPr>
        <a:xfrm>
          <a:off x="5041900" y="137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10615</xdr:rowOff>
    </xdr:from>
    <xdr:to>
      <xdr:col>19</xdr:col>
      <xdr:colOff>184150</xdr:colOff>
      <xdr:row>81</xdr:row>
      <xdr:rowOff>112215</xdr:rowOff>
    </xdr:to>
    <xdr:sp macro="" textlink="">
      <xdr:nvSpPr>
        <xdr:cNvPr id="213" name="楕円 212"/>
        <xdr:cNvSpPr/>
      </xdr:nvSpPr>
      <xdr:spPr>
        <a:xfrm>
          <a:off x="4064000" y="138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122392</xdr:rowOff>
    </xdr:from>
    <xdr:ext cx="736600" cy="259045"/>
    <xdr:sp macro="" textlink="">
      <xdr:nvSpPr>
        <xdr:cNvPr id="214" name="テキスト ボックス 213"/>
        <xdr:cNvSpPr txBox="1"/>
      </xdr:nvSpPr>
      <xdr:spPr>
        <a:xfrm>
          <a:off x="3733800" y="13666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57955</xdr:rowOff>
    </xdr:from>
    <xdr:to>
      <xdr:col>15</xdr:col>
      <xdr:colOff>133350</xdr:colOff>
      <xdr:row>81</xdr:row>
      <xdr:rowOff>159555</xdr:rowOff>
    </xdr:to>
    <xdr:sp macro="" textlink="">
      <xdr:nvSpPr>
        <xdr:cNvPr id="215" name="楕円 214"/>
        <xdr:cNvSpPr/>
      </xdr:nvSpPr>
      <xdr:spPr>
        <a:xfrm>
          <a:off x="3175000" y="139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169732</xdr:rowOff>
    </xdr:from>
    <xdr:ext cx="762000" cy="259045"/>
    <xdr:sp macro="" textlink="">
      <xdr:nvSpPr>
        <xdr:cNvPr id="216" name="テキスト ボックス 215"/>
        <xdr:cNvSpPr txBox="1"/>
      </xdr:nvSpPr>
      <xdr:spPr>
        <a:xfrm>
          <a:off x="2844800" y="1371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19800</xdr:rowOff>
    </xdr:from>
    <xdr:to>
      <xdr:col>11</xdr:col>
      <xdr:colOff>82550</xdr:colOff>
      <xdr:row>81</xdr:row>
      <xdr:rowOff>121400</xdr:rowOff>
    </xdr:to>
    <xdr:sp macro="" textlink="">
      <xdr:nvSpPr>
        <xdr:cNvPr id="217" name="楕円 216"/>
        <xdr:cNvSpPr/>
      </xdr:nvSpPr>
      <xdr:spPr>
        <a:xfrm>
          <a:off x="2286000" y="139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131577</xdr:rowOff>
    </xdr:from>
    <xdr:ext cx="762000" cy="259045"/>
    <xdr:sp macro="" textlink="">
      <xdr:nvSpPr>
        <xdr:cNvPr id="218" name="テキスト ボックス 217"/>
        <xdr:cNvSpPr txBox="1"/>
      </xdr:nvSpPr>
      <xdr:spPr>
        <a:xfrm>
          <a:off x="1955800" y="136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53615</xdr:rowOff>
    </xdr:from>
    <xdr:to>
      <xdr:col>7</xdr:col>
      <xdr:colOff>31750</xdr:colOff>
      <xdr:row>81</xdr:row>
      <xdr:rowOff>155215</xdr:rowOff>
    </xdr:to>
    <xdr:sp macro="" textlink="">
      <xdr:nvSpPr>
        <xdr:cNvPr id="219" name="楕円 218"/>
        <xdr:cNvSpPr/>
      </xdr:nvSpPr>
      <xdr:spPr>
        <a:xfrm>
          <a:off x="1397000" y="13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165392</xdr:rowOff>
    </xdr:from>
    <xdr:ext cx="762000" cy="259045"/>
    <xdr:sp macro="" textlink="">
      <xdr:nvSpPr>
        <xdr:cNvPr id="220" name="テキスト ボックス 219"/>
        <xdr:cNvSpPr txBox="1"/>
      </xdr:nvSpPr>
      <xdr:spPr>
        <a:xfrm>
          <a:off x="1066800" y="137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年齢構成の偏りや給料表の構造の違いにより、類似団体平均を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126395</xdr:rowOff>
    </xdr:to>
    <xdr:cxnSp macro="">
      <xdr:nvCxnSpPr>
        <xdr:cNvPr id="256" name="直線コネクタ 255"/>
        <xdr:cNvCxnSpPr/>
      </xdr:nvCxnSpPr>
      <xdr:spPr>
        <a:xfrm flipV="1">
          <a:off x="16179800" y="151565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126395</xdr:rowOff>
    </xdr:to>
    <xdr:cxnSp macro="">
      <xdr:nvCxnSpPr>
        <xdr:cNvPr id="259" name="直線コネクタ 258"/>
        <xdr:cNvCxnSpPr/>
      </xdr:nvCxnSpPr>
      <xdr:spPr>
        <a:xfrm>
          <a:off x="15290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91923</xdr:rowOff>
    </xdr:to>
    <xdr:cxnSp macro="">
      <xdr:nvCxnSpPr>
        <xdr:cNvPr id="262" name="直線コネクタ 261"/>
        <xdr:cNvCxnSpPr/>
      </xdr:nvCxnSpPr>
      <xdr:spPr>
        <a:xfrm>
          <a:off x="14401800" y="150646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91923</xdr:rowOff>
    </xdr:to>
    <xdr:cxnSp macro="">
      <xdr:nvCxnSpPr>
        <xdr:cNvPr id="265" name="直線コネクタ 264"/>
        <xdr:cNvCxnSpPr/>
      </xdr:nvCxnSpPr>
      <xdr:spPr>
        <a:xfrm flipV="1">
          <a:off x="13512800" y="150646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5" name="楕円 274"/>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85470</xdr:rowOff>
    </xdr:from>
    <xdr:ext cx="762000" cy="259045"/>
    <xdr:sp macro="" textlink="">
      <xdr:nvSpPr>
        <xdr:cNvPr id="276" name="給与水準   （国との比較）該当値テキスト"/>
        <xdr:cNvSpPr txBox="1"/>
      </xdr:nvSpPr>
      <xdr:spPr>
        <a:xfrm>
          <a:off x="17106900" y="1500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7" name="楕円 276"/>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8" name="テキスト ボックス 277"/>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79" name="楕円 278"/>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0" name="テキスト ボックス 279"/>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1" name="楕円 280"/>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2" name="テキスト ボックス 281"/>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3" name="楕円 282"/>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4" name="テキスト ボックス 283"/>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行財政改革に伴い、職員数を削減していたため、類似団体平均を</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ポイント下回っている。平成２８年度に策定した定員管理計画により、再任用制度を活用しながら定期的な新規職員の採用を進めていき、今後も住民サービスを向上させるために必要な職員数は確保しながら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31157</xdr:rowOff>
    </xdr:from>
    <xdr:to>
      <xdr:col>81</xdr:col>
      <xdr:colOff>44450</xdr:colOff>
      <xdr:row>59</xdr:row>
      <xdr:rowOff>42418</xdr:rowOff>
    </xdr:to>
    <xdr:cxnSp macro="">
      <xdr:nvCxnSpPr>
        <xdr:cNvPr id="319" name="直線コネクタ 318"/>
        <xdr:cNvCxnSpPr/>
      </xdr:nvCxnSpPr>
      <xdr:spPr>
        <a:xfrm flipV="1">
          <a:off x="16179800" y="10146707"/>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44831</xdr:rowOff>
    </xdr:to>
    <xdr:cxnSp macro="">
      <xdr:nvCxnSpPr>
        <xdr:cNvPr id="322" name="直線コネクタ 321"/>
        <xdr:cNvCxnSpPr/>
      </xdr:nvCxnSpPr>
      <xdr:spPr>
        <a:xfrm flipV="1">
          <a:off x="15290800" y="1015796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22309</xdr:rowOff>
    </xdr:from>
    <xdr:to>
      <xdr:col>72</xdr:col>
      <xdr:colOff>203200</xdr:colOff>
      <xdr:row>59</xdr:row>
      <xdr:rowOff>44831</xdr:rowOff>
    </xdr:to>
    <xdr:cxnSp macro="">
      <xdr:nvCxnSpPr>
        <xdr:cNvPr id="325" name="直線コネクタ 324"/>
        <xdr:cNvCxnSpPr/>
      </xdr:nvCxnSpPr>
      <xdr:spPr>
        <a:xfrm>
          <a:off x="14401800" y="1013785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10244</xdr:rowOff>
    </xdr:from>
    <xdr:to>
      <xdr:col>68</xdr:col>
      <xdr:colOff>152400</xdr:colOff>
      <xdr:row>59</xdr:row>
      <xdr:rowOff>22309</xdr:rowOff>
    </xdr:to>
    <xdr:cxnSp macro="">
      <xdr:nvCxnSpPr>
        <xdr:cNvPr id="328" name="直線コネクタ 327"/>
        <xdr:cNvCxnSpPr/>
      </xdr:nvCxnSpPr>
      <xdr:spPr>
        <a:xfrm>
          <a:off x="13512800" y="10125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151807</xdr:rowOff>
    </xdr:from>
    <xdr:to>
      <xdr:col>81</xdr:col>
      <xdr:colOff>95250</xdr:colOff>
      <xdr:row>59</xdr:row>
      <xdr:rowOff>81957</xdr:rowOff>
    </xdr:to>
    <xdr:sp macro="" textlink="">
      <xdr:nvSpPr>
        <xdr:cNvPr id="338" name="楕円 337"/>
        <xdr:cNvSpPr/>
      </xdr:nvSpPr>
      <xdr:spPr>
        <a:xfrm>
          <a:off x="16967200" y="100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73084</xdr:rowOff>
    </xdr:from>
    <xdr:ext cx="762000" cy="259045"/>
    <xdr:sp macro="" textlink="">
      <xdr:nvSpPr>
        <xdr:cNvPr id="339" name="定員管理の状況該当値テキスト"/>
        <xdr:cNvSpPr txBox="1"/>
      </xdr:nvSpPr>
      <xdr:spPr>
        <a:xfrm>
          <a:off x="17106900" y="100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163068</xdr:rowOff>
    </xdr:from>
    <xdr:to>
      <xdr:col>77</xdr:col>
      <xdr:colOff>95250</xdr:colOff>
      <xdr:row>59</xdr:row>
      <xdr:rowOff>93218</xdr:rowOff>
    </xdr:to>
    <xdr:sp macro="" textlink="">
      <xdr:nvSpPr>
        <xdr:cNvPr id="340" name="楕円 339"/>
        <xdr:cNvSpPr/>
      </xdr:nvSpPr>
      <xdr:spPr>
        <a:xfrm>
          <a:off x="16129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103395</xdr:rowOff>
    </xdr:from>
    <xdr:ext cx="736600" cy="259045"/>
    <xdr:sp macro="" textlink="">
      <xdr:nvSpPr>
        <xdr:cNvPr id="341" name="テキスト ボックス 340"/>
        <xdr:cNvSpPr txBox="1"/>
      </xdr:nvSpPr>
      <xdr:spPr>
        <a:xfrm>
          <a:off x="15798800" y="987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165481</xdr:rowOff>
    </xdr:from>
    <xdr:to>
      <xdr:col>73</xdr:col>
      <xdr:colOff>44450</xdr:colOff>
      <xdr:row>59</xdr:row>
      <xdr:rowOff>95631</xdr:rowOff>
    </xdr:to>
    <xdr:sp macro="" textlink="">
      <xdr:nvSpPr>
        <xdr:cNvPr id="342" name="楕円 341"/>
        <xdr:cNvSpPr/>
      </xdr:nvSpPr>
      <xdr:spPr>
        <a:xfrm>
          <a:off x="15240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105808</xdr:rowOff>
    </xdr:from>
    <xdr:ext cx="762000" cy="259045"/>
    <xdr:sp macro="" textlink="">
      <xdr:nvSpPr>
        <xdr:cNvPr id="343" name="テキスト ボックス 342"/>
        <xdr:cNvSpPr txBox="1"/>
      </xdr:nvSpPr>
      <xdr:spPr>
        <a:xfrm>
          <a:off x="14909800" y="987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142959</xdr:rowOff>
    </xdr:from>
    <xdr:to>
      <xdr:col>68</xdr:col>
      <xdr:colOff>203200</xdr:colOff>
      <xdr:row>59</xdr:row>
      <xdr:rowOff>73109</xdr:rowOff>
    </xdr:to>
    <xdr:sp macro="" textlink="">
      <xdr:nvSpPr>
        <xdr:cNvPr id="344" name="楕円 343"/>
        <xdr:cNvSpPr/>
      </xdr:nvSpPr>
      <xdr:spPr>
        <a:xfrm>
          <a:off x="143510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83286</xdr:rowOff>
    </xdr:from>
    <xdr:ext cx="762000" cy="259045"/>
    <xdr:sp macro="" textlink="">
      <xdr:nvSpPr>
        <xdr:cNvPr id="345" name="テキスト ボックス 344"/>
        <xdr:cNvSpPr txBox="1"/>
      </xdr:nvSpPr>
      <xdr:spPr>
        <a:xfrm>
          <a:off x="14020800" y="98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46" name="楕円 345"/>
        <xdr:cNvSpPr/>
      </xdr:nvSpPr>
      <xdr:spPr>
        <a:xfrm>
          <a:off x="134620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47" name="テキスト ボックス 346"/>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普通建設事業費に係る地方債の償還に伴い、実質公債費比率は類似団体平均を大きく上回っていたが、償還金のピークが過ぎ、償還金が減少してきているため、前年度より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債借入の抑制や新たな債務負担行為を設定しないなど、数値の改善を図ってきたことにより、類似団体平均を下回る状況になった。地方債残高は増加傾向にあるが、引き続き財政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80131</xdr:rowOff>
    </xdr:from>
    <xdr:to>
      <xdr:col>81</xdr:col>
      <xdr:colOff>44450</xdr:colOff>
      <xdr:row>39</xdr:row>
      <xdr:rowOff>160565</xdr:rowOff>
    </xdr:to>
    <xdr:cxnSp macro="">
      <xdr:nvCxnSpPr>
        <xdr:cNvPr id="384" name="直線コネクタ 383"/>
        <xdr:cNvCxnSpPr/>
      </xdr:nvCxnSpPr>
      <xdr:spPr>
        <a:xfrm flipV="1">
          <a:off x="16179800" y="67666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69548</xdr:rowOff>
    </xdr:to>
    <xdr:cxnSp macro="">
      <xdr:nvCxnSpPr>
        <xdr:cNvPr id="387" name="直線コネクタ 386"/>
        <xdr:cNvCxnSpPr/>
      </xdr:nvCxnSpPr>
      <xdr:spPr>
        <a:xfrm flipV="1">
          <a:off x="15290800" y="684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41</xdr:row>
      <xdr:rowOff>150888</xdr:rowOff>
    </xdr:to>
    <xdr:cxnSp macro="">
      <xdr:nvCxnSpPr>
        <xdr:cNvPr id="390" name="直線コネクタ 389"/>
        <xdr:cNvCxnSpPr/>
      </xdr:nvCxnSpPr>
      <xdr:spPr>
        <a:xfrm flipV="1">
          <a:off x="14401800" y="6927548"/>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43</xdr:row>
      <xdr:rowOff>3326</xdr:rowOff>
    </xdr:to>
    <xdr:cxnSp macro="">
      <xdr:nvCxnSpPr>
        <xdr:cNvPr id="393" name="直線コネクタ 392"/>
        <xdr:cNvCxnSpPr/>
      </xdr:nvCxnSpPr>
      <xdr:spPr>
        <a:xfrm flipV="1">
          <a:off x="13512800" y="71803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3" name="楕円 402"/>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4"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5" name="楕円 404"/>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406" name="テキスト ボックス 405"/>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7" name="楕円 406"/>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08" name="テキスト ボックス 407"/>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09" name="楕円 408"/>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0" name="テキスト ボックス 409"/>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1" name="楕円 410"/>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2" name="テキスト ボックス 411"/>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一部事務組合の公共施設の建設による地方債の借入れにより、将来負担比率は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ポイント上昇した。また、地方債残高も増加してきているため、今後は公債費等義務的経費の削減を中心とする行財政改革を進め、健全化に努めていく。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22739</xdr:rowOff>
    </xdr:from>
    <xdr:to>
      <xdr:col>81</xdr:col>
      <xdr:colOff>44450</xdr:colOff>
      <xdr:row>16</xdr:row>
      <xdr:rowOff>72148</xdr:rowOff>
    </xdr:to>
    <xdr:cxnSp macro="">
      <xdr:nvCxnSpPr>
        <xdr:cNvPr id="448" name="直線コネクタ 447"/>
        <xdr:cNvCxnSpPr/>
      </xdr:nvCxnSpPr>
      <xdr:spPr>
        <a:xfrm>
          <a:off x="16179800" y="2765939"/>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55154</xdr:rowOff>
    </xdr:from>
    <xdr:to>
      <xdr:col>77</xdr:col>
      <xdr:colOff>44450</xdr:colOff>
      <xdr:row>16</xdr:row>
      <xdr:rowOff>22739</xdr:rowOff>
    </xdr:to>
    <xdr:cxnSp macro="">
      <xdr:nvCxnSpPr>
        <xdr:cNvPr id="451" name="直線コネクタ 450"/>
        <xdr:cNvCxnSpPr/>
      </xdr:nvCxnSpPr>
      <xdr:spPr>
        <a:xfrm>
          <a:off x="15290800" y="262690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54005</xdr:rowOff>
    </xdr:from>
    <xdr:to>
      <xdr:col>72</xdr:col>
      <xdr:colOff>203200</xdr:colOff>
      <xdr:row>15</xdr:row>
      <xdr:rowOff>55154</xdr:rowOff>
    </xdr:to>
    <xdr:cxnSp macro="">
      <xdr:nvCxnSpPr>
        <xdr:cNvPr id="454" name="直線コネクタ 453"/>
        <xdr:cNvCxnSpPr/>
      </xdr:nvCxnSpPr>
      <xdr:spPr>
        <a:xfrm>
          <a:off x="14401800" y="262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54005</xdr:rowOff>
    </xdr:from>
    <xdr:to>
      <xdr:col>68</xdr:col>
      <xdr:colOff>152400</xdr:colOff>
      <xdr:row>15</xdr:row>
      <xdr:rowOff>79284</xdr:rowOff>
    </xdr:to>
    <xdr:cxnSp macro="">
      <xdr:nvCxnSpPr>
        <xdr:cNvPr id="457" name="直線コネクタ 456"/>
        <xdr:cNvCxnSpPr/>
      </xdr:nvCxnSpPr>
      <xdr:spPr>
        <a:xfrm flipV="1">
          <a:off x="13512800" y="262575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21348</xdr:rowOff>
    </xdr:from>
    <xdr:to>
      <xdr:col>81</xdr:col>
      <xdr:colOff>95250</xdr:colOff>
      <xdr:row>16</xdr:row>
      <xdr:rowOff>122948</xdr:rowOff>
    </xdr:to>
    <xdr:sp macro="" textlink="">
      <xdr:nvSpPr>
        <xdr:cNvPr id="467" name="楕円 466"/>
        <xdr:cNvSpPr/>
      </xdr:nvSpPr>
      <xdr:spPr>
        <a:xfrm>
          <a:off x="169672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164875</xdr:rowOff>
    </xdr:from>
    <xdr:ext cx="762000" cy="259045"/>
    <xdr:sp macro="" textlink="">
      <xdr:nvSpPr>
        <xdr:cNvPr id="468" name="将来負担の状況該当値テキスト"/>
        <xdr:cNvSpPr txBox="1"/>
      </xdr:nvSpPr>
      <xdr:spPr>
        <a:xfrm>
          <a:off x="17106900" y="273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143389</xdr:rowOff>
    </xdr:from>
    <xdr:to>
      <xdr:col>77</xdr:col>
      <xdr:colOff>95250</xdr:colOff>
      <xdr:row>16</xdr:row>
      <xdr:rowOff>73539</xdr:rowOff>
    </xdr:to>
    <xdr:sp macro="" textlink="">
      <xdr:nvSpPr>
        <xdr:cNvPr id="469" name="楕円 468"/>
        <xdr:cNvSpPr/>
      </xdr:nvSpPr>
      <xdr:spPr>
        <a:xfrm>
          <a:off x="16129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58316</xdr:rowOff>
    </xdr:from>
    <xdr:ext cx="736600" cy="259045"/>
    <xdr:sp macro="" textlink="">
      <xdr:nvSpPr>
        <xdr:cNvPr id="470" name="テキスト ボックス 469"/>
        <xdr:cNvSpPr txBox="1"/>
      </xdr:nvSpPr>
      <xdr:spPr>
        <a:xfrm>
          <a:off x="15798800" y="280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4354</xdr:rowOff>
    </xdr:from>
    <xdr:to>
      <xdr:col>73</xdr:col>
      <xdr:colOff>44450</xdr:colOff>
      <xdr:row>15</xdr:row>
      <xdr:rowOff>105954</xdr:rowOff>
    </xdr:to>
    <xdr:sp macro="" textlink="">
      <xdr:nvSpPr>
        <xdr:cNvPr id="471" name="楕円 470"/>
        <xdr:cNvSpPr/>
      </xdr:nvSpPr>
      <xdr:spPr>
        <a:xfrm>
          <a:off x="15240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116131</xdr:rowOff>
    </xdr:from>
    <xdr:ext cx="762000" cy="259045"/>
    <xdr:sp macro="" textlink="">
      <xdr:nvSpPr>
        <xdr:cNvPr id="472" name="テキスト ボックス 471"/>
        <xdr:cNvSpPr txBox="1"/>
      </xdr:nvSpPr>
      <xdr:spPr>
        <a:xfrm>
          <a:off x="14909800" y="234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73" name="楕円 472"/>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89582</xdr:rowOff>
    </xdr:from>
    <xdr:ext cx="762000" cy="259045"/>
    <xdr:sp macro="" textlink="">
      <xdr:nvSpPr>
        <xdr:cNvPr id="474" name="テキスト ボックス 473"/>
        <xdr:cNvSpPr txBox="1"/>
      </xdr:nvSpPr>
      <xdr:spPr>
        <a:xfrm>
          <a:off x="14020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28484</xdr:rowOff>
    </xdr:from>
    <xdr:to>
      <xdr:col>64</xdr:col>
      <xdr:colOff>152400</xdr:colOff>
      <xdr:row>15</xdr:row>
      <xdr:rowOff>130084</xdr:rowOff>
    </xdr:to>
    <xdr:sp macro="" textlink="">
      <xdr:nvSpPr>
        <xdr:cNvPr id="475" name="楕円 474"/>
        <xdr:cNvSpPr/>
      </xdr:nvSpPr>
      <xdr:spPr>
        <a:xfrm>
          <a:off x="13462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114861</xdr:rowOff>
    </xdr:from>
    <xdr:ext cx="762000" cy="259045"/>
    <xdr:sp macro="" textlink="">
      <xdr:nvSpPr>
        <xdr:cNvPr id="476" name="テキスト ボックス 475"/>
        <xdr:cNvSpPr txBox="1"/>
      </xdr:nvSpPr>
      <xdr:spPr>
        <a:xfrm>
          <a:off x="13131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人件費については、職員数は類似団体平均よりも少ないが、年齢構成の偏り、給与表の構造の違い等により、ラスパイレス指数が類似団体平均を上回っていること等から類似団体平均を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39370</xdr:rowOff>
    </xdr:to>
    <xdr:cxnSp macro="">
      <xdr:nvCxnSpPr>
        <xdr:cNvPr id="66" name="直線コネクタ 65"/>
        <xdr:cNvCxnSpPr/>
      </xdr:nvCxnSpPr>
      <xdr:spPr>
        <a:xfrm>
          <a:off x="3987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88900</xdr:rowOff>
    </xdr:to>
    <xdr:cxnSp macro="">
      <xdr:nvCxnSpPr>
        <xdr:cNvPr id="72" name="直線コネクタ 71"/>
        <xdr:cNvCxnSpPr/>
      </xdr:nvCxnSpPr>
      <xdr:spPr>
        <a:xfrm>
          <a:off x="2209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73660</xdr:rowOff>
    </xdr:to>
    <xdr:cxnSp macro="">
      <xdr:nvCxnSpPr>
        <xdr:cNvPr id="75" name="直線コネクタ 74"/>
        <xdr:cNvCxnSpPr/>
      </xdr:nvCxnSpPr>
      <xdr:spPr>
        <a:xfrm flipV="1">
          <a:off x="1320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物件費に係る経常収支比率については、経費削減等により減少してきているが、依然として類似団体平均を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さらなる削減に向けて民間でも実施可能な事業の指定管理者制度の導入などを検討していく。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58964</xdr:rowOff>
    </xdr:to>
    <xdr:cxnSp macro="">
      <xdr:nvCxnSpPr>
        <xdr:cNvPr id="129" name="直線コネクタ 128"/>
        <xdr:cNvCxnSpPr/>
      </xdr:nvCxnSpPr>
      <xdr:spPr>
        <a:xfrm flipV="1">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135164</xdr:rowOff>
    </xdr:to>
    <xdr:cxnSp macro="">
      <xdr:nvCxnSpPr>
        <xdr:cNvPr id="132" name="直線コネクタ 131"/>
        <xdr:cNvCxnSpPr/>
      </xdr:nvCxnSpPr>
      <xdr:spPr>
        <a:xfrm flipV="1">
          <a:off x="14782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135164</xdr:rowOff>
    </xdr:to>
    <xdr:cxnSp macro="">
      <xdr:nvCxnSpPr>
        <xdr:cNvPr id="135" name="直線コネクタ 134"/>
        <xdr:cNvCxnSpPr/>
      </xdr:nvCxnSpPr>
      <xdr:spPr>
        <a:xfrm>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135164</xdr:rowOff>
    </xdr:to>
    <xdr:cxnSp macro="">
      <xdr:nvCxnSpPr>
        <xdr:cNvPr id="138" name="直線コネクタ 137"/>
        <xdr:cNvCxnSpPr/>
      </xdr:nvCxnSpPr>
      <xdr:spPr>
        <a:xfrm flipV="1">
          <a:off x="13004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１５歳未満の人口割合が全国平均と比べても高い状況にあり、児童福祉に係る扶助費が多いことから類似団体平均と比べ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ポイント上回っている。介護給付費や施設型給付費、障害者自立支援費も増加傾向にあり、今後も増加していくと思われる。今後も行政サービスが低下しないよう適正な運用に努めていく。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63500</xdr:rowOff>
    </xdr:to>
    <xdr:cxnSp macro="">
      <xdr:nvCxnSpPr>
        <xdr:cNvPr id="189" name="直線コネクタ 188"/>
        <xdr:cNvCxnSpPr/>
      </xdr:nvCxnSpPr>
      <xdr:spPr>
        <a:xfrm>
          <a:off x="3987800" y="996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25400</xdr:rowOff>
    </xdr:to>
    <xdr:cxnSp macro="">
      <xdr:nvCxnSpPr>
        <xdr:cNvPr id="192" name="直線コネクタ 191"/>
        <xdr:cNvCxnSpPr/>
      </xdr:nvCxnSpPr>
      <xdr:spPr>
        <a:xfrm>
          <a:off x="3098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5" name="直線コネクタ 194"/>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107950</xdr:rowOff>
    </xdr:to>
    <xdr:cxnSp macro="">
      <xdr:nvCxnSpPr>
        <xdr:cNvPr id="198" name="直線コネクタ 197"/>
        <xdr:cNvCxnSpPr/>
      </xdr:nvCxnSpPr>
      <xdr:spPr>
        <a:xfrm>
          <a:off x="1320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8" name="楕円 207"/>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9"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0" name="楕円 209"/>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1" name="テキスト ボックス 210"/>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2" name="楕円 211"/>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3" name="テキスト ボックス 21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4" name="楕円 213"/>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5" name="テキスト ボックス 21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6" name="楕円 21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7" name="テキスト ボックス 216"/>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のは、公共下水道事業等公営企業会計に対する基準内繰出金が増加したことによるものである。しかし、国民健康保険事業等の公営事業会計への赤字補てん的な繰出がないこと等によ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140063</xdr:rowOff>
    </xdr:from>
    <xdr:to>
      <xdr:col>82</xdr:col>
      <xdr:colOff>107950</xdr:colOff>
      <xdr:row>55</xdr:row>
      <xdr:rowOff>79647</xdr:rowOff>
    </xdr:to>
    <xdr:cxnSp macro="">
      <xdr:nvCxnSpPr>
        <xdr:cNvPr id="252" name="直線コネクタ 251"/>
        <xdr:cNvCxnSpPr/>
      </xdr:nvCxnSpPr>
      <xdr:spPr>
        <a:xfrm>
          <a:off x="15671800" y="939836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120469</xdr:rowOff>
    </xdr:from>
    <xdr:to>
      <xdr:col>78</xdr:col>
      <xdr:colOff>69850</xdr:colOff>
      <xdr:row>54</xdr:row>
      <xdr:rowOff>140063</xdr:rowOff>
    </xdr:to>
    <xdr:cxnSp macro="">
      <xdr:nvCxnSpPr>
        <xdr:cNvPr id="255" name="直線コネクタ 254"/>
        <xdr:cNvCxnSpPr/>
      </xdr:nvCxnSpPr>
      <xdr:spPr>
        <a:xfrm>
          <a:off x="14782800" y="9378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120469</xdr:rowOff>
    </xdr:to>
    <xdr:cxnSp macro="">
      <xdr:nvCxnSpPr>
        <xdr:cNvPr id="258" name="直線コネクタ 257"/>
        <xdr:cNvCxnSpPr/>
      </xdr:nvCxnSpPr>
      <xdr:spPr>
        <a:xfrm>
          <a:off x="13893800" y="93526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48623</xdr:rowOff>
    </xdr:from>
    <xdr:to>
      <xdr:col>69</xdr:col>
      <xdr:colOff>92075</xdr:colOff>
      <xdr:row>54</xdr:row>
      <xdr:rowOff>94343</xdr:rowOff>
    </xdr:to>
    <xdr:cxnSp macro="">
      <xdr:nvCxnSpPr>
        <xdr:cNvPr id="261" name="直線コネクタ 260"/>
        <xdr:cNvCxnSpPr/>
      </xdr:nvCxnSpPr>
      <xdr:spPr>
        <a:xfrm>
          <a:off x="13004800" y="93069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1" name="楕円 270"/>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2" name="その他該当値テキスト"/>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89263</xdr:rowOff>
    </xdr:from>
    <xdr:to>
      <xdr:col>78</xdr:col>
      <xdr:colOff>120650</xdr:colOff>
      <xdr:row>55</xdr:row>
      <xdr:rowOff>19413</xdr:rowOff>
    </xdr:to>
    <xdr:sp macro="" textlink="">
      <xdr:nvSpPr>
        <xdr:cNvPr id="273" name="楕円 272"/>
        <xdr:cNvSpPr/>
      </xdr:nvSpPr>
      <xdr:spPr>
        <a:xfrm>
          <a:off x="15621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29590</xdr:rowOff>
    </xdr:from>
    <xdr:ext cx="736600" cy="259045"/>
    <xdr:sp macro="" textlink="">
      <xdr:nvSpPr>
        <xdr:cNvPr id="274" name="テキスト ボックス 273"/>
        <xdr:cNvSpPr txBox="1"/>
      </xdr:nvSpPr>
      <xdr:spPr>
        <a:xfrm>
          <a:off x="15290800" y="9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69669</xdr:rowOff>
    </xdr:from>
    <xdr:to>
      <xdr:col>74</xdr:col>
      <xdr:colOff>31750</xdr:colOff>
      <xdr:row>54</xdr:row>
      <xdr:rowOff>171269</xdr:rowOff>
    </xdr:to>
    <xdr:sp macro="" textlink="">
      <xdr:nvSpPr>
        <xdr:cNvPr id="275" name="楕円 274"/>
        <xdr:cNvSpPr/>
      </xdr:nvSpPr>
      <xdr:spPr>
        <a:xfrm>
          <a:off x="14732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9996</xdr:rowOff>
    </xdr:from>
    <xdr:ext cx="762000" cy="259045"/>
    <xdr:sp macro="" textlink="">
      <xdr:nvSpPr>
        <xdr:cNvPr id="276" name="テキスト ボックス 275"/>
        <xdr:cNvSpPr txBox="1"/>
      </xdr:nvSpPr>
      <xdr:spPr>
        <a:xfrm>
          <a:off x="14401800" y="90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7" name="楕円 276"/>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8" name="テキスト ボックス 277"/>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169273</xdr:rowOff>
    </xdr:from>
    <xdr:to>
      <xdr:col>65</xdr:col>
      <xdr:colOff>53975</xdr:colOff>
      <xdr:row>54</xdr:row>
      <xdr:rowOff>99423</xdr:rowOff>
    </xdr:to>
    <xdr:sp macro="" textlink="">
      <xdr:nvSpPr>
        <xdr:cNvPr id="279" name="楕円 278"/>
        <xdr:cNvSpPr/>
      </xdr:nvSpPr>
      <xdr:spPr>
        <a:xfrm>
          <a:off x="12954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109600</xdr:rowOff>
    </xdr:from>
    <xdr:ext cx="762000" cy="259045"/>
    <xdr:sp macro="" textlink="">
      <xdr:nvSpPr>
        <xdr:cNvPr id="280" name="テキスト ボックス 279"/>
        <xdr:cNvSpPr txBox="1"/>
      </xdr:nvSpPr>
      <xdr:spPr>
        <a:xfrm>
          <a:off x="12623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一部事務組合への経常的な負担金が減少した事により、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今後も、外郭団体等の補助金を含めて補助金の適正な執行に努めていく。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10" name="直線コネクタ 309"/>
        <xdr:cNvCxnSpPr/>
      </xdr:nvCxnSpPr>
      <xdr:spPr>
        <a:xfrm flipV="1">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19558</xdr:rowOff>
    </xdr:to>
    <xdr:cxnSp macro="">
      <xdr:nvCxnSpPr>
        <xdr:cNvPr id="313" name="直線コネクタ 312"/>
        <xdr:cNvCxnSpPr/>
      </xdr:nvCxnSpPr>
      <xdr:spPr>
        <a:xfrm>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10414</xdr:rowOff>
    </xdr:to>
    <xdr:cxnSp macro="">
      <xdr:nvCxnSpPr>
        <xdr:cNvPr id="316" name="直線コネクタ 315"/>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110998</xdr:rowOff>
    </xdr:to>
    <xdr:cxnSp macro="">
      <xdr:nvCxnSpPr>
        <xdr:cNvPr id="319" name="直線コネクタ 318"/>
        <xdr:cNvCxnSpPr/>
      </xdr:nvCxnSpPr>
      <xdr:spPr>
        <a:xfrm flipV="1">
          <a:off x="13004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9" name="楕円 328"/>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30"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1" name="楕円 330"/>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32" name="テキスト ボックス 331"/>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3" name="楕円 332"/>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4" name="テキスト ボックス 33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5" name="楕円 334"/>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6" name="テキスト ボックス 335"/>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7" name="楕円 336"/>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8" name="テキスト ボックス 337"/>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普通建設事業費の元利償還金が多額であったが、償還のピークは過ぎたため、類似団体平均を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ポイント下回る結果となった。しかし、元利償還金については、年々減少しているが、地方債残高は増加傾向にある。今後は、地方債の発行にあたっては、事業を精査し公債費の抑制に努める。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163576</xdr:rowOff>
    </xdr:to>
    <xdr:cxnSp macro="">
      <xdr:nvCxnSpPr>
        <xdr:cNvPr id="368" name="直線コネクタ 367"/>
        <xdr:cNvCxnSpPr/>
      </xdr:nvCxnSpPr>
      <xdr:spPr>
        <a:xfrm flipV="1">
          <a:off x="3987800" y="13166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33274</xdr:rowOff>
    </xdr:to>
    <xdr:cxnSp macro="">
      <xdr:nvCxnSpPr>
        <xdr:cNvPr id="371" name="直線コネクタ 370"/>
        <xdr:cNvCxnSpPr/>
      </xdr:nvCxnSpPr>
      <xdr:spPr>
        <a:xfrm flipV="1">
          <a:off x="3098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33274</xdr:rowOff>
    </xdr:to>
    <xdr:cxnSp macro="">
      <xdr:nvCxnSpPr>
        <xdr:cNvPr id="374" name="直線コネクタ 373"/>
        <xdr:cNvCxnSpPr/>
      </xdr:nvCxnSpPr>
      <xdr:spPr>
        <a:xfrm>
          <a:off x="2209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124713</xdr:rowOff>
    </xdr:to>
    <xdr:cxnSp macro="">
      <xdr:nvCxnSpPr>
        <xdr:cNvPr id="377" name="直線コネクタ 376"/>
        <xdr:cNvCxnSpPr/>
      </xdr:nvCxnSpPr>
      <xdr:spPr>
        <a:xfrm flipV="1">
          <a:off x="1320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7" name="楕円 386"/>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8"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9" name="楕円 388"/>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0" name="テキスト ボックス 389"/>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1" name="楕円 390"/>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2" name="テキスト ボックス 391"/>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3" name="楕円 392"/>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4" name="テキスト ボックス 393"/>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5" name="楕円 394"/>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6" name="テキスト ボックス 39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償還が多額であったため、公債費が経常収支比率を押し上げており、公債費以外の経費に係る経常収支比率は類似団体平均を下回っていた。しかし、公債費が減少してきたことで公債費以外が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今年度は類似団体平均と同程度となっており、引き続き削減に努めていく。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149861</xdr:rowOff>
    </xdr:to>
    <xdr:cxnSp macro="">
      <xdr:nvCxnSpPr>
        <xdr:cNvPr id="427" name="直線コネクタ 426"/>
        <xdr:cNvCxnSpPr/>
      </xdr:nvCxnSpPr>
      <xdr:spPr>
        <a:xfrm>
          <a:off x="15671800" y="131160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85852</xdr:rowOff>
    </xdr:to>
    <xdr:cxnSp macro="">
      <xdr:nvCxnSpPr>
        <xdr:cNvPr id="430" name="直線コネクタ 429"/>
        <xdr:cNvCxnSpPr/>
      </xdr:nvCxnSpPr>
      <xdr:spPr>
        <a:xfrm>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30987</xdr:rowOff>
    </xdr:to>
    <xdr:cxnSp macro="">
      <xdr:nvCxnSpPr>
        <xdr:cNvPr id="433" name="直線コネクタ 432"/>
        <xdr:cNvCxnSpPr/>
      </xdr:nvCxnSpPr>
      <xdr:spPr>
        <a:xfrm>
          <a:off x="13893800" y="129651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8128</xdr:rowOff>
    </xdr:to>
    <xdr:cxnSp macro="">
      <xdr:nvCxnSpPr>
        <xdr:cNvPr id="436" name="直線コネクタ 435"/>
        <xdr:cNvCxnSpPr/>
      </xdr:nvCxnSpPr>
      <xdr:spPr>
        <a:xfrm flipV="1">
          <a:off x="13004800" y="12965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7"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8" name="楕円 447"/>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9" name="テキスト ボックス 448"/>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0" name="楕円 449"/>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51" name="テキスト ボックス 45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2" name="楕円 451"/>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3" name="テキスト ボックス 452"/>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158059</xdr:rowOff>
    </xdr:from>
    <xdr:to>
      <xdr:col>29</xdr:col>
      <xdr:colOff>127000</xdr:colOff>
      <xdr:row>18</xdr:row>
      <xdr:rowOff>170198</xdr:rowOff>
    </xdr:to>
    <xdr:cxnSp macro="">
      <xdr:nvCxnSpPr>
        <xdr:cNvPr id="50" name="直線コネクタ 49"/>
        <xdr:cNvCxnSpPr/>
      </xdr:nvCxnSpPr>
      <xdr:spPr bwMode="auto">
        <a:xfrm>
          <a:off x="5003800" y="3291784"/>
          <a:ext cx="647700" cy="1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149967</xdr:rowOff>
    </xdr:from>
    <xdr:to>
      <xdr:col>26</xdr:col>
      <xdr:colOff>50800</xdr:colOff>
      <xdr:row>18</xdr:row>
      <xdr:rowOff>158059</xdr:rowOff>
    </xdr:to>
    <xdr:cxnSp macro="">
      <xdr:nvCxnSpPr>
        <xdr:cNvPr id="53" name="直線コネクタ 52"/>
        <xdr:cNvCxnSpPr/>
      </xdr:nvCxnSpPr>
      <xdr:spPr bwMode="auto">
        <a:xfrm>
          <a:off x="4305300" y="3283692"/>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149967</xdr:rowOff>
    </xdr:from>
    <xdr:to>
      <xdr:col>22</xdr:col>
      <xdr:colOff>114300</xdr:colOff>
      <xdr:row>18</xdr:row>
      <xdr:rowOff>156710</xdr:rowOff>
    </xdr:to>
    <xdr:cxnSp macro="">
      <xdr:nvCxnSpPr>
        <xdr:cNvPr id="56" name="直線コネクタ 55"/>
        <xdr:cNvCxnSpPr/>
      </xdr:nvCxnSpPr>
      <xdr:spPr bwMode="auto">
        <a:xfrm flipV="1">
          <a:off x="3606800" y="3283692"/>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156710</xdr:rowOff>
    </xdr:from>
    <xdr:to>
      <xdr:col>18</xdr:col>
      <xdr:colOff>177800</xdr:colOff>
      <xdr:row>18</xdr:row>
      <xdr:rowOff>170297</xdr:rowOff>
    </xdr:to>
    <xdr:cxnSp macro="">
      <xdr:nvCxnSpPr>
        <xdr:cNvPr id="59" name="直線コネクタ 58"/>
        <xdr:cNvCxnSpPr/>
      </xdr:nvCxnSpPr>
      <xdr:spPr bwMode="auto">
        <a:xfrm flipV="1">
          <a:off x="2908300" y="3290435"/>
          <a:ext cx="698500" cy="1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119398</xdr:rowOff>
    </xdr:from>
    <xdr:to>
      <xdr:col>29</xdr:col>
      <xdr:colOff>177800</xdr:colOff>
      <xdr:row>19</xdr:row>
      <xdr:rowOff>49548</xdr:rowOff>
    </xdr:to>
    <xdr:sp macro="" textlink="">
      <xdr:nvSpPr>
        <xdr:cNvPr id="69" name="楕円 68"/>
        <xdr:cNvSpPr/>
      </xdr:nvSpPr>
      <xdr:spPr bwMode="auto">
        <a:xfrm>
          <a:off x="56007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91475</xdr:rowOff>
    </xdr:from>
    <xdr:ext cx="762000" cy="259045"/>
    <xdr:sp macro="" textlink="">
      <xdr:nvSpPr>
        <xdr:cNvPr id="70" name="人口1人当たり決算額の推移該当値テキスト130"/>
        <xdr:cNvSpPr txBox="1"/>
      </xdr:nvSpPr>
      <xdr:spPr>
        <a:xfrm>
          <a:off x="5740400" y="32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107259</xdr:rowOff>
    </xdr:from>
    <xdr:to>
      <xdr:col>26</xdr:col>
      <xdr:colOff>101600</xdr:colOff>
      <xdr:row>19</xdr:row>
      <xdr:rowOff>37409</xdr:rowOff>
    </xdr:to>
    <xdr:sp macro="" textlink="">
      <xdr:nvSpPr>
        <xdr:cNvPr id="71" name="楕円 70"/>
        <xdr:cNvSpPr/>
      </xdr:nvSpPr>
      <xdr:spPr bwMode="auto">
        <a:xfrm>
          <a:off x="49530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22186</xdr:rowOff>
    </xdr:from>
    <xdr:ext cx="736600" cy="259045"/>
    <xdr:sp macro="" textlink="">
      <xdr:nvSpPr>
        <xdr:cNvPr id="72" name="テキスト ボックス 71"/>
        <xdr:cNvSpPr txBox="1"/>
      </xdr:nvSpPr>
      <xdr:spPr>
        <a:xfrm>
          <a:off x="4622800" y="332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99167</xdr:rowOff>
    </xdr:from>
    <xdr:to>
      <xdr:col>22</xdr:col>
      <xdr:colOff>165100</xdr:colOff>
      <xdr:row>19</xdr:row>
      <xdr:rowOff>29317</xdr:rowOff>
    </xdr:to>
    <xdr:sp macro="" textlink="">
      <xdr:nvSpPr>
        <xdr:cNvPr id="73" name="楕円 72"/>
        <xdr:cNvSpPr/>
      </xdr:nvSpPr>
      <xdr:spPr bwMode="auto">
        <a:xfrm>
          <a:off x="42545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14094</xdr:rowOff>
    </xdr:from>
    <xdr:ext cx="762000" cy="259045"/>
    <xdr:sp macro="" textlink="">
      <xdr:nvSpPr>
        <xdr:cNvPr id="74" name="テキスト ボックス 73"/>
        <xdr:cNvSpPr txBox="1"/>
      </xdr:nvSpPr>
      <xdr:spPr>
        <a:xfrm>
          <a:off x="3924300" y="33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105910</xdr:rowOff>
    </xdr:from>
    <xdr:to>
      <xdr:col>19</xdr:col>
      <xdr:colOff>38100</xdr:colOff>
      <xdr:row>19</xdr:row>
      <xdr:rowOff>36061</xdr:rowOff>
    </xdr:to>
    <xdr:sp macro="" textlink="">
      <xdr:nvSpPr>
        <xdr:cNvPr id="75" name="楕円 74"/>
        <xdr:cNvSpPr/>
      </xdr:nvSpPr>
      <xdr:spPr bwMode="auto">
        <a:xfrm>
          <a:off x="35560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20837</xdr:rowOff>
    </xdr:from>
    <xdr:ext cx="762000" cy="259045"/>
    <xdr:sp macro="" textlink="">
      <xdr:nvSpPr>
        <xdr:cNvPr id="76" name="テキスト ボックス 75"/>
        <xdr:cNvSpPr txBox="1"/>
      </xdr:nvSpPr>
      <xdr:spPr>
        <a:xfrm>
          <a:off x="3225800" y="332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119497</xdr:rowOff>
    </xdr:from>
    <xdr:to>
      <xdr:col>15</xdr:col>
      <xdr:colOff>101600</xdr:colOff>
      <xdr:row>19</xdr:row>
      <xdr:rowOff>49647</xdr:rowOff>
    </xdr:to>
    <xdr:sp macro="" textlink="">
      <xdr:nvSpPr>
        <xdr:cNvPr id="77" name="楕円 76"/>
        <xdr:cNvSpPr/>
      </xdr:nvSpPr>
      <xdr:spPr bwMode="auto">
        <a:xfrm>
          <a:off x="28575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34424</xdr:rowOff>
    </xdr:from>
    <xdr:ext cx="762000" cy="259045"/>
    <xdr:sp macro="" textlink="">
      <xdr:nvSpPr>
        <xdr:cNvPr id="78" name="テキスト ボックス 77"/>
        <xdr:cNvSpPr txBox="1"/>
      </xdr:nvSpPr>
      <xdr:spPr>
        <a:xfrm>
          <a:off x="2527300" y="33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33750</xdr:rowOff>
    </xdr:from>
    <xdr:to>
      <xdr:col>29</xdr:col>
      <xdr:colOff>127000</xdr:colOff>
      <xdr:row>37</xdr:row>
      <xdr:rowOff>92767</xdr:rowOff>
    </xdr:to>
    <xdr:cxnSp macro="">
      <xdr:nvCxnSpPr>
        <xdr:cNvPr id="112" name="直線コネクタ 111"/>
        <xdr:cNvCxnSpPr/>
      </xdr:nvCxnSpPr>
      <xdr:spPr bwMode="auto">
        <a:xfrm>
          <a:off x="5003800" y="7158450"/>
          <a:ext cx="6477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33750</xdr:rowOff>
    </xdr:from>
    <xdr:to>
      <xdr:col>26</xdr:col>
      <xdr:colOff>50800</xdr:colOff>
      <xdr:row>37</xdr:row>
      <xdr:rowOff>64306</xdr:rowOff>
    </xdr:to>
    <xdr:cxnSp macro="">
      <xdr:nvCxnSpPr>
        <xdr:cNvPr id="115" name="直線コネクタ 114"/>
        <xdr:cNvCxnSpPr/>
      </xdr:nvCxnSpPr>
      <xdr:spPr bwMode="auto">
        <a:xfrm flipV="1">
          <a:off x="4305300" y="7158450"/>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152412</xdr:rowOff>
    </xdr:from>
    <xdr:to>
      <xdr:col>22</xdr:col>
      <xdr:colOff>114300</xdr:colOff>
      <xdr:row>37</xdr:row>
      <xdr:rowOff>64306</xdr:rowOff>
    </xdr:to>
    <xdr:cxnSp macro="">
      <xdr:nvCxnSpPr>
        <xdr:cNvPr id="118" name="直線コネクタ 117"/>
        <xdr:cNvCxnSpPr/>
      </xdr:nvCxnSpPr>
      <xdr:spPr bwMode="auto">
        <a:xfrm>
          <a:off x="3606800" y="7105662"/>
          <a:ext cx="698500" cy="8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102997</xdr:rowOff>
    </xdr:from>
    <xdr:to>
      <xdr:col>18</xdr:col>
      <xdr:colOff>177800</xdr:colOff>
      <xdr:row>36</xdr:row>
      <xdr:rowOff>152412</xdr:rowOff>
    </xdr:to>
    <xdr:cxnSp macro="">
      <xdr:nvCxnSpPr>
        <xdr:cNvPr id="121" name="直線コネクタ 120"/>
        <xdr:cNvCxnSpPr/>
      </xdr:nvCxnSpPr>
      <xdr:spPr bwMode="auto">
        <a:xfrm>
          <a:off x="2908300" y="7056247"/>
          <a:ext cx="698500" cy="4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41967</xdr:rowOff>
    </xdr:from>
    <xdr:to>
      <xdr:col>29</xdr:col>
      <xdr:colOff>177800</xdr:colOff>
      <xdr:row>37</xdr:row>
      <xdr:rowOff>143567</xdr:rowOff>
    </xdr:to>
    <xdr:sp macro="" textlink="">
      <xdr:nvSpPr>
        <xdr:cNvPr id="131" name="楕円 130"/>
        <xdr:cNvSpPr/>
      </xdr:nvSpPr>
      <xdr:spPr bwMode="auto">
        <a:xfrm>
          <a:off x="5600700" y="716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121994</xdr:rowOff>
    </xdr:from>
    <xdr:ext cx="762000" cy="259045"/>
    <xdr:sp macro="" textlink="">
      <xdr:nvSpPr>
        <xdr:cNvPr id="132" name="人口1人当たり決算額の推移該当値テキスト445"/>
        <xdr:cNvSpPr txBox="1"/>
      </xdr:nvSpPr>
      <xdr:spPr>
        <a:xfrm>
          <a:off x="5740400" y="707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154400</xdr:rowOff>
    </xdr:from>
    <xdr:to>
      <xdr:col>26</xdr:col>
      <xdr:colOff>101600</xdr:colOff>
      <xdr:row>37</xdr:row>
      <xdr:rowOff>84550</xdr:rowOff>
    </xdr:to>
    <xdr:sp macro="" textlink="">
      <xdr:nvSpPr>
        <xdr:cNvPr id="133" name="楕円 132"/>
        <xdr:cNvSpPr/>
      </xdr:nvSpPr>
      <xdr:spPr bwMode="auto">
        <a:xfrm>
          <a:off x="4953000" y="710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69327</xdr:rowOff>
    </xdr:from>
    <xdr:ext cx="736600" cy="259045"/>
    <xdr:sp macro="" textlink="">
      <xdr:nvSpPr>
        <xdr:cNvPr id="134" name="テキスト ボックス 133"/>
        <xdr:cNvSpPr txBox="1"/>
      </xdr:nvSpPr>
      <xdr:spPr>
        <a:xfrm>
          <a:off x="4622800" y="719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13506</xdr:rowOff>
    </xdr:from>
    <xdr:to>
      <xdr:col>22</xdr:col>
      <xdr:colOff>165100</xdr:colOff>
      <xdr:row>37</xdr:row>
      <xdr:rowOff>115106</xdr:rowOff>
    </xdr:to>
    <xdr:sp macro="" textlink="">
      <xdr:nvSpPr>
        <xdr:cNvPr id="135" name="楕円 134"/>
        <xdr:cNvSpPr/>
      </xdr:nvSpPr>
      <xdr:spPr bwMode="auto">
        <a:xfrm>
          <a:off x="4254500" y="713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99883</xdr:rowOff>
    </xdr:from>
    <xdr:ext cx="762000" cy="259045"/>
    <xdr:sp macro="" textlink="">
      <xdr:nvSpPr>
        <xdr:cNvPr id="136" name="テキスト ボックス 135"/>
        <xdr:cNvSpPr txBox="1"/>
      </xdr:nvSpPr>
      <xdr:spPr>
        <a:xfrm>
          <a:off x="3924300" y="72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101612</xdr:rowOff>
    </xdr:from>
    <xdr:to>
      <xdr:col>19</xdr:col>
      <xdr:colOff>38100</xdr:colOff>
      <xdr:row>37</xdr:row>
      <xdr:rowOff>31762</xdr:rowOff>
    </xdr:to>
    <xdr:sp macro="" textlink="">
      <xdr:nvSpPr>
        <xdr:cNvPr id="137" name="楕円 136"/>
        <xdr:cNvSpPr/>
      </xdr:nvSpPr>
      <xdr:spPr bwMode="auto">
        <a:xfrm>
          <a:off x="3556000" y="705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16539</xdr:rowOff>
    </xdr:from>
    <xdr:ext cx="762000" cy="259045"/>
    <xdr:sp macro="" textlink="">
      <xdr:nvSpPr>
        <xdr:cNvPr id="138" name="テキスト ボックス 137"/>
        <xdr:cNvSpPr txBox="1"/>
      </xdr:nvSpPr>
      <xdr:spPr>
        <a:xfrm>
          <a:off x="3225800" y="714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52197</xdr:rowOff>
    </xdr:from>
    <xdr:to>
      <xdr:col>15</xdr:col>
      <xdr:colOff>101600</xdr:colOff>
      <xdr:row>36</xdr:row>
      <xdr:rowOff>153797</xdr:rowOff>
    </xdr:to>
    <xdr:sp macro="" textlink="">
      <xdr:nvSpPr>
        <xdr:cNvPr id="139" name="楕円 138"/>
        <xdr:cNvSpPr/>
      </xdr:nvSpPr>
      <xdr:spPr bwMode="auto">
        <a:xfrm>
          <a:off x="2857500" y="700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163974</xdr:rowOff>
    </xdr:from>
    <xdr:ext cx="762000" cy="259045"/>
    <xdr:sp macro="" textlink="">
      <xdr:nvSpPr>
        <xdr:cNvPr id="140" name="テキスト ボックス 139"/>
        <xdr:cNvSpPr txBox="1"/>
      </xdr:nvSpPr>
      <xdr:spPr>
        <a:xfrm>
          <a:off x="2527300" y="67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157668</xdr:rowOff>
    </xdr:from>
    <xdr:to>
      <xdr:col>24</xdr:col>
      <xdr:colOff>63500</xdr:colOff>
      <xdr:row>37</xdr:row>
      <xdr:rowOff>158884</xdr:rowOff>
    </xdr:to>
    <xdr:cxnSp macro="">
      <xdr:nvCxnSpPr>
        <xdr:cNvPr id="59" name="直線コネクタ 58"/>
        <xdr:cNvCxnSpPr/>
      </xdr:nvCxnSpPr>
      <xdr:spPr>
        <a:xfrm flipV="1">
          <a:off x="3797300" y="6501318"/>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158884</xdr:rowOff>
    </xdr:from>
    <xdr:to>
      <xdr:col>19</xdr:col>
      <xdr:colOff>177800</xdr:colOff>
      <xdr:row>37</xdr:row>
      <xdr:rowOff>171009</xdr:rowOff>
    </xdr:to>
    <xdr:cxnSp macro="">
      <xdr:nvCxnSpPr>
        <xdr:cNvPr id="62" name="直線コネクタ 61"/>
        <xdr:cNvCxnSpPr/>
      </xdr:nvCxnSpPr>
      <xdr:spPr>
        <a:xfrm flipV="1">
          <a:off x="2908300" y="6502534"/>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171009</xdr:rowOff>
    </xdr:from>
    <xdr:to>
      <xdr:col>15</xdr:col>
      <xdr:colOff>50800</xdr:colOff>
      <xdr:row>38</xdr:row>
      <xdr:rowOff>4542</xdr:rowOff>
    </xdr:to>
    <xdr:cxnSp macro="">
      <xdr:nvCxnSpPr>
        <xdr:cNvPr id="65" name="直線コネクタ 64"/>
        <xdr:cNvCxnSpPr/>
      </xdr:nvCxnSpPr>
      <xdr:spPr>
        <a:xfrm flipV="1">
          <a:off x="2019300" y="651465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4542</xdr:rowOff>
    </xdr:from>
    <xdr:to>
      <xdr:col>10</xdr:col>
      <xdr:colOff>114300</xdr:colOff>
      <xdr:row>38</xdr:row>
      <xdr:rowOff>6417</xdr:rowOff>
    </xdr:to>
    <xdr:cxnSp macro="">
      <xdr:nvCxnSpPr>
        <xdr:cNvPr id="68" name="直線コネクタ 67"/>
        <xdr:cNvCxnSpPr/>
      </xdr:nvCxnSpPr>
      <xdr:spPr>
        <a:xfrm flipV="1">
          <a:off x="1130300" y="6519642"/>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106868</xdr:rowOff>
    </xdr:from>
    <xdr:to>
      <xdr:col>24</xdr:col>
      <xdr:colOff>114300</xdr:colOff>
      <xdr:row>38</xdr:row>
      <xdr:rowOff>37018</xdr:rowOff>
    </xdr:to>
    <xdr:sp macro="" textlink="">
      <xdr:nvSpPr>
        <xdr:cNvPr id="78" name="楕円 77"/>
        <xdr:cNvSpPr/>
      </xdr:nvSpPr>
      <xdr:spPr>
        <a:xfrm>
          <a:off x="4584700" y="64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85295</xdr:rowOff>
    </xdr:from>
    <xdr:ext cx="534377" cy="259045"/>
    <xdr:sp macro="" textlink="">
      <xdr:nvSpPr>
        <xdr:cNvPr id="79" name="人件費該当値テキスト"/>
        <xdr:cNvSpPr txBox="1"/>
      </xdr:nvSpPr>
      <xdr:spPr>
        <a:xfrm>
          <a:off x="4686300"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108084</xdr:rowOff>
    </xdr:from>
    <xdr:to>
      <xdr:col>20</xdr:col>
      <xdr:colOff>38100</xdr:colOff>
      <xdr:row>38</xdr:row>
      <xdr:rowOff>38234</xdr:rowOff>
    </xdr:to>
    <xdr:sp macro="" textlink="">
      <xdr:nvSpPr>
        <xdr:cNvPr id="80" name="楕円 79"/>
        <xdr:cNvSpPr/>
      </xdr:nvSpPr>
      <xdr:spPr>
        <a:xfrm>
          <a:off x="3746500" y="64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29361</xdr:rowOff>
    </xdr:from>
    <xdr:ext cx="534377" cy="259045"/>
    <xdr:sp macro="" textlink="">
      <xdr:nvSpPr>
        <xdr:cNvPr id="81" name="テキスト ボックス 80"/>
        <xdr:cNvSpPr txBox="1"/>
      </xdr:nvSpPr>
      <xdr:spPr>
        <a:xfrm>
          <a:off x="3530111" y="65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120209</xdr:rowOff>
    </xdr:from>
    <xdr:to>
      <xdr:col>15</xdr:col>
      <xdr:colOff>101600</xdr:colOff>
      <xdr:row>38</xdr:row>
      <xdr:rowOff>50359</xdr:rowOff>
    </xdr:to>
    <xdr:sp macro="" textlink="">
      <xdr:nvSpPr>
        <xdr:cNvPr id="82" name="楕円 81"/>
        <xdr:cNvSpPr/>
      </xdr:nvSpPr>
      <xdr:spPr>
        <a:xfrm>
          <a:off x="2857500" y="6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41486</xdr:rowOff>
    </xdr:from>
    <xdr:ext cx="534377" cy="259045"/>
    <xdr:sp macro="" textlink="">
      <xdr:nvSpPr>
        <xdr:cNvPr id="83" name="テキスト ボックス 82"/>
        <xdr:cNvSpPr txBox="1"/>
      </xdr:nvSpPr>
      <xdr:spPr>
        <a:xfrm>
          <a:off x="2641111" y="65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125192</xdr:rowOff>
    </xdr:from>
    <xdr:to>
      <xdr:col>10</xdr:col>
      <xdr:colOff>165100</xdr:colOff>
      <xdr:row>38</xdr:row>
      <xdr:rowOff>55342</xdr:rowOff>
    </xdr:to>
    <xdr:sp macro="" textlink="">
      <xdr:nvSpPr>
        <xdr:cNvPr id="84" name="楕円 83"/>
        <xdr:cNvSpPr/>
      </xdr:nvSpPr>
      <xdr:spPr>
        <a:xfrm>
          <a:off x="1968500" y="64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46469</xdr:rowOff>
    </xdr:from>
    <xdr:ext cx="534377" cy="259045"/>
    <xdr:sp macro="" textlink="">
      <xdr:nvSpPr>
        <xdr:cNvPr id="85" name="テキスト ボックス 84"/>
        <xdr:cNvSpPr txBox="1"/>
      </xdr:nvSpPr>
      <xdr:spPr>
        <a:xfrm>
          <a:off x="1752111" y="65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127067</xdr:rowOff>
    </xdr:from>
    <xdr:to>
      <xdr:col>6</xdr:col>
      <xdr:colOff>38100</xdr:colOff>
      <xdr:row>38</xdr:row>
      <xdr:rowOff>57217</xdr:rowOff>
    </xdr:to>
    <xdr:sp macro="" textlink="">
      <xdr:nvSpPr>
        <xdr:cNvPr id="86" name="楕円 85"/>
        <xdr:cNvSpPr/>
      </xdr:nvSpPr>
      <xdr:spPr>
        <a:xfrm>
          <a:off x="1079500" y="64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48344</xdr:rowOff>
    </xdr:from>
    <xdr:ext cx="534377" cy="259045"/>
    <xdr:sp macro="" textlink="">
      <xdr:nvSpPr>
        <xdr:cNvPr id="87" name="テキスト ボックス 86"/>
        <xdr:cNvSpPr txBox="1"/>
      </xdr:nvSpPr>
      <xdr:spPr>
        <a:xfrm>
          <a:off x="863111" y="65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100134</xdr:rowOff>
    </xdr:from>
    <xdr:to>
      <xdr:col>24</xdr:col>
      <xdr:colOff>63500</xdr:colOff>
      <xdr:row>56</xdr:row>
      <xdr:rowOff>136851</xdr:rowOff>
    </xdr:to>
    <xdr:cxnSp macro="">
      <xdr:nvCxnSpPr>
        <xdr:cNvPr id="114" name="直線コネクタ 113"/>
        <xdr:cNvCxnSpPr/>
      </xdr:nvCxnSpPr>
      <xdr:spPr>
        <a:xfrm flipV="1">
          <a:off x="3797300" y="9701334"/>
          <a:ext cx="8382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75852</xdr:rowOff>
    </xdr:from>
    <xdr:to>
      <xdr:col>19</xdr:col>
      <xdr:colOff>177800</xdr:colOff>
      <xdr:row>56</xdr:row>
      <xdr:rowOff>136851</xdr:rowOff>
    </xdr:to>
    <xdr:cxnSp macro="">
      <xdr:nvCxnSpPr>
        <xdr:cNvPr id="117" name="直線コネクタ 116"/>
        <xdr:cNvCxnSpPr/>
      </xdr:nvCxnSpPr>
      <xdr:spPr>
        <a:xfrm>
          <a:off x="2908300" y="9677052"/>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75852</xdr:rowOff>
    </xdr:from>
    <xdr:to>
      <xdr:col>15</xdr:col>
      <xdr:colOff>50800</xdr:colOff>
      <xdr:row>56</xdr:row>
      <xdr:rowOff>118596</xdr:rowOff>
    </xdr:to>
    <xdr:cxnSp macro="">
      <xdr:nvCxnSpPr>
        <xdr:cNvPr id="120" name="直線コネクタ 119"/>
        <xdr:cNvCxnSpPr/>
      </xdr:nvCxnSpPr>
      <xdr:spPr>
        <a:xfrm flipV="1">
          <a:off x="2019300" y="967705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78805</xdr:rowOff>
    </xdr:from>
    <xdr:to>
      <xdr:col>10</xdr:col>
      <xdr:colOff>114300</xdr:colOff>
      <xdr:row>56</xdr:row>
      <xdr:rowOff>118596</xdr:rowOff>
    </xdr:to>
    <xdr:cxnSp macro="">
      <xdr:nvCxnSpPr>
        <xdr:cNvPr id="123" name="直線コネクタ 122"/>
        <xdr:cNvCxnSpPr/>
      </xdr:nvCxnSpPr>
      <xdr:spPr>
        <a:xfrm>
          <a:off x="1130300" y="9680005"/>
          <a:ext cx="889000" cy="3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49334</xdr:rowOff>
    </xdr:from>
    <xdr:to>
      <xdr:col>24</xdr:col>
      <xdr:colOff>114300</xdr:colOff>
      <xdr:row>56</xdr:row>
      <xdr:rowOff>150934</xdr:rowOff>
    </xdr:to>
    <xdr:sp macro="" textlink="">
      <xdr:nvSpPr>
        <xdr:cNvPr id="133" name="楕円 132"/>
        <xdr:cNvSpPr/>
      </xdr:nvSpPr>
      <xdr:spPr>
        <a:xfrm>
          <a:off x="45847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27761</xdr:rowOff>
    </xdr:from>
    <xdr:ext cx="534377" cy="259045"/>
    <xdr:sp macro="" textlink="">
      <xdr:nvSpPr>
        <xdr:cNvPr id="134" name="物件費該当値テキスト"/>
        <xdr:cNvSpPr txBox="1"/>
      </xdr:nvSpPr>
      <xdr:spPr>
        <a:xfrm>
          <a:off x="4686300" y="96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86051</xdr:rowOff>
    </xdr:from>
    <xdr:to>
      <xdr:col>20</xdr:col>
      <xdr:colOff>38100</xdr:colOff>
      <xdr:row>57</xdr:row>
      <xdr:rowOff>16201</xdr:rowOff>
    </xdr:to>
    <xdr:sp macro="" textlink="">
      <xdr:nvSpPr>
        <xdr:cNvPr id="135" name="楕円 134"/>
        <xdr:cNvSpPr/>
      </xdr:nvSpPr>
      <xdr:spPr>
        <a:xfrm>
          <a:off x="37465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7328</xdr:rowOff>
    </xdr:from>
    <xdr:ext cx="534377" cy="259045"/>
    <xdr:sp macro="" textlink="">
      <xdr:nvSpPr>
        <xdr:cNvPr id="136" name="テキスト ボックス 135"/>
        <xdr:cNvSpPr txBox="1"/>
      </xdr:nvSpPr>
      <xdr:spPr>
        <a:xfrm>
          <a:off x="3530111" y="97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25052</xdr:rowOff>
    </xdr:from>
    <xdr:to>
      <xdr:col>15</xdr:col>
      <xdr:colOff>101600</xdr:colOff>
      <xdr:row>56</xdr:row>
      <xdr:rowOff>126652</xdr:rowOff>
    </xdr:to>
    <xdr:sp macro="" textlink="">
      <xdr:nvSpPr>
        <xdr:cNvPr id="137" name="楕円 136"/>
        <xdr:cNvSpPr/>
      </xdr:nvSpPr>
      <xdr:spPr>
        <a:xfrm>
          <a:off x="2857500" y="96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143179</xdr:rowOff>
    </xdr:from>
    <xdr:ext cx="534377" cy="259045"/>
    <xdr:sp macro="" textlink="">
      <xdr:nvSpPr>
        <xdr:cNvPr id="138" name="テキスト ボックス 137"/>
        <xdr:cNvSpPr txBox="1"/>
      </xdr:nvSpPr>
      <xdr:spPr>
        <a:xfrm>
          <a:off x="2641111" y="94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67796</xdr:rowOff>
    </xdr:from>
    <xdr:to>
      <xdr:col>10</xdr:col>
      <xdr:colOff>165100</xdr:colOff>
      <xdr:row>56</xdr:row>
      <xdr:rowOff>169396</xdr:rowOff>
    </xdr:to>
    <xdr:sp macro="" textlink="">
      <xdr:nvSpPr>
        <xdr:cNvPr id="139" name="楕円 138"/>
        <xdr:cNvSpPr/>
      </xdr:nvSpPr>
      <xdr:spPr>
        <a:xfrm>
          <a:off x="1968500" y="96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160523</xdr:rowOff>
    </xdr:from>
    <xdr:ext cx="534377" cy="259045"/>
    <xdr:sp macro="" textlink="">
      <xdr:nvSpPr>
        <xdr:cNvPr id="140" name="テキスト ボックス 139"/>
        <xdr:cNvSpPr txBox="1"/>
      </xdr:nvSpPr>
      <xdr:spPr>
        <a:xfrm>
          <a:off x="1752111" y="97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28005</xdr:rowOff>
    </xdr:from>
    <xdr:to>
      <xdr:col>6</xdr:col>
      <xdr:colOff>38100</xdr:colOff>
      <xdr:row>56</xdr:row>
      <xdr:rowOff>129605</xdr:rowOff>
    </xdr:to>
    <xdr:sp macro="" textlink="">
      <xdr:nvSpPr>
        <xdr:cNvPr id="141" name="楕円 140"/>
        <xdr:cNvSpPr/>
      </xdr:nvSpPr>
      <xdr:spPr>
        <a:xfrm>
          <a:off x="1079500" y="96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120732</xdr:rowOff>
    </xdr:from>
    <xdr:ext cx="534377" cy="259045"/>
    <xdr:sp macro="" textlink="">
      <xdr:nvSpPr>
        <xdr:cNvPr id="142" name="テキスト ボックス 141"/>
        <xdr:cNvSpPr txBox="1"/>
      </xdr:nvSpPr>
      <xdr:spPr>
        <a:xfrm>
          <a:off x="863111" y="97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115788</xdr:rowOff>
    </xdr:from>
    <xdr:to>
      <xdr:col>24</xdr:col>
      <xdr:colOff>63500</xdr:colOff>
      <xdr:row>78</xdr:row>
      <xdr:rowOff>116292</xdr:rowOff>
    </xdr:to>
    <xdr:cxnSp macro="">
      <xdr:nvCxnSpPr>
        <xdr:cNvPr id="169" name="直線コネクタ 168"/>
        <xdr:cNvCxnSpPr/>
      </xdr:nvCxnSpPr>
      <xdr:spPr>
        <a:xfrm>
          <a:off x="3797300" y="13488888"/>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115788</xdr:rowOff>
    </xdr:from>
    <xdr:to>
      <xdr:col>19</xdr:col>
      <xdr:colOff>177800</xdr:colOff>
      <xdr:row>78</xdr:row>
      <xdr:rowOff>118418</xdr:rowOff>
    </xdr:to>
    <xdr:cxnSp macro="">
      <xdr:nvCxnSpPr>
        <xdr:cNvPr id="172" name="直線コネクタ 171"/>
        <xdr:cNvCxnSpPr/>
      </xdr:nvCxnSpPr>
      <xdr:spPr>
        <a:xfrm flipV="1">
          <a:off x="2908300" y="13488888"/>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115743</xdr:rowOff>
    </xdr:from>
    <xdr:to>
      <xdr:col>15</xdr:col>
      <xdr:colOff>50800</xdr:colOff>
      <xdr:row>78</xdr:row>
      <xdr:rowOff>118418</xdr:rowOff>
    </xdr:to>
    <xdr:cxnSp macro="">
      <xdr:nvCxnSpPr>
        <xdr:cNvPr id="175" name="直線コネクタ 174"/>
        <xdr:cNvCxnSpPr/>
      </xdr:nvCxnSpPr>
      <xdr:spPr>
        <a:xfrm>
          <a:off x="2019300" y="13488843"/>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115743</xdr:rowOff>
    </xdr:from>
    <xdr:to>
      <xdr:col>10</xdr:col>
      <xdr:colOff>114300</xdr:colOff>
      <xdr:row>78</xdr:row>
      <xdr:rowOff>116886</xdr:rowOff>
    </xdr:to>
    <xdr:cxnSp macro="">
      <xdr:nvCxnSpPr>
        <xdr:cNvPr id="178" name="直線コネクタ 177"/>
        <xdr:cNvCxnSpPr/>
      </xdr:nvCxnSpPr>
      <xdr:spPr>
        <a:xfrm flipV="1">
          <a:off x="1130300" y="134888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65492</xdr:rowOff>
    </xdr:from>
    <xdr:to>
      <xdr:col>24</xdr:col>
      <xdr:colOff>114300</xdr:colOff>
      <xdr:row>78</xdr:row>
      <xdr:rowOff>167092</xdr:rowOff>
    </xdr:to>
    <xdr:sp macro="" textlink="">
      <xdr:nvSpPr>
        <xdr:cNvPr id="188" name="楕円 187"/>
        <xdr:cNvSpPr/>
      </xdr:nvSpPr>
      <xdr:spPr>
        <a:xfrm>
          <a:off x="4584700" y="134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151869</xdr:rowOff>
    </xdr:from>
    <xdr:ext cx="469744" cy="259045"/>
    <xdr:sp macro="" textlink="">
      <xdr:nvSpPr>
        <xdr:cNvPr id="189" name="維持補修費該当値テキスト"/>
        <xdr:cNvSpPr txBox="1"/>
      </xdr:nvSpPr>
      <xdr:spPr>
        <a:xfrm>
          <a:off x="4686300" y="133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64988</xdr:rowOff>
    </xdr:from>
    <xdr:to>
      <xdr:col>20</xdr:col>
      <xdr:colOff>38100</xdr:colOff>
      <xdr:row>78</xdr:row>
      <xdr:rowOff>166588</xdr:rowOff>
    </xdr:to>
    <xdr:sp macro="" textlink="">
      <xdr:nvSpPr>
        <xdr:cNvPr id="190" name="楕円 189"/>
        <xdr:cNvSpPr/>
      </xdr:nvSpPr>
      <xdr:spPr>
        <a:xfrm>
          <a:off x="3746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157715</xdr:rowOff>
    </xdr:from>
    <xdr:ext cx="469744" cy="259045"/>
    <xdr:sp macro="" textlink="">
      <xdr:nvSpPr>
        <xdr:cNvPr id="191" name="テキスト ボックス 190"/>
        <xdr:cNvSpPr txBox="1"/>
      </xdr:nvSpPr>
      <xdr:spPr>
        <a:xfrm>
          <a:off x="3562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67618</xdr:rowOff>
    </xdr:from>
    <xdr:to>
      <xdr:col>15</xdr:col>
      <xdr:colOff>101600</xdr:colOff>
      <xdr:row>78</xdr:row>
      <xdr:rowOff>169218</xdr:rowOff>
    </xdr:to>
    <xdr:sp macro="" textlink="">
      <xdr:nvSpPr>
        <xdr:cNvPr id="192" name="楕円 191"/>
        <xdr:cNvSpPr/>
      </xdr:nvSpPr>
      <xdr:spPr>
        <a:xfrm>
          <a:off x="28575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160345</xdr:rowOff>
    </xdr:from>
    <xdr:ext cx="378565" cy="259045"/>
    <xdr:sp macro="" textlink="">
      <xdr:nvSpPr>
        <xdr:cNvPr id="193" name="テキスト ボックス 192"/>
        <xdr:cNvSpPr txBox="1"/>
      </xdr:nvSpPr>
      <xdr:spPr>
        <a:xfrm>
          <a:off x="2719017" y="1353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64943</xdr:rowOff>
    </xdr:from>
    <xdr:to>
      <xdr:col>10</xdr:col>
      <xdr:colOff>165100</xdr:colOff>
      <xdr:row>78</xdr:row>
      <xdr:rowOff>166543</xdr:rowOff>
    </xdr:to>
    <xdr:sp macro="" textlink="">
      <xdr:nvSpPr>
        <xdr:cNvPr id="194" name="楕円 193"/>
        <xdr:cNvSpPr/>
      </xdr:nvSpPr>
      <xdr:spPr>
        <a:xfrm>
          <a:off x="1968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157670</xdr:rowOff>
    </xdr:from>
    <xdr:ext cx="469744" cy="259045"/>
    <xdr:sp macro="" textlink="">
      <xdr:nvSpPr>
        <xdr:cNvPr id="195" name="テキスト ボックス 194"/>
        <xdr:cNvSpPr txBox="1"/>
      </xdr:nvSpPr>
      <xdr:spPr>
        <a:xfrm>
          <a:off x="1784428" y="135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66086</xdr:rowOff>
    </xdr:from>
    <xdr:to>
      <xdr:col>6</xdr:col>
      <xdr:colOff>38100</xdr:colOff>
      <xdr:row>78</xdr:row>
      <xdr:rowOff>167686</xdr:rowOff>
    </xdr:to>
    <xdr:sp macro="" textlink="">
      <xdr:nvSpPr>
        <xdr:cNvPr id="196" name="楕円 195"/>
        <xdr:cNvSpPr/>
      </xdr:nvSpPr>
      <xdr:spPr>
        <a:xfrm>
          <a:off x="1079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158813</xdr:rowOff>
    </xdr:from>
    <xdr:ext cx="378565" cy="259045"/>
    <xdr:sp macro="" textlink="">
      <xdr:nvSpPr>
        <xdr:cNvPr id="197" name="テキスト ボックス 196"/>
        <xdr:cNvSpPr txBox="1"/>
      </xdr:nvSpPr>
      <xdr:spPr>
        <a:xfrm>
          <a:off x="941017" y="1353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90246</xdr:rowOff>
    </xdr:from>
    <xdr:to>
      <xdr:col>24</xdr:col>
      <xdr:colOff>63500</xdr:colOff>
      <xdr:row>96</xdr:row>
      <xdr:rowOff>82055</xdr:rowOff>
    </xdr:to>
    <xdr:cxnSp macro="">
      <xdr:nvCxnSpPr>
        <xdr:cNvPr id="227" name="直線コネクタ 226"/>
        <xdr:cNvCxnSpPr/>
      </xdr:nvCxnSpPr>
      <xdr:spPr>
        <a:xfrm flipV="1">
          <a:off x="3797300" y="16377996"/>
          <a:ext cx="838200" cy="1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82055</xdr:rowOff>
    </xdr:from>
    <xdr:to>
      <xdr:col>19</xdr:col>
      <xdr:colOff>177800</xdr:colOff>
      <xdr:row>96</xdr:row>
      <xdr:rowOff>102743</xdr:rowOff>
    </xdr:to>
    <xdr:cxnSp macro="">
      <xdr:nvCxnSpPr>
        <xdr:cNvPr id="230" name="直線コネクタ 229"/>
        <xdr:cNvCxnSpPr/>
      </xdr:nvCxnSpPr>
      <xdr:spPr>
        <a:xfrm flipV="1">
          <a:off x="2908300" y="16541255"/>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102743</xdr:rowOff>
    </xdr:from>
    <xdr:to>
      <xdr:col>15</xdr:col>
      <xdr:colOff>50800</xdr:colOff>
      <xdr:row>97</xdr:row>
      <xdr:rowOff>1836</xdr:rowOff>
    </xdr:to>
    <xdr:cxnSp macro="">
      <xdr:nvCxnSpPr>
        <xdr:cNvPr id="233" name="直線コネクタ 232"/>
        <xdr:cNvCxnSpPr/>
      </xdr:nvCxnSpPr>
      <xdr:spPr>
        <a:xfrm flipV="1">
          <a:off x="2019300" y="16561943"/>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1836</xdr:rowOff>
    </xdr:from>
    <xdr:to>
      <xdr:col>10</xdr:col>
      <xdr:colOff>114300</xdr:colOff>
      <xdr:row>98</xdr:row>
      <xdr:rowOff>106172</xdr:rowOff>
    </xdr:to>
    <xdr:cxnSp macro="">
      <xdr:nvCxnSpPr>
        <xdr:cNvPr id="236" name="直線コネクタ 235"/>
        <xdr:cNvCxnSpPr/>
      </xdr:nvCxnSpPr>
      <xdr:spPr>
        <a:xfrm flipV="1">
          <a:off x="1130300" y="16632486"/>
          <a:ext cx="889000" cy="2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39446</xdr:rowOff>
    </xdr:from>
    <xdr:to>
      <xdr:col>24</xdr:col>
      <xdr:colOff>114300</xdr:colOff>
      <xdr:row>95</xdr:row>
      <xdr:rowOff>141046</xdr:rowOff>
    </xdr:to>
    <xdr:sp macro="" textlink="">
      <xdr:nvSpPr>
        <xdr:cNvPr id="246" name="楕円 245"/>
        <xdr:cNvSpPr/>
      </xdr:nvSpPr>
      <xdr:spPr>
        <a:xfrm>
          <a:off x="4584700" y="163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62323</xdr:rowOff>
    </xdr:from>
    <xdr:ext cx="534377" cy="259045"/>
    <xdr:sp macro="" textlink="">
      <xdr:nvSpPr>
        <xdr:cNvPr id="247" name="扶助費該当値テキスト"/>
        <xdr:cNvSpPr txBox="1"/>
      </xdr:nvSpPr>
      <xdr:spPr>
        <a:xfrm>
          <a:off x="4686300"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31255</xdr:rowOff>
    </xdr:from>
    <xdr:to>
      <xdr:col>20</xdr:col>
      <xdr:colOff>38100</xdr:colOff>
      <xdr:row>96</xdr:row>
      <xdr:rowOff>132855</xdr:rowOff>
    </xdr:to>
    <xdr:sp macro="" textlink="">
      <xdr:nvSpPr>
        <xdr:cNvPr id="248" name="楕円 247"/>
        <xdr:cNvSpPr/>
      </xdr:nvSpPr>
      <xdr:spPr>
        <a:xfrm>
          <a:off x="3746500" y="164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149382</xdr:rowOff>
    </xdr:from>
    <xdr:ext cx="534377" cy="259045"/>
    <xdr:sp macro="" textlink="">
      <xdr:nvSpPr>
        <xdr:cNvPr id="249" name="テキスト ボックス 248"/>
        <xdr:cNvSpPr txBox="1"/>
      </xdr:nvSpPr>
      <xdr:spPr>
        <a:xfrm>
          <a:off x="3530111" y="162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51943</xdr:rowOff>
    </xdr:from>
    <xdr:to>
      <xdr:col>15</xdr:col>
      <xdr:colOff>101600</xdr:colOff>
      <xdr:row>96</xdr:row>
      <xdr:rowOff>153543</xdr:rowOff>
    </xdr:to>
    <xdr:sp macro="" textlink="">
      <xdr:nvSpPr>
        <xdr:cNvPr id="250" name="楕円 249"/>
        <xdr:cNvSpPr/>
      </xdr:nvSpPr>
      <xdr:spPr>
        <a:xfrm>
          <a:off x="2857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170070</xdr:rowOff>
    </xdr:from>
    <xdr:ext cx="534377" cy="259045"/>
    <xdr:sp macro="" textlink="">
      <xdr:nvSpPr>
        <xdr:cNvPr id="251" name="テキスト ボックス 250"/>
        <xdr:cNvSpPr txBox="1"/>
      </xdr:nvSpPr>
      <xdr:spPr>
        <a:xfrm>
          <a:off x="2641111" y="16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122486</xdr:rowOff>
    </xdr:from>
    <xdr:to>
      <xdr:col>10</xdr:col>
      <xdr:colOff>165100</xdr:colOff>
      <xdr:row>97</xdr:row>
      <xdr:rowOff>52636</xdr:rowOff>
    </xdr:to>
    <xdr:sp macro="" textlink="">
      <xdr:nvSpPr>
        <xdr:cNvPr id="252" name="楕円 251"/>
        <xdr:cNvSpPr/>
      </xdr:nvSpPr>
      <xdr:spPr>
        <a:xfrm>
          <a:off x="1968500" y="16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69163</xdr:rowOff>
    </xdr:from>
    <xdr:ext cx="534377" cy="259045"/>
    <xdr:sp macro="" textlink="">
      <xdr:nvSpPr>
        <xdr:cNvPr id="253" name="テキスト ボックス 252"/>
        <xdr:cNvSpPr txBox="1"/>
      </xdr:nvSpPr>
      <xdr:spPr>
        <a:xfrm>
          <a:off x="1752111" y="163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55372</xdr:rowOff>
    </xdr:from>
    <xdr:to>
      <xdr:col>6</xdr:col>
      <xdr:colOff>38100</xdr:colOff>
      <xdr:row>98</xdr:row>
      <xdr:rowOff>156972</xdr:rowOff>
    </xdr:to>
    <xdr:sp macro="" textlink="">
      <xdr:nvSpPr>
        <xdr:cNvPr id="254" name="楕円 253"/>
        <xdr:cNvSpPr/>
      </xdr:nvSpPr>
      <xdr:spPr>
        <a:xfrm>
          <a:off x="1079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148099</xdr:rowOff>
    </xdr:from>
    <xdr:ext cx="534377" cy="259045"/>
    <xdr:sp macro="" textlink="">
      <xdr:nvSpPr>
        <xdr:cNvPr id="255" name="テキスト ボックス 254"/>
        <xdr:cNvSpPr txBox="1"/>
      </xdr:nvSpPr>
      <xdr:spPr>
        <a:xfrm>
          <a:off x="863111" y="16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111308</xdr:rowOff>
    </xdr:from>
    <xdr:to>
      <xdr:col>55</xdr:col>
      <xdr:colOff>0</xdr:colOff>
      <xdr:row>38</xdr:row>
      <xdr:rowOff>23212</xdr:rowOff>
    </xdr:to>
    <xdr:cxnSp macro="">
      <xdr:nvCxnSpPr>
        <xdr:cNvPr id="286" name="直線コネクタ 285"/>
        <xdr:cNvCxnSpPr/>
      </xdr:nvCxnSpPr>
      <xdr:spPr>
        <a:xfrm flipV="1">
          <a:off x="9639300" y="6454958"/>
          <a:ext cx="838200" cy="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82491</xdr:rowOff>
    </xdr:from>
    <xdr:to>
      <xdr:col>50</xdr:col>
      <xdr:colOff>114300</xdr:colOff>
      <xdr:row>38</xdr:row>
      <xdr:rowOff>23212</xdr:rowOff>
    </xdr:to>
    <xdr:cxnSp macro="">
      <xdr:nvCxnSpPr>
        <xdr:cNvPr id="289" name="直線コネクタ 288"/>
        <xdr:cNvCxnSpPr/>
      </xdr:nvCxnSpPr>
      <xdr:spPr>
        <a:xfrm>
          <a:off x="8750300" y="6426141"/>
          <a:ext cx="8890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82491</xdr:rowOff>
    </xdr:from>
    <xdr:to>
      <xdr:col>45</xdr:col>
      <xdr:colOff>177800</xdr:colOff>
      <xdr:row>38</xdr:row>
      <xdr:rowOff>71518</xdr:rowOff>
    </xdr:to>
    <xdr:cxnSp macro="">
      <xdr:nvCxnSpPr>
        <xdr:cNvPr id="292" name="直線コネクタ 291"/>
        <xdr:cNvCxnSpPr/>
      </xdr:nvCxnSpPr>
      <xdr:spPr>
        <a:xfrm flipV="1">
          <a:off x="7861300" y="642614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42859</xdr:rowOff>
    </xdr:from>
    <xdr:to>
      <xdr:col>41</xdr:col>
      <xdr:colOff>50800</xdr:colOff>
      <xdr:row>38</xdr:row>
      <xdr:rowOff>71518</xdr:rowOff>
    </xdr:to>
    <xdr:cxnSp macro="">
      <xdr:nvCxnSpPr>
        <xdr:cNvPr id="295" name="直線コネクタ 294"/>
        <xdr:cNvCxnSpPr/>
      </xdr:nvCxnSpPr>
      <xdr:spPr>
        <a:xfrm>
          <a:off x="6972300" y="6557959"/>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60508</xdr:rowOff>
    </xdr:from>
    <xdr:to>
      <xdr:col>55</xdr:col>
      <xdr:colOff>50800</xdr:colOff>
      <xdr:row>37</xdr:row>
      <xdr:rowOff>162108</xdr:rowOff>
    </xdr:to>
    <xdr:sp macro="" textlink="">
      <xdr:nvSpPr>
        <xdr:cNvPr id="305" name="楕円 304"/>
        <xdr:cNvSpPr/>
      </xdr:nvSpPr>
      <xdr:spPr>
        <a:xfrm>
          <a:off x="10426700" y="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83385</xdr:rowOff>
    </xdr:from>
    <xdr:ext cx="599010" cy="259045"/>
    <xdr:sp macro="" textlink="">
      <xdr:nvSpPr>
        <xdr:cNvPr id="306" name="補助費等該当値テキスト"/>
        <xdr:cNvSpPr txBox="1"/>
      </xdr:nvSpPr>
      <xdr:spPr>
        <a:xfrm>
          <a:off x="10528300" y="625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143862</xdr:rowOff>
    </xdr:from>
    <xdr:to>
      <xdr:col>50</xdr:col>
      <xdr:colOff>165100</xdr:colOff>
      <xdr:row>38</xdr:row>
      <xdr:rowOff>74013</xdr:rowOff>
    </xdr:to>
    <xdr:sp macro="" textlink="">
      <xdr:nvSpPr>
        <xdr:cNvPr id="307" name="楕円 306"/>
        <xdr:cNvSpPr/>
      </xdr:nvSpPr>
      <xdr:spPr>
        <a:xfrm>
          <a:off x="9588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65139</xdr:rowOff>
    </xdr:from>
    <xdr:ext cx="534377" cy="259045"/>
    <xdr:sp macro="" textlink="">
      <xdr:nvSpPr>
        <xdr:cNvPr id="308" name="テキスト ボックス 307"/>
        <xdr:cNvSpPr txBox="1"/>
      </xdr:nvSpPr>
      <xdr:spPr>
        <a:xfrm>
          <a:off x="9372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31691</xdr:rowOff>
    </xdr:from>
    <xdr:to>
      <xdr:col>46</xdr:col>
      <xdr:colOff>38100</xdr:colOff>
      <xdr:row>37</xdr:row>
      <xdr:rowOff>133291</xdr:rowOff>
    </xdr:to>
    <xdr:sp macro="" textlink="">
      <xdr:nvSpPr>
        <xdr:cNvPr id="309" name="楕円 308"/>
        <xdr:cNvSpPr/>
      </xdr:nvSpPr>
      <xdr:spPr>
        <a:xfrm>
          <a:off x="8699500" y="63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149818</xdr:rowOff>
    </xdr:from>
    <xdr:ext cx="599010" cy="259045"/>
    <xdr:sp macro="" textlink="">
      <xdr:nvSpPr>
        <xdr:cNvPr id="310" name="テキスト ボックス 309"/>
        <xdr:cNvSpPr txBox="1"/>
      </xdr:nvSpPr>
      <xdr:spPr>
        <a:xfrm>
          <a:off x="8450795" y="61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20718</xdr:rowOff>
    </xdr:from>
    <xdr:to>
      <xdr:col>41</xdr:col>
      <xdr:colOff>101600</xdr:colOff>
      <xdr:row>38</xdr:row>
      <xdr:rowOff>122318</xdr:rowOff>
    </xdr:to>
    <xdr:sp macro="" textlink="">
      <xdr:nvSpPr>
        <xdr:cNvPr id="311" name="楕円 310"/>
        <xdr:cNvSpPr/>
      </xdr:nvSpPr>
      <xdr:spPr>
        <a:xfrm>
          <a:off x="7810500" y="65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113445</xdr:rowOff>
    </xdr:from>
    <xdr:ext cx="534377" cy="259045"/>
    <xdr:sp macro="" textlink="">
      <xdr:nvSpPr>
        <xdr:cNvPr id="312" name="テキスト ボックス 311"/>
        <xdr:cNvSpPr txBox="1"/>
      </xdr:nvSpPr>
      <xdr:spPr>
        <a:xfrm>
          <a:off x="7594111" y="662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163509</xdr:rowOff>
    </xdr:from>
    <xdr:to>
      <xdr:col>36</xdr:col>
      <xdr:colOff>165100</xdr:colOff>
      <xdr:row>38</xdr:row>
      <xdr:rowOff>93659</xdr:rowOff>
    </xdr:to>
    <xdr:sp macro="" textlink="">
      <xdr:nvSpPr>
        <xdr:cNvPr id="313" name="楕円 312"/>
        <xdr:cNvSpPr/>
      </xdr:nvSpPr>
      <xdr:spPr>
        <a:xfrm>
          <a:off x="6921500" y="65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84786</xdr:rowOff>
    </xdr:from>
    <xdr:ext cx="534377" cy="259045"/>
    <xdr:sp macro="" textlink="">
      <xdr:nvSpPr>
        <xdr:cNvPr id="314" name="テキスト ボックス 313"/>
        <xdr:cNvSpPr txBox="1"/>
      </xdr:nvSpPr>
      <xdr:spPr>
        <a:xfrm>
          <a:off x="6705111" y="65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68373</xdr:rowOff>
    </xdr:from>
    <xdr:to>
      <xdr:col>55</xdr:col>
      <xdr:colOff>0</xdr:colOff>
      <xdr:row>58</xdr:row>
      <xdr:rowOff>96699</xdr:rowOff>
    </xdr:to>
    <xdr:cxnSp macro="">
      <xdr:nvCxnSpPr>
        <xdr:cNvPr id="341" name="直線コネクタ 340"/>
        <xdr:cNvCxnSpPr/>
      </xdr:nvCxnSpPr>
      <xdr:spPr>
        <a:xfrm>
          <a:off x="9639300" y="10012473"/>
          <a:ext cx="8382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68373</xdr:rowOff>
    </xdr:from>
    <xdr:to>
      <xdr:col>50</xdr:col>
      <xdr:colOff>114300</xdr:colOff>
      <xdr:row>58</xdr:row>
      <xdr:rowOff>89683</xdr:rowOff>
    </xdr:to>
    <xdr:cxnSp macro="">
      <xdr:nvCxnSpPr>
        <xdr:cNvPr id="344" name="直線コネクタ 343"/>
        <xdr:cNvCxnSpPr/>
      </xdr:nvCxnSpPr>
      <xdr:spPr>
        <a:xfrm flipV="1">
          <a:off x="8750300" y="10012473"/>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76556</xdr:rowOff>
    </xdr:from>
    <xdr:to>
      <xdr:col>45</xdr:col>
      <xdr:colOff>177800</xdr:colOff>
      <xdr:row>58</xdr:row>
      <xdr:rowOff>89683</xdr:rowOff>
    </xdr:to>
    <xdr:cxnSp macro="">
      <xdr:nvCxnSpPr>
        <xdr:cNvPr id="347" name="直線コネクタ 346"/>
        <xdr:cNvCxnSpPr/>
      </xdr:nvCxnSpPr>
      <xdr:spPr>
        <a:xfrm>
          <a:off x="7861300" y="10020656"/>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17906</xdr:rowOff>
    </xdr:from>
    <xdr:to>
      <xdr:col>41</xdr:col>
      <xdr:colOff>50800</xdr:colOff>
      <xdr:row>58</xdr:row>
      <xdr:rowOff>76556</xdr:rowOff>
    </xdr:to>
    <xdr:cxnSp macro="">
      <xdr:nvCxnSpPr>
        <xdr:cNvPr id="350" name="直線コネクタ 349"/>
        <xdr:cNvCxnSpPr/>
      </xdr:nvCxnSpPr>
      <xdr:spPr>
        <a:xfrm>
          <a:off x="6972300" y="9962006"/>
          <a:ext cx="889000" cy="5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45899</xdr:rowOff>
    </xdr:from>
    <xdr:to>
      <xdr:col>55</xdr:col>
      <xdr:colOff>50800</xdr:colOff>
      <xdr:row>58</xdr:row>
      <xdr:rowOff>147499</xdr:rowOff>
    </xdr:to>
    <xdr:sp macro="" textlink="">
      <xdr:nvSpPr>
        <xdr:cNvPr id="360" name="楕円 359"/>
        <xdr:cNvSpPr/>
      </xdr:nvSpPr>
      <xdr:spPr>
        <a:xfrm>
          <a:off x="10426700" y="99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17573</xdr:rowOff>
    </xdr:from>
    <xdr:to>
      <xdr:col>50</xdr:col>
      <xdr:colOff>165100</xdr:colOff>
      <xdr:row>58</xdr:row>
      <xdr:rowOff>119173</xdr:rowOff>
    </xdr:to>
    <xdr:sp macro="" textlink="">
      <xdr:nvSpPr>
        <xdr:cNvPr id="362" name="楕円 361"/>
        <xdr:cNvSpPr/>
      </xdr:nvSpPr>
      <xdr:spPr>
        <a:xfrm>
          <a:off x="9588500" y="99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110300</xdr:rowOff>
    </xdr:from>
    <xdr:ext cx="534377" cy="259045"/>
    <xdr:sp macro="" textlink="">
      <xdr:nvSpPr>
        <xdr:cNvPr id="363" name="テキスト ボックス 362"/>
        <xdr:cNvSpPr txBox="1"/>
      </xdr:nvSpPr>
      <xdr:spPr>
        <a:xfrm>
          <a:off x="9372111" y="100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38883</xdr:rowOff>
    </xdr:from>
    <xdr:to>
      <xdr:col>46</xdr:col>
      <xdr:colOff>38100</xdr:colOff>
      <xdr:row>58</xdr:row>
      <xdr:rowOff>140483</xdr:rowOff>
    </xdr:to>
    <xdr:sp macro="" textlink="">
      <xdr:nvSpPr>
        <xdr:cNvPr id="364" name="楕円 363"/>
        <xdr:cNvSpPr/>
      </xdr:nvSpPr>
      <xdr:spPr>
        <a:xfrm>
          <a:off x="8699500" y="99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131610</xdr:rowOff>
    </xdr:from>
    <xdr:ext cx="534377" cy="259045"/>
    <xdr:sp macro="" textlink="">
      <xdr:nvSpPr>
        <xdr:cNvPr id="365" name="テキスト ボックス 364"/>
        <xdr:cNvSpPr txBox="1"/>
      </xdr:nvSpPr>
      <xdr:spPr>
        <a:xfrm>
          <a:off x="8483111" y="100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25756</xdr:rowOff>
    </xdr:from>
    <xdr:to>
      <xdr:col>41</xdr:col>
      <xdr:colOff>101600</xdr:colOff>
      <xdr:row>58</xdr:row>
      <xdr:rowOff>127356</xdr:rowOff>
    </xdr:to>
    <xdr:sp macro="" textlink="">
      <xdr:nvSpPr>
        <xdr:cNvPr id="366" name="楕円 365"/>
        <xdr:cNvSpPr/>
      </xdr:nvSpPr>
      <xdr:spPr>
        <a:xfrm>
          <a:off x="7810500" y="99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118483</xdr:rowOff>
    </xdr:from>
    <xdr:ext cx="534377" cy="259045"/>
    <xdr:sp macro="" textlink="">
      <xdr:nvSpPr>
        <xdr:cNvPr id="367" name="テキスト ボックス 366"/>
        <xdr:cNvSpPr txBox="1"/>
      </xdr:nvSpPr>
      <xdr:spPr>
        <a:xfrm>
          <a:off x="7594111" y="100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138556</xdr:rowOff>
    </xdr:from>
    <xdr:to>
      <xdr:col>36</xdr:col>
      <xdr:colOff>165100</xdr:colOff>
      <xdr:row>58</xdr:row>
      <xdr:rowOff>68706</xdr:rowOff>
    </xdr:to>
    <xdr:sp macro="" textlink="">
      <xdr:nvSpPr>
        <xdr:cNvPr id="368" name="楕円 367"/>
        <xdr:cNvSpPr/>
      </xdr:nvSpPr>
      <xdr:spPr>
        <a:xfrm>
          <a:off x="6921500" y="99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59833</xdr:rowOff>
    </xdr:from>
    <xdr:ext cx="599010" cy="259045"/>
    <xdr:sp macro="" textlink="">
      <xdr:nvSpPr>
        <xdr:cNvPr id="369" name="テキスト ボックス 368"/>
        <xdr:cNvSpPr txBox="1"/>
      </xdr:nvSpPr>
      <xdr:spPr>
        <a:xfrm>
          <a:off x="6672795" y="1000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15784</xdr:rowOff>
    </xdr:from>
    <xdr:to>
      <xdr:col>55</xdr:col>
      <xdr:colOff>0</xdr:colOff>
      <xdr:row>79</xdr:row>
      <xdr:rowOff>18149</xdr:rowOff>
    </xdr:to>
    <xdr:cxnSp macro="">
      <xdr:nvCxnSpPr>
        <xdr:cNvPr id="398" name="直線コネクタ 397"/>
        <xdr:cNvCxnSpPr/>
      </xdr:nvCxnSpPr>
      <xdr:spPr>
        <a:xfrm flipV="1">
          <a:off x="9639300" y="13560334"/>
          <a:ext cx="8382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xdr:rowOff>
    </xdr:from>
    <xdr:to>
      <xdr:col>50</xdr:col>
      <xdr:colOff>114300</xdr:colOff>
      <xdr:row>79</xdr:row>
      <xdr:rowOff>18149</xdr:rowOff>
    </xdr:to>
    <xdr:cxnSp macro="">
      <xdr:nvCxnSpPr>
        <xdr:cNvPr id="401" name="直線コネクタ 400"/>
        <xdr:cNvCxnSpPr/>
      </xdr:nvCxnSpPr>
      <xdr:spPr>
        <a:xfrm>
          <a:off x="8750300" y="13545356"/>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140602</xdr:rowOff>
    </xdr:from>
    <xdr:to>
      <xdr:col>45</xdr:col>
      <xdr:colOff>177800</xdr:colOff>
      <xdr:row>79</xdr:row>
      <xdr:rowOff>806</xdr:rowOff>
    </xdr:to>
    <xdr:cxnSp macro="">
      <xdr:nvCxnSpPr>
        <xdr:cNvPr id="404" name="直線コネクタ 403"/>
        <xdr:cNvCxnSpPr/>
      </xdr:nvCxnSpPr>
      <xdr:spPr>
        <a:xfrm>
          <a:off x="7861300" y="13513702"/>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78192</xdr:rowOff>
    </xdr:from>
    <xdr:to>
      <xdr:col>41</xdr:col>
      <xdr:colOff>50800</xdr:colOff>
      <xdr:row>78</xdr:row>
      <xdr:rowOff>140602</xdr:rowOff>
    </xdr:to>
    <xdr:cxnSp macro="">
      <xdr:nvCxnSpPr>
        <xdr:cNvPr id="407" name="直線コネクタ 406"/>
        <xdr:cNvCxnSpPr/>
      </xdr:nvCxnSpPr>
      <xdr:spPr>
        <a:xfrm>
          <a:off x="6972300" y="13279842"/>
          <a:ext cx="889000" cy="2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136434</xdr:rowOff>
    </xdr:from>
    <xdr:to>
      <xdr:col>55</xdr:col>
      <xdr:colOff>50800</xdr:colOff>
      <xdr:row>79</xdr:row>
      <xdr:rowOff>66584</xdr:rowOff>
    </xdr:to>
    <xdr:sp macro="" textlink="">
      <xdr:nvSpPr>
        <xdr:cNvPr id="417" name="楕円 416"/>
        <xdr:cNvSpPr/>
      </xdr:nvSpPr>
      <xdr:spPr>
        <a:xfrm>
          <a:off x="10426700" y="1350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51361</xdr:rowOff>
    </xdr:from>
    <xdr:ext cx="469744" cy="259045"/>
    <xdr:sp macro="" textlink="">
      <xdr:nvSpPr>
        <xdr:cNvPr id="418" name="普通建設事業費 （ うち新規整備　）該当値テキスト"/>
        <xdr:cNvSpPr txBox="1"/>
      </xdr:nvSpPr>
      <xdr:spPr>
        <a:xfrm>
          <a:off x="10528300" y="1342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138799</xdr:rowOff>
    </xdr:from>
    <xdr:to>
      <xdr:col>50</xdr:col>
      <xdr:colOff>165100</xdr:colOff>
      <xdr:row>79</xdr:row>
      <xdr:rowOff>68949</xdr:rowOff>
    </xdr:to>
    <xdr:sp macro="" textlink="">
      <xdr:nvSpPr>
        <xdr:cNvPr id="419" name="楕円 418"/>
        <xdr:cNvSpPr/>
      </xdr:nvSpPr>
      <xdr:spPr>
        <a:xfrm>
          <a:off x="9588500" y="135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60076</xdr:rowOff>
    </xdr:from>
    <xdr:ext cx="469744" cy="259045"/>
    <xdr:sp macro="" textlink="">
      <xdr:nvSpPr>
        <xdr:cNvPr id="420" name="テキスト ボックス 419"/>
        <xdr:cNvSpPr txBox="1"/>
      </xdr:nvSpPr>
      <xdr:spPr>
        <a:xfrm>
          <a:off x="9404428" y="136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121456</xdr:rowOff>
    </xdr:from>
    <xdr:to>
      <xdr:col>46</xdr:col>
      <xdr:colOff>38100</xdr:colOff>
      <xdr:row>79</xdr:row>
      <xdr:rowOff>51606</xdr:rowOff>
    </xdr:to>
    <xdr:sp macro="" textlink="">
      <xdr:nvSpPr>
        <xdr:cNvPr id="421" name="楕円 420"/>
        <xdr:cNvSpPr/>
      </xdr:nvSpPr>
      <xdr:spPr>
        <a:xfrm>
          <a:off x="8699500" y="134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42733</xdr:rowOff>
    </xdr:from>
    <xdr:ext cx="534377" cy="259045"/>
    <xdr:sp macro="" textlink="">
      <xdr:nvSpPr>
        <xdr:cNvPr id="422" name="テキスト ボックス 421"/>
        <xdr:cNvSpPr txBox="1"/>
      </xdr:nvSpPr>
      <xdr:spPr>
        <a:xfrm>
          <a:off x="8483111" y="135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89802</xdr:rowOff>
    </xdr:from>
    <xdr:to>
      <xdr:col>41</xdr:col>
      <xdr:colOff>101600</xdr:colOff>
      <xdr:row>79</xdr:row>
      <xdr:rowOff>19952</xdr:rowOff>
    </xdr:to>
    <xdr:sp macro="" textlink="">
      <xdr:nvSpPr>
        <xdr:cNvPr id="423" name="楕円 422"/>
        <xdr:cNvSpPr/>
      </xdr:nvSpPr>
      <xdr:spPr>
        <a:xfrm>
          <a:off x="7810500" y="134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11079</xdr:rowOff>
    </xdr:from>
    <xdr:ext cx="534377" cy="259045"/>
    <xdr:sp macro="" textlink="">
      <xdr:nvSpPr>
        <xdr:cNvPr id="424" name="テキスト ボックス 423"/>
        <xdr:cNvSpPr txBox="1"/>
      </xdr:nvSpPr>
      <xdr:spPr>
        <a:xfrm>
          <a:off x="7594111" y="135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27392</xdr:rowOff>
    </xdr:from>
    <xdr:to>
      <xdr:col>36</xdr:col>
      <xdr:colOff>165100</xdr:colOff>
      <xdr:row>77</xdr:row>
      <xdr:rowOff>128992</xdr:rowOff>
    </xdr:to>
    <xdr:sp macro="" textlink="">
      <xdr:nvSpPr>
        <xdr:cNvPr id="425" name="楕円 424"/>
        <xdr:cNvSpPr/>
      </xdr:nvSpPr>
      <xdr:spPr>
        <a:xfrm>
          <a:off x="6921500" y="132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120119</xdr:rowOff>
    </xdr:from>
    <xdr:ext cx="534377" cy="259045"/>
    <xdr:sp macro="" textlink="">
      <xdr:nvSpPr>
        <xdr:cNvPr id="426" name="テキスト ボックス 425"/>
        <xdr:cNvSpPr txBox="1"/>
      </xdr:nvSpPr>
      <xdr:spPr>
        <a:xfrm>
          <a:off x="6705111" y="133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165787</xdr:rowOff>
    </xdr:from>
    <xdr:to>
      <xdr:col>55</xdr:col>
      <xdr:colOff>0</xdr:colOff>
      <xdr:row>99</xdr:row>
      <xdr:rowOff>42334</xdr:rowOff>
    </xdr:to>
    <xdr:cxnSp macro="">
      <xdr:nvCxnSpPr>
        <xdr:cNvPr id="457" name="直線コネクタ 456"/>
        <xdr:cNvCxnSpPr/>
      </xdr:nvCxnSpPr>
      <xdr:spPr>
        <a:xfrm>
          <a:off x="9639300" y="16967887"/>
          <a:ext cx="8382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165787</xdr:rowOff>
    </xdr:from>
    <xdr:to>
      <xdr:col>50</xdr:col>
      <xdr:colOff>114300</xdr:colOff>
      <xdr:row>99</xdr:row>
      <xdr:rowOff>35940</xdr:rowOff>
    </xdr:to>
    <xdr:cxnSp macro="">
      <xdr:nvCxnSpPr>
        <xdr:cNvPr id="460" name="直線コネクタ 459"/>
        <xdr:cNvCxnSpPr/>
      </xdr:nvCxnSpPr>
      <xdr:spPr>
        <a:xfrm flipV="1">
          <a:off x="8750300" y="16967887"/>
          <a:ext cx="889000" cy="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25710</xdr:rowOff>
    </xdr:from>
    <xdr:to>
      <xdr:col>45</xdr:col>
      <xdr:colOff>177800</xdr:colOff>
      <xdr:row>99</xdr:row>
      <xdr:rowOff>35940</xdr:rowOff>
    </xdr:to>
    <xdr:cxnSp macro="">
      <xdr:nvCxnSpPr>
        <xdr:cNvPr id="463" name="直線コネクタ 462"/>
        <xdr:cNvCxnSpPr/>
      </xdr:nvCxnSpPr>
      <xdr:spPr>
        <a:xfrm>
          <a:off x="7861300" y="16999260"/>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20582</xdr:rowOff>
    </xdr:from>
    <xdr:to>
      <xdr:col>41</xdr:col>
      <xdr:colOff>50800</xdr:colOff>
      <xdr:row>99</xdr:row>
      <xdr:rowOff>25710</xdr:rowOff>
    </xdr:to>
    <xdr:cxnSp macro="">
      <xdr:nvCxnSpPr>
        <xdr:cNvPr id="466" name="直線コネクタ 465"/>
        <xdr:cNvCxnSpPr/>
      </xdr:nvCxnSpPr>
      <xdr:spPr>
        <a:xfrm>
          <a:off x="6972300" y="1699413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162984</xdr:rowOff>
    </xdr:from>
    <xdr:to>
      <xdr:col>55</xdr:col>
      <xdr:colOff>50800</xdr:colOff>
      <xdr:row>99</xdr:row>
      <xdr:rowOff>93134</xdr:rowOff>
    </xdr:to>
    <xdr:sp macro="" textlink="">
      <xdr:nvSpPr>
        <xdr:cNvPr id="476" name="楕円 475"/>
        <xdr:cNvSpPr/>
      </xdr:nvSpPr>
      <xdr:spPr>
        <a:xfrm>
          <a:off x="10426700" y="169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114987</xdr:rowOff>
    </xdr:from>
    <xdr:to>
      <xdr:col>50</xdr:col>
      <xdr:colOff>165100</xdr:colOff>
      <xdr:row>99</xdr:row>
      <xdr:rowOff>45137</xdr:rowOff>
    </xdr:to>
    <xdr:sp macro="" textlink="">
      <xdr:nvSpPr>
        <xdr:cNvPr id="478" name="楕円 477"/>
        <xdr:cNvSpPr/>
      </xdr:nvSpPr>
      <xdr:spPr>
        <a:xfrm>
          <a:off x="9588500" y="169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61664</xdr:rowOff>
    </xdr:from>
    <xdr:ext cx="534377" cy="259045"/>
    <xdr:sp macro="" textlink="">
      <xdr:nvSpPr>
        <xdr:cNvPr id="479" name="テキスト ボックス 478"/>
        <xdr:cNvSpPr txBox="1"/>
      </xdr:nvSpPr>
      <xdr:spPr>
        <a:xfrm>
          <a:off x="9372111" y="1669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156590</xdr:rowOff>
    </xdr:from>
    <xdr:to>
      <xdr:col>46</xdr:col>
      <xdr:colOff>38100</xdr:colOff>
      <xdr:row>99</xdr:row>
      <xdr:rowOff>86740</xdr:rowOff>
    </xdr:to>
    <xdr:sp macro="" textlink="">
      <xdr:nvSpPr>
        <xdr:cNvPr id="480" name="楕円 479"/>
        <xdr:cNvSpPr/>
      </xdr:nvSpPr>
      <xdr:spPr>
        <a:xfrm>
          <a:off x="8699500" y="169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77867</xdr:rowOff>
    </xdr:from>
    <xdr:ext cx="534377" cy="259045"/>
    <xdr:sp macro="" textlink="">
      <xdr:nvSpPr>
        <xdr:cNvPr id="481" name="テキスト ボックス 480"/>
        <xdr:cNvSpPr txBox="1"/>
      </xdr:nvSpPr>
      <xdr:spPr>
        <a:xfrm>
          <a:off x="8483111" y="170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146360</xdr:rowOff>
    </xdr:from>
    <xdr:to>
      <xdr:col>41</xdr:col>
      <xdr:colOff>101600</xdr:colOff>
      <xdr:row>99</xdr:row>
      <xdr:rowOff>76510</xdr:rowOff>
    </xdr:to>
    <xdr:sp macro="" textlink="">
      <xdr:nvSpPr>
        <xdr:cNvPr id="482" name="楕円 481"/>
        <xdr:cNvSpPr/>
      </xdr:nvSpPr>
      <xdr:spPr>
        <a:xfrm>
          <a:off x="7810500" y="169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93037</xdr:rowOff>
    </xdr:from>
    <xdr:ext cx="534377" cy="259045"/>
    <xdr:sp macro="" textlink="">
      <xdr:nvSpPr>
        <xdr:cNvPr id="483" name="テキスト ボックス 482"/>
        <xdr:cNvSpPr txBox="1"/>
      </xdr:nvSpPr>
      <xdr:spPr>
        <a:xfrm>
          <a:off x="7594111" y="167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141232</xdr:rowOff>
    </xdr:from>
    <xdr:to>
      <xdr:col>36</xdr:col>
      <xdr:colOff>165100</xdr:colOff>
      <xdr:row>99</xdr:row>
      <xdr:rowOff>71382</xdr:rowOff>
    </xdr:to>
    <xdr:sp macro="" textlink="">
      <xdr:nvSpPr>
        <xdr:cNvPr id="484" name="楕円 483"/>
        <xdr:cNvSpPr/>
      </xdr:nvSpPr>
      <xdr:spPr>
        <a:xfrm>
          <a:off x="6921500" y="169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87909</xdr:rowOff>
    </xdr:from>
    <xdr:ext cx="534377" cy="259045"/>
    <xdr:sp macro="" textlink="">
      <xdr:nvSpPr>
        <xdr:cNvPr id="485" name="テキスト ボックス 484"/>
        <xdr:cNvSpPr txBox="1"/>
      </xdr:nvSpPr>
      <xdr:spPr>
        <a:xfrm>
          <a:off x="6705111" y="167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27795</xdr:rowOff>
    </xdr:from>
    <xdr:to>
      <xdr:col>85</xdr:col>
      <xdr:colOff>127000</xdr:colOff>
      <xdr:row>39</xdr:row>
      <xdr:rowOff>35197</xdr:rowOff>
    </xdr:to>
    <xdr:cxnSp macro="">
      <xdr:nvCxnSpPr>
        <xdr:cNvPr id="516" name="直線コネクタ 515"/>
        <xdr:cNvCxnSpPr/>
      </xdr:nvCxnSpPr>
      <xdr:spPr>
        <a:xfrm flipV="1">
          <a:off x="15481300" y="6714345"/>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111669</xdr:rowOff>
    </xdr:from>
    <xdr:to>
      <xdr:col>81</xdr:col>
      <xdr:colOff>50800</xdr:colOff>
      <xdr:row>39</xdr:row>
      <xdr:rowOff>35197</xdr:rowOff>
    </xdr:to>
    <xdr:cxnSp macro="">
      <xdr:nvCxnSpPr>
        <xdr:cNvPr id="519" name="直線コネクタ 518"/>
        <xdr:cNvCxnSpPr/>
      </xdr:nvCxnSpPr>
      <xdr:spPr>
        <a:xfrm>
          <a:off x="14592300" y="6626769"/>
          <a:ext cx="889000" cy="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111669</xdr:rowOff>
    </xdr:from>
    <xdr:to>
      <xdr:col>76</xdr:col>
      <xdr:colOff>114300</xdr:colOff>
      <xdr:row>38</xdr:row>
      <xdr:rowOff>147603</xdr:rowOff>
    </xdr:to>
    <xdr:cxnSp macro="">
      <xdr:nvCxnSpPr>
        <xdr:cNvPr id="522" name="直線コネクタ 521"/>
        <xdr:cNvCxnSpPr/>
      </xdr:nvCxnSpPr>
      <xdr:spPr>
        <a:xfrm flipV="1">
          <a:off x="13703300" y="662676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101578</xdr:rowOff>
    </xdr:from>
    <xdr:to>
      <xdr:col>71</xdr:col>
      <xdr:colOff>177800</xdr:colOff>
      <xdr:row>38</xdr:row>
      <xdr:rowOff>147603</xdr:rowOff>
    </xdr:to>
    <xdr:cxnSp macro="">
      <xdr:nvCxnSpPr>
        <xdr:cNvPr id="525" name="直線コネクタ 524"/>
        <xdr:cNvCxnSpPr/>
      </xdr:nvCxnSpPr>
      <xdr:spPr>
        <a:xfrm>
          <a:off x="12814300" y="6445228"/>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139053</xdr:rowOff>
    </xdr:from>
    <xdr:ext cx="534377" cy="259045"/>
    <xdr:sp macro="" textlink="">
      <xdr:nvSpPr>
        <xdr:cNvPr id="529" name="テキスト ボックス 528"/>
        <xdr:cNvSpPr txBox="1"/>
      </xdr:nvSpPr>
      <xdr:spPr>
        <a:xfrm>
          <a:off x="12547111" y="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148445</xdr:rowOff>
    </xdr:from>
    <xdr:to>
      <xdr:col>85</xdr:col>
      <xdr:colOff>177800</xdr:colOff>
      <xdr:row>39</xdr:row>
      <xdr:rowOff>78595</xdr:rowOff>
    </xdr:to>
    <xdr:sp macro="" textlink="">
      <xdr:nvSpPr>
        <xdr:cNvPr id="535" name="楕円 534"/>
        <xdr:cNvSpPr/>
      </xdr:nvSpPr>
      <xdr:spPr>
        <a:xfrm>
          <a:off x="16268700" y="66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97241</xdr:rowOff>
    </xdr:from>
    <xdr:ext cx="469744" cy="259045"/>
    <xdr:sp macro="" textlink="">
      <xdr:nvSpPr>
        <xdr:cNvPr id="536" name="災害復旧事業費該当値テキスト"/>
        <xdr:cNvSpPr txBox="1"/>
      </xdr:nvSpPr>
      <xdr:spPr>
        <a:xfrm>
          <a:off x="16370300" y="66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155847</xdr:rowOff>
    </xdr:from>
    <xdr:to>
      <xdr:col>81</xdr:col>
      <xdr:colOff>101600</xdr:colOff>
      <xdr:row>39</xdr:row>
      <xdr:rowOff>85997</xdr:rowOff>
    </xdr:to>
    <xdr:sp macro="" textlink="">
      <xdr:nvSpPr>
        <xdr:cNvPr id="537" name="楕円 536"/>
        <xdr:cNvSpPr/>
      </xdr:nvSpPr>
      <xdr:spPr>
        <a:xfrm>
          <a:off x="15430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102524</xdr:rowOff>
    </xdr:from>
    <xdr:ext cx="469744" cy="259045"/>
    <xdr:sp macro="" textlink="">
      <xdr:nvSpPr>
        <xdr:cNvPr id="538" name="テキスト ボックス 537"/>
        <xdr:cNvSpPr txBox="1"/>
      </xdr:nvSpPr>
      <xdr:spPr>
        <a:xfrm>
          <a:off x="15246428" y="64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60869</xdr:rowOff>
    </xdr:from>
    <xdr:to>
      <xdr:col>76</xdr:col>
      <xdr:colOff>165100</xdr:colOff>
      <xdr:row>38</xdr:row>
      <xdr:rowOff>162469</xdr:rowOff>
    </xdr:to>
    <xdr:sp macro="" textlink="">
      <xdr:nvSpPr>
        <xdr:cNvPr id="539" name="楕円 538"/>
        <xdr:cNvSpPr/>
      </xdr:nvSpPr>
      <xdr:spPr>
        <a:xfrm>
          <a:off x="14541500" y="657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7546</xdr:rowOff>
    </xdr:from>
    <xdr:ext cx="534377" cy="259045"/>
    <xdr:sp macro="" textlink="">
      <xdr:nvSpPr>
        <xdr:cNvPr id="540" name="テキスト ボックス 539"/>
        <xdr:cNvSpPr txBox="1"/>
      </xdr:nvSpPr>
      <xdr:spPr>
        <a:xfrm>
          <a:off x="14325111" y="63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96803</xdr:rowOff>
    </xdr:from>
    <xdr:to>
      <xdr:col>72</xdr:col>
      <xdr:colOff>38100</xdr:colOff>
      <xdr:row>39</xdr:row>
      <xdr:rowOff>26953</xdr:rowOff>
    </xdr:to>
    <xdr:sp macro="" textlink="">
      <xdr:nvSpPr>
        <xdr:cNvPr id="541" name="楕円 540"/>
        <xdr:cNvSpPr/>
      </xdr:nvSpPr>
      <xdr:spPr>
        <a:xfrm>
          <a:off x="13652500" y="661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43480</xdr:rowOff>
    </xdr:from>
    <xdr:ext cx="534377" cy="259045"/>
    <xdr:sp macro="" textlink="">
      <xdr:nvSpPr>
        <xdr:cNvPr id="542" name="テキスト ボックス 541"/>
        <xdr:cNvSpPr txBox="1"/>
      </xdr:nvSpPr>
      <xdr:spPr>
        <a:xfrm>
          <a:off x="13436111" y="63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50778</xdr:rowOff>
    </xdr:from>
    <xdr:to>
      <xdr:col>67</xdr:col>
      <xdr:colOff>101600</xdr:colOff>
      <xdr:row>37</xdr:row>
      <xdr:rowOff>152378</xdr:rowOff>
    </xdr:to>
    <xdr:sp macro="" textlink="">
      <xdr:nvSpPr>
        <xdr:cNvPr id="543" name="楕円 542"/>
        <xdr:cNvSpPr/>
      </xdr:nvSpPr>
      <xdr:spPr>
        <a:xfrm>
          <a:off x="12763500" y="6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168905</xdr:rowOff>
    </xdr:from>
    <xdr:ext cx="534377" cy="259045"/>
    <xdr:sp macro="" textlink="">
      <xdr:nvSpPr>
        <xdr:cNvPr id="544" name="テキスト ボックス 543"/>
        <xdr:cNvSpPr txBox="1"/>
      </xdr:nvSpPr>
      <xdr:spPr>
        <a:xfrm>
          <a:off x="12547111" y="61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117793</xdr:rowOff>
    </xdr:from>
    <xdr:to>
      <xdr:col>85</xdr:col>
      <xdr:colOff>127000</xdr:colOff>
      <xdr:row>77</xdr:row>
      <xdr:rowOff>143647</xdr:rowOff>
    </xdr:to>
    <xdr:cxnSp macro="">
      <xdr:nvCxnSpPr>
        <xdr:cNvPr id="622" name="直線コネクタ 621"/>
        <xdr:cNvCxnSpPr/>
      </xdr:nvCxnSpPr>
      <xdr:spPr>
        <a:xfrm>
          <a:off x="15481300" y="13319443"/>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98918</xdr:rowOff>
    </xdr:from>
    <xdr:to>
      <xdr:col>81</xdr:col>
      <xdr:colOff>50800</xdr:colOff>
      <xdr:row>77</xdr:row>
      <xdr:rowOff>117793</xdr:rowOff>
    </xdr:to>
    <xdr:cxnSp macro="">
      <xdr:nvCxnSpPr>
        <xdr:cNvPr id="625" name="直線コネクタ 624"/>
        <xdr:cNvCxnSpPr/>
      </xdr:nvCxnSpPr>
      <xdr:spPr>
        <a:xfrm>
          <a:off x="14592300" y="1330056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89911</xdr:rowOff>
    </xdr:from>
    <xdr:to>
      <xdr:col>76</xdr:col>
      <xdr:colOff>114300</xdr:colOff>
      <xdr:row>77</xdr:row>
      <xdr:rowOff>98918</xdr:rowOff>
    </xdr:to>
    <xdr:cxnSp macro="">
      <xdr:nvCxnSpPr>
        <xdr:cNvPr id="628" name="直線コネクタ 627"/>
        <xdr:cNvCxnSpPr/>
      </xdr:nvCxnSpPr>
      <xdr:spPr>
        <a:xfrm>
          <a:off x="13703300" y="13291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19807</xdr:rowOff>
    </xdr:from>
    <xdr:to>
      <xdr:col>71</xdr:col>
      <xdr:colOff>177800</xdr:colOff>
      <xdr:row>77</xdr:row>
      <xdr:rowOff>89911</xdr:rowOff>
    </xdr:to>
    <xdr:cxnSp macro="">
      <xdr:nvCxnSpPr>
        <xdr:cNvPr id="631" name="直線コネクタ 630"/>
        <xdr:cNvCxnSpPr/>
      </xdr:nvCxnSpPr>
      <xdr:spPr>
        <a:xfrm>
          <a:off x="12814300" y="13221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92847</xdr:rowOff>
    </xdr:from>
    <xdr:to>
      <xdr:col>85</xdr:col>
      <xdr:colOff>177800</xdr:colOff>
      <xdr:row>78</xdr:row>
      <xdr:rowOff>22997</xdr:rowOff>
    </xdr:to>
    <xdr:sp macro="" textlink="">
      <xdr:nvSpPr>
        <xdr:cNvPr id="641" name="楕円 640"/>
        <xdr:cNvSpPr/>
      </xdr:nvSpPr>
      <xdr:spPr>
        <a:xfrm>
          <a:off x="16268700" y="132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7774</xdr:rowOff>
    </xdr:from>
    <xdr:ext cx="534377" cy="259045"/>
    <xdr:sp macro="" textlink="">
      <xdr:nvSpPr>
        <xdr:cNvPr id="642" name="公債費該当値テキスト"/>
        <xdr:cNvSpPr txBox="1"/>
      </xdr:nvSpPr>
      <xdr:spPr>
        <a:xfrm>
          <a:off x="16370300" y="1320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66993</xdr:rowOff>
    </xdr:from>
    <xdr:to>
      <xdr:col>81</xdr:col>
      <xdr:colOff>101600</xdr:colOff>
      <xdr:row>77</xdr:row>
      <xdr:rowOff>168593</xdr:rowOff>
    </xdr:to>
    <xdr:sp macro="" textlink="">
      <xdr:nvSpPr>
        <xdr:cNvPr id="643" name="楕円 642"/>
        <xdr:cNvSpPr/>
      </xdr:nvSpPr>
      <xdr:spPr>
        <a:xfrm>
          <a:off x="154305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159720</xdr:rowOff>
    </xdr:from>
    <xdr:ext cx="534377" cy="259045"/>
    <xdr:sp macro="" textlink="">
      <xdr:nvSpPr>
        <xdr:cNvPr id="644" name="テキスト ボックス 643"/>
        <xdr:cNvSpPr txBox="1"/>
      </xdr:nvSpPr>
      <xdr:spPr>
        <a:xfrm>
          <a:off x="15214111" y="133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48118</xdr:rowOff>
    </xdr:from>
    <xdr:to>
      <xdr:col>76</xdr:col>
      <xdr:colOff>165100</xdr:colOff>
      <xdr:row>77</xdr:row>
      <xdr:rowOff>149718</xdr:rowOff>
    </xdr:to>
    <xdr:sp macro="" textlink="">
      <xdr:nvSpPr>
        <xdr:cNvPr id="645" name="楕円 644"/>
        <xdr:cNvSpPr/>
      </xdr:nvSpPr>
      <xdr:spPr>
        <a:xfrm>
          <a:off x="14541500" y="13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140845</xdr:rowOff>
    </xdr:from>
    <xdr:ext cx="534377" cy="259045"/>
    <xdr:sp macro="" textlink="">
      <xdr:nvSpPr>
        <xdr:cNvPr id="646" name="テキスト ボックス 645"/>
        <xdr:cNvSpPr txBox="1"/>
      </xdr:nvSpPr>
      <xdr:spPr>
        <a:xfrm>
          <a:off x="14325111" y="133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39111</xdr:rowOff>
    </xdr:from>
    <xdr:to>
      <xdr:col>72</xdr:col>
      <xdr:colOff>38100</xdr:colOff>
      <xdr:row>77</xdr:row>
      <xdr:rowOff>140711</xdr:rowOff>
    </xdr:to>
    <xdr:sp macro="" textlink="">
      <xdr:nvSpPr>
        <xdr:cNvPr id="647" name="楕円 646"/>
        <xdr:cNvSpPr/>
      </xdr:nvSpPr>
      <xdr:spPr>
        <a:xfrm>
          <a:off x="13652500" y="13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131838</xdr:rowOff>
    </xdr:from>
    <xdr:ext cx="534377" cy="259045"/>
    <xdr:sp macro="" textlink="">
      <xdr:nvSpPr>
        <xdr:cNvPr id="648" name="テキスト ボックス 647"/>
        <xdr:cNvSpPr txBox="1"/>
      </xdr:nvSpPr>
      <xdr:spPr>
        <a:xfrm>
          <a:off x="13436111" y="133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140457</xdr:rowOff>
    </xdr:from>
    <xdr:to>
      <xdr:col>67</xdr:col>
      <xdr:colOff>101600</xdr:colOff>
      <xdr:row>77</xdr:row>
      <xdr:rowOff>70607</xdr:rowOff>
    </xdr:to>
    <xdr:sp macro="" textlink="">
      <xdr:nvSpPr>
        <xdr:cNvPr id="649" name="楕円 648"/>
        <xdr:cNvSpPr/>
      </xdr:nvSpPr>
      <xdr:spPr>
        <a:xfrm>
          <a:off x="12763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87134</xdr:rowOff>
    </xdr:from>
    <xdr:ext cx="534377" cy="259045"/>
    <xdr:sp macro="" textlink="">
      <xdr:nvSpPr>
        <xdr:cNvPr id="650" name="テキスト ボックス 649"/>
        <xdr:cNvSpPr txBox="1"/>
      </xdr:nvSpPr>
      <xdr:spPr>
        <a:xfrm>
          <a:off x="12547111" y="12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20501</xdr:rowOff>
    </xdr:from>
    <xdr:to>
      <xdr:col>85</xdr:col>
      <xdr:colOff>127000</xdr:colOff>
      <xdr:row>98</xdr:row>
      <xdr:rowOff>125656</xdr:rowOff>
    </xdr:to>
    <xdr:cxnSp macro="">
      <xdr:nvCxnSpPr>
        <xdr:cNvPr id="679" name="直線コネクタ 678"/>
        <xdr:cNvCxnSpPr/>
      </xdr:nvCxnSpPr>
      <xdr:spPr>
        <a:xfrm flipV="1">
          <a:off x="15481300" y="16822601"/>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95290</xdr:rowOff>
    </xdr:from>
    <xdr:to>
      <xdr:col>81</xdr:col>
      <xdr:colOff>50800</xdr:colOff>
      <xdr:row>98</xdr:row>
      <xdr:rowOff>125656</xdr:rowOff>
    </xdr:to>
    <xdr:cxnSp macro="">
      <xdr:nvCxnSpPr>
        <xdr:cNvPr id="682" name="直線コネクタ 681"/>
        <xdr:cNvCxnSpPr/>
      </xdr:nvCxnSpPr>
      <xdr:spPr>
        <a:xfrm>
          <a:off x="14592300" y="16897390"/>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93188</xdr:rowOff>
    </xdr:from>
    <xdr:to>
      <xdr:col>76</xdr:col>
      <xdr:colOff>114300</xdr:colOff>
      <xdr:row>98</xdr:row>
      <xdr:rowOff>95290</xdr:rowOff>
    </xdr:to>
    <xdr:cxnSp macro="">
      <xdr:nvCxnSpPr>
        <xdr:cNvPr id="685" name="直線コネクタ 684"/>
        <xdr:cNvCxnSpPr/>
      </xdr:nvCxnSpPr>
      <xdr:spPr>
        <a:xfrm>
          <a:off x="13703300" y="16895288"/>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93188</xdr:rowOff>
    </xdr:from>
    <xdr:to>
      <xdr:col>71</xdr:col>
      <xdr:colOff>177800</xdr:colOff>
      <xdr:row>98</xdr:row>
      <xdr:rowOff>115415</xdr:rowOff>
    </xdr:to>
    <xdr:cxnSp macro="">
      <xdr:nvCxnSpPr>
        <xdr:cNvPr id="688" name="直線コネクタ 687"/>
        <xdr:cNvCxnSpPr/>
      </xdr:nvCxnSpPr>
      <xdr:spPr>
        <a:xfrm flipV="1">
          <a:off x="12814300" y="16895288"/>
          <a:ext cx="889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141151</xdr:rowOff>
    </xdr:from>
    <xdr:to>
      <xdr:col>85</xdr:col>
      <xdr:colOff>177800</xdr:colOff>
      <xdr:row>98</xdr:row>
      <xdr:rowOff>71301</xdr:rowOff>
    </xdr:to>
    <xdr:sp macro="" textlink="">
      <xdr:nvSpPr>
        <xdr:cNvPr id="698" name="楕円 697"/>
        <xdr:cNvSpPr/>
      </xdr:nvSpPr>
      <xdr:spPr>
        <a:xfrm>
          <a:off x="16268700" y="167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164028</xdr:rowOff>
    </xdr:from>
    <xdr:ext cx="534377" cy="259045"/>
    <xdr:sp macro="" textlink="">
      <xdr:nvSpPr>
        <xdr:cNvPr id="699" name="積立金該当値テキスト"/>
        <xdr:cNvSpPr txBox="1"/>
      </xdr:nvSpPr>
      <xdr:spPr>
        <a:xfrm>
          <a:off x="16370300" y="166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74856</xdr:rowOff>
    </xdr:from>
    <xdr:to>
      <xdr:col>81</xdr:col>
      <xdr:colOff>101600</xdr:colOff>
      <xdr:row>99</xdr:row>
      <xdr:rowOff>5006</xdr:rowOff>
    </xdr:to>
    <xdr:sp macro="" textlink="">
      <xdr:nvSpPr>
        <xdr:cNvPr id="700" name="楕円 699"/>
        <xdr:cNvSpPr/>
      </xdr:nvSpPr>
      <xdr:spPr>
        <a:xfrm>
          <a:off x="15430500" y="168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167583</xdr:rowOff>
    </xdr:from>
    <xdr:ext cx="534377" cy="259045"/>
    <xdr:sp macro="" textlink="">
      <xdr:nvSpPr>
        <xdr:cNvPr id="701" name="テキスト ボックス 700"/>
        <xdr:cNvSpPr txBox="1"/>
      </xdr:nvSpPr>
      <xdr:spPr>
        <a:xfrm>
          <a:off x="15214111" y="169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44490</xdr:rowOff>
    </xdr:from>
    <xdr:to>
      <xdr:col>76</xdr:col>
      <xdr:colOff>165100</xdr:colOff>
      <xdr:row>98</xdr:row>
      <xdr:rowOff>146090</xdr:rowOff>
    </xdr:to>
    <xdr:sp macro="" textlink="">
      <xdr:nvSpPr>
        <xdr:cNvPr id="702" name="楕円 701"/>
        <xdr:cNvSpPr/>
      </xdr:nvSpPr>
      <xdr:spPr>
        <a:xfrm>
          <a:off x="14541500" y="168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137217</xdr:rowOff>
    </xdr:from>
    <xdr:ext cx="534377" cy="259045"/>
    <xdr:sp macro="" textlink="">
      <xdr:nvSpPr>
        <xdr:cNvPr id="703" name="テキスト ボックス 702"/>
        <xdr:cNvSpPr txBox="1"/>
      </xdr:nvSpPr>
      <xdr:spPr>
        <a:xfrm>
          <a:off x="14325111" y="169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42388</xdr:rowOff>
    </xdr:from>
    <xdr:to>
      <xdr:col>72</xdr:col>
      <xdr:colOff>38100</xdr:colOff>
      <xdr:row>98</xdr:row>
      <xdr:rowOff>143988</xdr:rowOff>
    </xdr:to>
    <xdr:sp macro="" textlink="">
      <xdr:nvSpPr>
        <xdr:cNvPr id="704" name="楕円 703"/>
        <xdr:cNvSpPr/>
      </xdr:nvSpPr>
      <xdr:spPr>
        <a:xfrm>
          <a:off x="13652500" y="168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135115</xdr:rowOff>
    </xdr:from>
    <xdr:ext cx="534377" cy="259045"/>
    <xdr:sp macro="" textlink="">
      <xdr:nvSpPr>
        <xdr:cNvPr id="705" name="テキスト ボックス 704"/>
        <xdr:cNvSpPr txBox="1"/>
      </xdr:nvSpPr>
      <xdr:spPr>
        <a:xfrm>
          <a:off x="13436111" y="169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64615</xdr:rowOff>
    </xdr:from>
    <xdr:to>
      <xdr:col>67</xdr:col>
      <xdr:colOff>101600</xdr:colOff>
      <xdr:row>98</xdr:row>
      <xdr:rowOff>166215</xdr:rowOff>
    </xdr:to>
    <xdr:sp macro="" textlink="">
      <xdr:nvSpPr>
        <xdr:cNvPr id="706" name="楕円 705"/>
        <xdr:cNvSpPr/>
      </xdr:nvSpPr>
      <xdr:spPr>
        <a:xfrm>
          <a:off x="12763500" y="168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157342</xdr:rowOff>
    </xdr:from>
    <xdr:ext cx="534377" cy="259045"/>
    <xdr:sp macro="" textlink="">
      <xdr:nvSpPr>
        <xdr:cNvPr id="707" name="テキスト ボックス 706"/>
        <xdr:cNvSpPr txBox="1"/>
      </xdr:nvSpPr>
      <xdr:spPr>
        <a:xfrm>
          <a:off x="12547111" y="16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21190</xdr:rowOff>
    </xdr:from>
    <xdr:to>
      <xdr:col>116</xdr:col>
      <xdr:colOff>63500</xdr:colOff>
      <xdr:row>39</xdr:row>
      <xdr:rowOff>37154</xdr:rowOff>
    </xdr:to>
    <xdr:cxnSp macro="">
      <xdr:nvCxnSpPr>
        <xdr:cNvPr id="736" name="直線コネクタ 735"/>
        <xdr:cNvCxnSpPr/>
      </xdr:nvCxnSpPr>
      <xdr:spPr>
        <a:xfrm flipV="1">
          <a:off x="21323300" y="6707740"/>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37020</xdr:rowOff>
    </xdr:from>
    <xdr:to>
      <xdr:col>111</xdr:col>
      <xdr:colOff>177800</xdr:colOff>
      <xdr:row>39</xdr:row>
      <xdr:rowOff>37154</xdr:rowOff>
    </xdr:to>
    <xdr:cxnSp macro="">
      <xdr:nvCxnSpPr>
        <xdr:cNvPr id="739" name="直線コネクタ 738"/>
        <xdr:cNvCxnSpPr/>
      </xdr:nvCxnSpPr>
      <xdr:spPr>
        <a:xfrm>
          <a:off x="20434300" y="6723570"/>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37020</xdr:rowOff>
    </xdr:from>
    <xdr:to>
      <xdr:col>107</xdr:col>
      <xdr:colOff>50800</xdr:colOff>
      <xdr:row>39</xdr:row>
      <xdr:rowOff>37782</xdr:rowOff>
    </xdr:to>
    <xdr:cxnSp macro="">
      <xdr:nvCxnSpPr>
        <xdr:cNvPr id="742" name="直線コネクタ 741"/>
        <xdr:cNvCxnSpPr/>
      </xdr:nvCxnSpPr>
      <xdr:spPr>
        <a:xfrm flipV="1">
          <a:off x="19545300" y="67235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37782</xdr:rowOff>
    </xdr:from>
    <xdr:to>
      <xdr:col>102</xdr:col>
      <xdr:colOff>114300</xdr:colOff>
      <xdr:row>39</xdr:row>
      <xdr:rowOff>39478</xdr:rowOff>
    </xdr:to>
    <xdr:cxnSp macro="">
      <xdr:nvCxnSpPr>
        <xdr:cNvPr id="745" name="直線コネクタ 744"/>
        <xdr:cNvCxnSpPr/>
      </xdr:nvCxnSpPr>
      <xdr:spPr>
        <a:xfrm flipV="1">
          <a:off x="18656300" y="672433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141840</xdr:rowOff>
    </xdr:from>
    <xdr:to>
      <xdr:col>116</xdr:col>
      <xdr:colOff>114300</xdr:colOff>
      <xdr:row>39</xdr:row>
      <xdr:rowOff>71990</xdr:rowOff>
    </xdr:to>
    <xdr:sp macro="" textlink="">
      <xdr:nvSpPr>
        <xdr:cNvPr id="755" name="楕円 754"/>
        <xdr:cNvSpPr/>
      </xdr:nvSpPr>
      <xdr:spPr>
        <a:xfrm>
          <a:off x="22110700" y="66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469744" cy="259045"/>
    <xdr:sp macro="" textlink="">
      <xdr:nvSpPr>
        <xdr:cNvPr id="756" name="投資及び出資金該当値テキスト"/>
        <xdr:cNvSpPr txBox="1"/>
      </xdr:nvSpPr>
      <xdr:spPr>
        <a:xfrm>
          <a:off x="22212300" y="6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157804</xdr:rowOff>
    </xdr:from>
    <xdr:to>
      <xdr:col>112</xdr:col>
      <xdr:colOff>38100</xdr:colOff>
      <xdr:row>39</xdr:row>
      <xdr:rowOff>87954</xdr:rowOff>
    </xdr:to>
    <xdr:sp macro="" textlink="">
      <xdr:nvSpPr>
        <xdr:cNvPr id="757" name="楕円 756"/>
        <xdr:cNvSpPr/>
      </xdr:nvSpPr>
      <xdr:spPr>
        <a:xfrm>
          <a:off x="21272500" y="66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79081</xdr:rowOff>
    </xdr:from>
    <xdr:ext cx="378565" cy="259045"/>
    <xdr:sp macro="" textlink="">
      <xdr:nvSpPr>
        <xdr:cNvPr id="758" name="テキスト ボックス 757"/>
        <xdr:cNvSpPr txBox="1"/>
      </xdr:nvSpPr>
      <xdr:spPr>
        <a:xfrm>
          <a:off x="21134017" y="676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157670</xdr:rowOff>
    </xdr:from>
    <xdr:to>
      <xdr:col>107</xdr:col>
      <xdr:colOff>101600</xdr:colOff>
      <xdr:row>39</xdr:row>
      <xdr:rowOff>87820</xdr:rowOff>
    </xdr:to>
    <xdr:sp macro="" textlink="">
      <xdr:nvSpPr>
        <xdr:cNvPr id="759" name="楕円 758"/>
        <xdr:cNvSpPr/>
      </xdr:nvSpPr>
      <xdr:spPr>
        <a:xfrm>
          <a:off x="20383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78947</xdr:rowOff>
    </xdr:from>
    <xdr:ext cx="378565" cy="259045"/>
    <xdr:sp macro="" textlink="">
      <xdr:nvSpPr>
        <xdr:cNvPr id="760" name="テキスト ボックス 759"/>
        <xdr:cNvSpPr txBox="1"/>
      </xdr:nvSpPr>
      <xdr:spPr>
        <a:xfrm>
          <a:off x="20245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158432</xdr:rowOff>
    </xdr:from>
    <xdr:to>
      <xdr:col>102</xdr:col>
      <xdr:colOff>165100</xdr:colOff>
      <xdr:row>39</xdr:row>
      <xdr:rowOff>88582</xdr:rowOff>
    </xdr:to>
    <xdr:sp macro="" textlink="">
      <xdr:nvSpPr>
        <xdr:cNvPr id="761" name="楕円 760"/>
        <xdr:cNvSpPr/>
      </xdr:nvSpPr>
      <xdr:spPr>
        <a:xfrm>
          <a:off x="19494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79709</xdr:rowOff>
    </xdr:from>
    <xdr:ext cx="378565" cy="259045"/>
    <xdr:sp macro="" textlink="">
      <xdr:nvSpPr>
        <xdr:cNvPr id="762" name="テキスト ボックス 761"/>
        <xdr:cNvSpPr txBox="1"/>
      </xdr:nvSpPr>
      <xdr:spPr>
        <a:xfrm>
          <a:off x="19356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160128</xdr:rowOff>
    </xdr:from>
    <xdr:to>
      <xdr:col>98</xdr:col>
      <xdr:colOff>38100</xdr:colOff>
      <xdr:row>39</xdr:row>
      <xdr:rowOff>90278</xdr:rowOff>
    </xdr:to>
    <xdr:sp macro="" textlink="">
      <xdr:nvSpPr>
        <xdr:cNvPr id="763" name="楕円 762"/>
        <xdr:cNvSpPr/>
      </xdr:nvSpPr>
      <xdr:spPr>
        <a:xfrm>
          <a:off x="18605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81405</xdr:rowOff>
    </xdr:from>
    <xdr:ext cx="378565" cy="259045"/>
    <xdr:sp macro="" textlink="">
      <xdr:nvSpPr>
        <xdr:cNvPr id="764" name="テキスト ボックス 763"/>
        <xdr:cNvSpPr txBox="1"/>
      </xdr:nvSpPr>
      <xdr:spPr>
        <a:xfrm>
          <a:off x="18467017" y="676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65931</xdr:rowOff>
    </xdr:from>
    <xdr:to>
      <xdr:col>116</xdr:col>
      <xdr:colOff>63500</xdr:colOff>
      <xdr:row>58</xdr:row>
      <xdr:rowOff>67851</xdr:rowOff>
    </xdr:to>
    <xdr:cxnSp macro="">
      <xdr:nvCxnSpPr>
        <xdr:cNvPr id="791" name="直線コネクタ 790"/>
        <xdr:cNvCxnSpPr/>
      </xdr:nvCxnSpPr>
      <xdr:spPr>
        <a:xfrm>
          <a:off x="21323300" y="1001003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62479</xdr:rowOff>
    </xdr:from>
    <xdr:to>
      <xdr:col>111</xdr:col>
      <xdr:colOff>177800</xdr:colOff>
      <xdr:row>58</xdr:row>
      <xdr:rowOff>65931</xdr:rowOff>
    </xdr:to>
    <xdr:cxnSp macro="">
      <xdr:nvCxnSpPr>
        <xdr:cNvPr id="794" name="直線コネクタ 793"/>
        <xdr:cNvCxnSpPr/>
      </xdr:nvCxnSpPr>
      <xdr:spPr>
        <a:xfrm>
          <a:off x="20434300" y="1000657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58272</xdr:rowOff>
    </xdr:from>
    <xdr:to>
      <xdr:col>107</xdr:col>
      <xdr:colOff>50800</xdr:colOff>
      <xdr:row>58</xdr:row>
      <xdr:rowOff>62479</xdr:rowOff>
    </xdr:to>
    <xdr:cxnSp macro="">
      <xdr:nvCxnSpPr>
        <xdr:cNvPr id="797" name="直線コネクタ 796"/>
        <xdr:cNvCxnSpPr/>
      </xdr:nvCxnSpPr>
      <xdr:spPr>
        <a:xfrm>
          <a:off x="19545300" y="1000237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58272</xdr:rowOff>
    </xdr:from>
    <xdr:to>
      <xdr:col>102</xdr:col>
      <xdr:colOff>114300</xdr:colOff>
      <xdr:row>58</xdr:row>
      <xdr:rowOff>60033</xdr:rowOff>
    </xdr:to>
    <xdr:cxnSp macro="">
      <xdr:nvCxnSpPr>
        <xdr:cNvPr id="800" name="直線コネクタ 799"/>
        <xdr:cNvCxnSpPr/>
      </xdr:nvCxnSpPr>
      <xdr:spPr>
        <a:xfrm flipV="1">
          <a:off x="18656300" y="10002372"/>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102234</xdr:rowOff>
    </xdr:from>
    <xdr:ext cx="469744" cy="259045"/>
    <xdr:sp macro="" textlink="">
      <xdr:nvSpPr>
        <xdr:cNvPr id="804" name="テキスト ボックス 803"/>
        <xdr:cNvSpPr txBox="1"/>
      </xdr:nvSpPr>
      <xdr:spPr>
        <a:xfrm>
          <a:off x="18421428" y="100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17051</xdr:rowOff>
    </xdr:from>
    <xdr:to>
      <xdr:col>116</xdr:col>
      <xdr:colOff>114300</xdr:colOff>
      <xdr:row>58</xdr:row>
      <xdr:rowOff>118651</xdr:rowOff>
    </xdr:to>
    <xdr:sp macro="" textlink="">
      <xdr:nvSpPr>
        <xdr:cNvPr id="810" name="楕円 809"/>
        <xdr:cNvSpPr/>
      </xdr:nvSpPr>
      <xdr:spPr>
        <a:xfrm>
          <a:off x="221107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133415</xdr:rowOff>
    </xdr:from>
    <xdr:ext cx="469744" cy="259045"/>
    <xdr:sp macro="" textlink="">
      <xdr:nvSpPr>
        <xdr:cNvPr id="811" name="貸付金該当値テキスト"/>
        <xdr:cNvSpPr txBox="1"/>
      </xdr:nvSpPr>
      <xdr:spPr>
        <a:xfrm>
          <a:off x="22212300" y="990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15131</xdr:rowOff>
    </xdr:from>
    <xdr:to>
      <xdr:col>112</xdr:col>
      <xdr:colOff>38100</xdr:colOff>
      <xdr:row>58</xdr:row>
      <xdr:rowOff>116731</xdr:rowOff>
    </xdr:to>
    <xdr:sp macro="" textlink="">
      <xdr:nvSpPr>
        <xdr:cNvPr id="812" name="楕円 811"/>
        <xdr:cNvSpPr/>
      </xdr:nvSpPr>
      <xdr:spPr>
        <a:xfrm>
          <a:off x="21272500" y="99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107858</xdr:rowOff>
    </xdr:from>
    <xdr:ext cx="469744" cy="259045"/>
    <xdr:sp macro="" textlink="">
      <xdr:nvSpPr>
        <xdr:cNvPr id="813" name="テキスト ボックス 812"/>
        <xdr:cNvSpPr txBox="1"/>
      </xdr:nvSpPr>
      <xdr:spPr>
        <a:xfrm>
          <a:off x="21088428" y="100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11679</xdr:rowOff>
    </xdr:from>
    <xdr:to>
      <xdr:col>107</xdr:col>
      <xdr:colOff>101600</xdr:colOff>
      <xdr:row>58</xdr:row>
      <xdr:rowOff>113279</xdr:rowOff>
    </xdr:to>
    <xdr:sp macro="" textlink="">
      <xdr:nvSpPr>
        <xdr:cNvPr id="814" name="楕円 813"/>
        <xdr:cNvSpPr/>
      </xdr:nvSpPr>
      <xdr:spPr>
        <a:xfrm>
          <a:off x="20383500" y="99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104406</xdr:rowOff>
    </xdr:from>
    <xdr:ext cx="469744" cy="259045"/>
    <xdr:sp macro="" textlink="">
      <xdr:nvSpPr>
        <xdr:cNvPr id="815" name="テキスト ボックス 814"/>
        <xdr:cNvSpPr txBox="1"/>
      </xdr:nvSpPr>
      <xdr:spPr>
        <a:xfrm>
          <a:off x="20199428" y="100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7472</xdr:rowOff>
    </xdr:from>
    <xdr:to>
      <xdr:col>102</xdr:col>
      <xdr:colOff>165100</xdr:colOff>
      <xdr:row>58</xdr:row>
      <xdr:rowOff>109072</xdr:rowOff>
    </xdr:to>
    <xdr:sp macro="" textlink="">
      <xdr:nvSpPr>
        <xdr:cNvPr id="816" name="楕円 815"/>
        <xdr:cNvSpPr/>
      </xdr:nvSpPr>
      <xdr:spPr>
        <a:xfrm>
          <a:off x="19494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100199</xdr:rowOff>
    </xdr:from>
    <xdr:ext cx="469744" cy="259045"/>
    <xdr:sp macro="" textlink="">
      <xdr:nvSpPr>
        <xdr:cNvPr id="817" name="テキスト ボックス 816"/>
        <xdr:cNvSpPr txBox="1"/>
      </xdr:nvSpPr>
      <xdr:spPr>
        <a:xfrm>
          <a:off x="19310428" y="100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9233</xdr:rowOff>
    </xdr:from>
    <xdr:to>
      <xdr:col>98</xdr:col>
      <xdr:colOff>38100</xdr:colOff>
      <xdr:row>58</xdr:row>
      <xdr:rowOff>110833</xdr:rowOff>
    </xdr:to>
    <xdr:sp macro="" textlink="">
      <xdr:nvSpPr>
        <xdr:cNvPr id="818" name="楕円 817"/>
        <xdr:cNvSpPr/>
      </xdr:nvSpPr>
      <xdr:spPr>
        <a:xfrm>
          <a:off x="186055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127360</xdr:rowOff>
    </xdr:from>
    <xdr:ext cx="469744" cy="259045"/>
    <xdr:sp macro="" textlink="">
      <xdr:nvSpPr>
        <xdr:cNvPr id="819" name="テキスト ボックス 818"/>
        <xdr:cNvSpPr txBox="1"/>
      </xdr:nvSpPr>
      <xdr:spPr>
        <a:xfrm>
          <a:off x="18421428" y="972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59398</xdr:rowOff>
    </xdr:from>
    <xdr:to>
      <xdr:col>116</xdr:col>
      <xdr:colOff>63500</xdr:colOff>
      <xdr:row>78</xdr:row>
      <xdr:rowOff>84316</xdr:rowOff>
    </xdr:to>
    <xdr:cxnSp macro="">
      <xdr:nvCxnSpPr>
        <xdr:cNvPr id="849" name="直線コネクタ 848"/>
        <xdr:cNvCxnSpPr/>
      </xdr:nvCxnSpPr>
      <xdr:spPr>
        <a:xfrm>
          <a:off x="21323300" y="13432498"/>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59398</xdr:rowOff>
    </xdr:from>
    <xdr:to>
      <xdr:col>111</xdr:col>
      <xdr:colOff>177800</xdr:colOff>
      <xdr:row>78</xdr:row>
      <xdr:rowOff>106007</xdr:rowOff>
    </xdr:to>
    <xdr:cxnSp macro="">
      <xdr:nvCxnSpPr>
        <xdr:cNvPr id="852" name="直線コネクタ 851"/>
        <xdr:cNvCxnSpPr/>
      </xdr:nvCxnSpPr>
      <xdr:spPr>
        <a:xfrm flipV="1">
          <a:off x="20434300" y="13432498"/>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68923</xdr:rowOff>
    </xdr:from>
    <xdr:to>
      <xdr:col>107</xdr:col>
      <xdr:colOff>50800</xdr:colOff>
      <xdr:row>78</xdr:row>
      <xdr:rowOff>106007</xdr:rowOff>
    </xdr:to>
    <xdr:cxnSp macro="">
      <xdr:nvCxnSpPr>
        <xdr:cNvPr id="855" name="直線コネクタ 854"/>
        <xdr:cNvCxnSpPr/>
      </xdr:nvCxnSpPr>
      <xdr:spPr>
        <a:xfrm>
          <a:off x="19545300" y="13099123"/>
          <a:ext cx="889000" cy="3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68923</xdr:rowOff>
    </xdr:from>
    <xdr:to>
      <xdr:col>102</xdr:col>
      <xdr:colOff>114300</xdr:colOff>
      <xdr:row>78</xdr:row>
      <xdr:rowOff>116739</xdr:rowOff>
    </xdr:to>
    <xdr:cxnSp macro="">
      <xdr:nvCxnSpPr>
        <xdr:cNvPr id="858" name="直線コネクタ 857"/>
        <xdr:cNvCxnSpPr/>
      </xdr:nvCxnSpPr>
      <xdr:spPr>
        <a:xfrm flipV="1">
          <a:off x="18656300" y="13099123"/>
          <a:ext cx="8890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33516</xdr:rowOff>
    </xdr:from>
    <xdr:to>
      <xdr:col>116</xdr:col>
      <xdr:colOff>114300</xdr:colOff>
      <xdr:row>78</xdr:row>
      <xdr:rowOff>135116</xdr:rowOff>
    </xdr:to>
    <xdr:sp macro="" textlink="">
      <xdr:nvSpPr>
        <xdr:cNvPr id="868" name="楕円 867"/>
        <xdr:cNvSpPr/>
      </xdr:nvSpPr>
      <xdr:spPr>
        <a:xfrm>
          <a:off x="22110700" y="134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119893</xdr:rowOff>
    </xdr:from>
    <xdr:ext cx="534377" cy="259045"/>
    <xdr:sp macro="" textlink="">
      <xdr:nvSpPr>
        <xdr:cNvPr id="869" name="繰出金該当値テキスト"/>
        <xdr:cNvSpPr txBox="1"/>
      </xdr:nvSpPr>
      <xdr:spPr>
        <a:xfrm>
          <a:off x="22212300" y="133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8598</xdr:rowOff>
    </xdr:from>
    <xdr:to>
      <xdr:col>112</xdr:col>
      <xdr:colOff>38100</xdr:colOff>
      <xdr:row>78</xdr:row>
      <xdr:rowOff>110198</xdr:rowOff>
    </xdr:to>
    <xdr:sp macro="" textlink="">
      <xdr:nvSpPr>
        <xdr:cNvPr id="870" name="楕円 869"/>
        <xdr:cNvSpPr/>
      </xdr:nvSpPr>
      <xdr:spPr>
        <a:xfrm>
          <a:off x="21272500" y="133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101325</xdr:rowOff>
    </xdr:from>
    <xdr:ext cx="534377" cy="259045"/>
    <xdr:sp macro="" textlink="">
      <xdr:nvSpPr>
        <xdr:cNvPr id="871" name="テキスト ボックス 870"/>
        <xdr:cNvSpPr txBox="1"/>
      </xdr:nvSpPr>
      <xdr:spPr>
        <a:xfrm>
          <a:off x="21056111" y="1347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55207</xdr:rowOff>
    </xdr:from>
    <xdr:to>
      <xdr:col>107</xdr:col>
      <xdr:colOff>101600</xdr:colOff>
      <xdr:row>78</xdr:row>
      <xdr:rowOff>156807</xdr:rowOff>
    </xdr:to>
    <xdr:sp macro="" textlink="">
      <xdr:nvSpPr>
        <xdr:cNvPr id="872" name="楕円 871"/>
        <xdr:cNvSpPr/>
      </xdr:nvSpPr>
      <xdr:spPr>
        <a:xfrm>
          <a:off x="203835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147934</xdr:rowOff>
    </xdr:from>
    <xdr:ext cx="534377" cy="259045"/>
    <xdr:sp macro="" textlink="">
      <xdr:nvSpPr>
        <xdr:cNvPr id="873" name="テキスト ボックス 872"/>
        <xdr:cNvSpPr txBox="1"/>
      </xdr:nvSpPr>
      <xdr:spPr>
        <a:xfrm>
          <a:off x="20167111" y="135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18123</xdr:rowOff>
    </xdr:from>
    <xdr:to>
      <xdr:col>102</xdr:col>
      <xdr:colOff>165100</xdr:colOff>
      <xdr:row>76</xdr:row>
      <xdr:rowOff>119723</xdr:rowOff>
    </xdr:to>
    <xdr:sp macro="" textlink="">
      <xdr:nvSpPr>
        <xdr:cNvPr id="874" name="楕円 873"/>
        <xdr:cNvSpPr/>
      </xdr:nvSpPr>
      <xdr:spPr>
        <a:xfrm>
          <a:off x="19494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136250</xdr:rowOff>
    </xdr:from>
    <xdr:ext cx="534377" cy="259045"/>
    <xdr:sp macro="" textlink="">
      <xdr:nvSpPr>
        <xdr:cNvPr id="875" name="テキスト ボックス 874"/>
        <xdr:cNvSpPr txBox="1"/>
      </xdr:nvSpPr>
      <xdr:spPr>
        <a:xfrm>
          <a:off x="19278111" y="12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65939</xdr:rowOff>
    </xdr:from>
    <xdr:to>
      <xdr:col>98</xdr:col>
      <xdr:colOff>38100</xdr:colOff>
      <xdr:row>78</xdr:row>
      <xdr:rowOff>167539</xdr:rowOff>
    </xdr:to>
    <xdr:sp macro="" textlink="">
      <xdr:nvSpPr>
        <xdr:cNvPr id="876" name="楕円 875"/>
        <xdr:cNvSpPr/>
      </xdr:nvSpPr>
      <xdr:spPr>
        <a:xfrm>
          <a:off x="18605500" y="1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158666</xdr:rowOff>
    </xdr:from>
    <xdr:ext cx="534377" cy="259045"/>
    <xdr:sp macro="" textlink="">
      <xdr:nvSpPr>
        <xdr:cNvPr id="877" name="テキスト ボックス 876"/>
        <xdr:cNvSpPr txBox="1"/>
      </xdr:nvSpPr>
      <xdr:spPr>
        <a:xfrm>
          <a:off x="18389111" y="135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479,588</a:t>
          </a:r>
          <a:r>
            <a:rPr kumimoji="1" lang="ja-JP" altLang="en-US" sz="1300">
              <a:latin typeface="ＭＳ Ｐゴシック" panose="020B0600070205080204" pitchFamily="50" charset="-128"/>
              <a:ea typeface="ＭＳ Ｐゴシック" panose="020B0600070205080204" pitchFamily="50" charset="-128"/>
            </a:rPr>
            <a:t>円となり、類似団体平均の</a:t>
          </a:r>
          <a:r>
            <a:rPr kumimoji="1" lang="en-US" altLang="ja-JP" sz="1300">
              <a:latin typeface="ＭＳ Ｐゴシック" panose="020B0600070205080204" pitchFamily="50" charset="-128"/>
              <a:ea typeface="ＭＳ Ｐゴシック" panose="020B0600070205080204" pitchFamily="50" charset="-128"/>
            </a:rPr>
            <a:t>626,052</a:t>
          </a:r>
          <a:r>
            <a:rPr kumimoji="1" lang="ja-JP" altLang="en-US" sz="1300">
              <a:latin typeface="ＭＳ Ｐゴシック" panose="020B0600070205080204" pitchFamily="50" charset="-128"/>
              <a:ea typeface="ＭＳ Ｐゴシック" panose="020B0600070205080204" pitchFamily="50" charset="-128"/>
            </a:rPr>
            <a:t>円を下回っている。類似団体平均を上回っているのは、扶助費及び補助費等であり、扶助費については、介護給付費や施設型給付費、障害者自立支援に係る費用が年々増加傾向にあることが要因として挙げられる。補助費等については、一部事務組合における設備投資による臨時的な負担金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普通建設事業費については、類似団体平均を下回っているが、老朽化してきている施設が多いため、公共施設等総合管理計画等に基づいて、計画的に更新整備を実施していく。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123372</xdr:rowOff>
    </xdr:from>
    <xdr:to>
      <xdr:col>24</xdr:col>
      <xdr:colOff>63500</xdr:colOff>
      <xdr:row>37</xdr:row>
      <xdr:rowOff>5479</xdr:rowOff>
    </xdr:to>
    <xdr:cxnSp macro="">
      <xdr:nvCxnSpPr>
        <xdr:cNvPr id="63" name="直線コネクタ 62"/>
        <xdr:cNvCxnSpPr/>
      </xdr:nvCxnSpPr>
      <xdr:spPr>
        <a:xfrm>
          <a:off x="3797300" y="6295572"/>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123372</xdr:rowOff>
    </xdr:from>
    <xdr:to>
      <xdr:col>19</xdr:col>
      <xdr:colOff>177800</xdr:colOff>
      <xdr:row>37</xdr:row>
      <xdr:rowOff>52832</xdr:rowOff>
    </xdr:to>
    <xdr:cxnSp macro="">
      <xdr:nvCxnSpPr>
        <xdr:cNvPr id="66" name="直線コネクタ 65"/>
        <xdr:cNvCxnSpPr/>
      </xdr:nvCxnSpPr>
      <xdr:spPr>
        <a:xfrm flipV="1">
          <a:off x="2908300" y="6295572"/>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154396</xdr:rowOff>
    </xdr:from>
    <xdr:to>
      <xdr:col>15</xdr:col>
      <xdr:colOff>50800</xdr:colOff>
      <xdr:row>37</xdr:row>
      <xdr:rowOff>52832</xdr:rowOff>
    </xdr:to>
    <xdr:cxnSp macro="">
      <xdr:nvCxnSpPr>
        <xdr:cNvPr id="69" name="直線コネクタ 68"/>
        <xdr:cNvCxnSpPr/>
      </xdr:nvCxnSpPr>
      <xdr:spPr>
        <a:xfrm>
          <a:off x="2019300" y="632659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154396</xdr:rowOff>
    </xdr:from>
    <xdr:to>
      <xdr:col>10</xdr:col>
      <xdr:colOff>114300</xdr:colOff>
      <xdr:row>36</xdr:row>
      <xdr:rowOff>166969</xdr:rowOff>
    </xdr:to>
    <xdr:cxnSp macro="">
      <xdr:nvCxnSpPr>
        <xdr:cNvPr id="72" name="直線コネクタ 71"/>
        <xdr:cNvCxnSpPr/>
      </xdr:nvCxnSpPr>
      <xdr:spPr>
        <a:xfrm flipV="1">
          <a:off x="1130300" y="63265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126129</xdr:rowOff>
    </xdr:from>
    <xdr:to>
      <xdr:col>24</xdr:col>
      <xdr:colOff>114300</xdr:colOff>
      <xdr:row>37</xdr:row>
      <xdr:rowOff>56279</xdr:rowOff>
    </xdr:to>
    <xdr:sp macro="" textlink="">
      <xdr:nvSpPr>
        <xdr:cNvPr id="82" name="楕円 81"/>
        <xdr:cNvSpPr/>
      </xdr:nvSpPr>
      <xdr:spPr>
        <a:xfrm>
          <a:off x="45847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104556</xdr:rowOff>
    </xdr:from>
    <xdr:ext cx="469744" cy="259045"/>
    <xdr:sp macro="" textlink="">
      <xdr:nvSpPr>
        <xdr:cNvPr id="83" name="議会費該当値テキスト"/>
        <xdr:cNvSpPr txBox="1"/>
      </xdr:nvSpPr>
      <xdr:spPr>
        <a:xfrm>
          <a:off x="4686300"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72572</xdr:rowOff>
    </xdr:from>
    <xdr:to>
      <xdr:col>20</xdr:col>
      <xdr:colOff>38100</xdr:colOff>
      <xdr:row>37</xdr:row>
      <xdr:rowOff>2722</xdr:rowOff>
    </xdr:to>
    <xdr:sp macro="" textlink="">
      <xdr:nvSpPr>
        <xdr:cNvPr id="84" name="楕円 83"/>
        <xdr:cNvSpPr/>
      </xdr:nvSpPr>
      <xdr:spPr>
        <a:xfrm>
          <a:off x="3746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19249</xdr:rowOff>
    </xdr:from>
    <xdr:ext cx="469744" cy="259045"/>
    <xdr:sp macro="" textlink="">
      <xdr:nvSpPr>
        <xdr:cNvPr id="85" name="テキスト ボックス 84"/>
        <xdr:cNvSpPr txBox="1"/>
      </xdr:nvSpPr>
      <xdr:spPr>
        <a:xfrm>
          <a:off x="3562428" y="6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xdr:rowOff>
    </xdr:from>
    <xdr:to>
      <xdr:col>15</xdr:col>
      <xdr:colOff>101600</xdr:colOff>
      <xdr:row>37</xdr:row>
      <xdr:rowOff>103632</xdr:rowOff>
    </xdr:to>
    <xdr:sp macro="" textlink="">
      <xdr:nvSpPr>
        <xdr:cNvPr id="86" name="楕円 85"/>
        <xdr:cNvSpPr/>
      </xdr:nvSpPr>
      <xdr:spPr>
        <a:xfrm>
          <a:off x="2857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94759</xdr:rowOff>
    </xdr:from>
    <xdr:ext cx="469744" cy="259045"/>
    <xdr:sp macro="" textlink="">
      <xdr:nvSpPr>
        <xdr:cNvPr id="87" name="テキスト ボックス 86"/>
        <xdr:cNvSpPr txBox="1"/>
      </xdr:nvSpPr>
      <xdr:spPr>
        <a:xfrm>
          <a:off x="2673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103596</xdr:rowOff>
    </xdr:from>
    <xdr:to>
      <xdr:col>10</xdr:col>
      <xdr:colOff>165100</xdr:colOff>
      <xdr:row>37</xdr:row>
      <xdr:rowOff>33746</xdr:rowOff>
    </xdr:to>
    <xdr:sp macro="" textlink="">
      <xdr:nvSpPr>
        <xdr:cNvPr id="88" name="楕円 87"/>
        <xdr:cNvSpPr/>
      </xdr:nvSpPr>
      <xdr:spPr>
        <a:xfrm>
          <a:off x="1968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24873</xdr:rowOff>
    </xdr:from>
    <xdr:ext cx="469744" cy="259045"/>
    <xdr:sp macro="" textlink="">
      <xdr:nvSpPr>
        <xdr:cNvPr id="89" name="テキスト ボックス 88"/>
        <xdr:cNvSpPr txBox="1"/>
      </xdr:nvSpPr>
      <xdr:spPr>
        <a:xfrm>
          <a:off x="1784428"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116169</xdr:rowOff>
    </xdr:from>
    <xdr:to>
      <xdr:col>6</xdr:col>
      <xdr:colOff>38100</xdr:colOff>
      <xdr:row>37</xdr:row>
      <xdr:rowOff>46319</xdr:rowOff>
    </xdr:to>
    <xdr:sp macro="" textlink="">
      <xdr:nvSpPr>
        <xdr:cNvPr id="90" name="楕円 89"/>
        <xdr:cNvSpPr/>
      </xdr:nvSpPr>
      <xdr:spPr>
        <a:xfrm>
          <a:off x="1079500" y="62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37446</xdr:rowOff>
    </xdr:from>
    <xdr:ext cx="469744" cy="259045"/>
    <xdr:sp macro="" textlink="">
      <xdr:nvSpPr>
        <xdr:cNvPr id="91" name="テキスト ボックス 90"/>
        <xdr:cNvSpPr txBox="1"/>
      </xdr:nvSpPr>
      <xdr:spPr>
        <a:xfrm>
          <a:off x="895428" y="63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155512</xdr:rowOff>
    </xdr:from>
    <xdr:to>
      <xdr:col>24</xdr:col>
      <xdr:colOff>63500</xdr:colOff>
      <xdr:row>58</xdr:row>
      <xdr:rowOff>16322</xdr:rowOff>
    </xdr:to>
    <xdr:cxnSp macro="">
      <xdr:nvCxnSpPr>
        <xdr:cNvPr id="118" name="直線コネクタ 117"/>
        <xdr:cNvCxnSpPr/>
      </xdr:nvCxnSpPr>
      <xdr:spPr>
        <a:xfrm flipV="1">
          <a:off x="3797300" y="9928162"/>
          <a:ext cx="8382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16322</xdr:rowOff>
    </xdr:from>
    <xdr:to>
      <xdr:col>19</xdr:col>
      <xdr:colOff>177800</xdr:colOff>
      <xdr:row>58</xdr:row>
      <xdr:rowOff>16489</xdr:rowOff>
    </xdr:to>
    <xdr:cxnSp macro="">
      <xdr:nvCxnSpPr>
        <xdr:cNvPr id="121" name="直線コネクタ 120"/>
        <xdr:cNvCxnSpPr/>
      </xdr:nvCxnSpPr>
      <xdr:spPr>
        <a:xfrm flipV="1">
          <a:off x="2908300" y="9960422"/>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16489</xdr:rowOff>
    </xdr:from>
    <xdr:to>
      <xdr:col>15</xdr:col>
      <xdr:colOff>50800</xdr:colOff>
      <xdr:row>58</xdr:row>
      <xdr:rowOff>21062</xdr:rowOff>
    </xdr:to>
    <xdr:cxnSp macro="">
      <xdr:nvCxnSpPr>
        <xdr:cNvPr id="124" name="直線コネクタ 123"/>
        <xdr:cNvCxnSpPr/>
      </xdr:nvCxnSpPr>
      <xdr:spPr>
        <a:xfrm flipV="1">
          <a:off x="2019300" y="996058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163578</xdr:rowOff>
    </xdr:from>
    <xdr:to>
      <xdr:col>10</xdr:col>
      <xdr:colOff>114300</xdr:colOff>
      <xdr:row>58</xdr:row>
      <xdr:rowOff>21062</xdr:rowOff>
    </xdr:to>
    <xdr:cxnSp macro="">
      <xdr:nvCxnSpPr>
        <xdr:cNvPr id="127" name="直線コネクタ 126"/>
        <xdr:cNvCxnSpPr/>
      </xdr:nvCxnSpPr>
      <xdr:spPr>
        <a:xfrm>
          <a:off x="1130300" y="9936228"/>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104712</xdr:rowOff>
    </xdr:from>
    <xdr:to>
      <xdr:col>24</xdr:col>
      <xdr:colOff>114300</xdr:colOff>
      <xdr:row>58</xdr:row>
      <xdr:rowOff>34862</xdr:rowOff>
    </xdr:to>
    <xdr:sp macro="" textlink="">
      <xdr:nvSpPr>
        <xdr:cNvPr id="137" name="楕円 136"/>
        <xdr:cNvSpPr/>
      </xdr:nvSpPr>
      <xdr:spPr>
        <a:xfrm>
          <a:off x="4584700" y="98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19639</xdr:rowOff>
    </xdr:from>
    <xdr:ext cx="534377" cy="259045"/>
    <xdr:sp macro="" textlink="">
      <xdr:nvSpPr>
        <xdr:cNvPr id="138" name="総務費該当値テキスト"/>
        <xdr:cNvSpPr txBox="1"/>
      </xdr:nvSpPr>
      <xdr:spPr>
        <a:xfrm>
          <a:off x="4686300" y="97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136972</xdr:rowOff>
    </xdr:from>
    <xdr:to>
      <xdr:col>20</xdr:col>
      <xdr:colOff>38100</xdr:colOff>
      <xdr:row>58</xdr:row>
      <xdr:rowOff>67122</xdr:rowOff>
    </xdr:to>
    <xdr:sp macro="" textlink="">
      <xdr:nvSpPr>
        <xdr:cNvPr id="139" name="楕円 138"/>
        <xdr:cNvSpPr/>
      </xdr:nvSpPr>
      <xdr:spPr>
        <a:xfrm>
          <a:off x="3746500" y="99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58249</xdr:rowOff>
    </xdr:from>
    <xdr:ext cx="534377" cy="259045"/>
    <xdr:sp macro="" textlink="">
      <xdr:nvSpPr>
        <xdr:cNvPr id="140" name="テキスト ボックス 139"/>
        <xdr:cNvSpPr txBox="1"/>
      </xdr:nvSpPr>
      <xdr:spPr>
        <a:xfrm>
          <a:off x="3530111" y="100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137139</xdr:rowOff>
    </xdr:from>
    <xdr:to>
      <xdr:col>15</xdr:col>
      <xdr:colOff>101600</xdr:colOff>
      <xdr:row>58</xdr:row>
      <xdr:rowOff>67289</xdr:rowOff>
    </xdr:to>
    <xdr:sp macro="" textlink="">
      <xdr:nvSpPr>
        <xdr:cNvPr id="141" name="楕円 140"/>
        <xdr:cNvSpPr/>
      </xdr:nvSpPr>
      <xdr:spPr>
        <a:xfrm>
          <a:off x="2857500" y="99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58416</xdr:rowOff>
    </xdr:from>
    <xdr:ext cx="534377" cy="259045"/>
    <xdr:sp macro="" textlink="">
      <xdr:nvSpPr>
        <xdr:cNvPr id="142" name="テキスト ボックス 141"/>
        <xdr:cNvSpPr txBox="1"/>
      </xdr:nvSpPr>
      <xdr:spPr>
        <a:xfrm>
          <a:off x="2641111" y="100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141712</xdr:rowOff>
    </xdr:from>
    <xdr:to>
      <xdr:col>10</xdr:col>
      <xdr:colOff>165100</xdr:colOff>
      <xdr:row>58</xdr:row>
      <xdr:rowOff>71862</xdr:rowOff>
    </xdr:to>
    <xdr:sp macro="" textlink="">
      <xdr:nvSpPr>
        <xdr:cNvPr id="143" name="楕円 142"/>
        <xdr:cNvSpPr/>
      </xdr:nvSpPr>
      <xdr:spPr>
        <a:xfrm>
          <a:off x="1968500" y="99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62989</xdr:rowOff>
    </xdr:from>
    <xdr:ext cx="534377" cy="259045"/>
    <xdr:sp macro="" textlink="">
      <xdr:nvSpPr>
        <xdr:cNvPr id="144" name="テキスト ボックス 143"/>
        <xdr:cNvSpPr txBox="1"/>
      </xdr:nvSpPr>
      <xdr:spPr>
        <a:xfrm>
          <a:off x="1752111" y="1000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112778</xdr:rowOff>
    </xdr:from>
    <xdr:to>
      <xdr:col>6</xdr:col>
      <xdr:colOff>38100</xdr:colOff>
      <xdr:row>58</xdr:row>
      <xdr:rowOff>42928</xdr:rowOff>
    </xdr:to>
    <xdr:sp macro="" textlink="">
      <xdr:nvSpPr>
        <xdr:cNvPr id="145" name="楕円 144"/>
        <xdr:cNvSpPr/>
      </xdr:nvSpPr>
      <xdr:spPr>
        <a:xfrm>
          <a:off x="1079500" y="9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34055</xdr:rowOff>
    </xdr:from>
    <xdr:ext cx="534377" cy="259045"/>
    <xdr:sp macro="" textlink="">
      <xdr:nvSpPr>
        <xdr:cNvPr id="146" name="テキスト ボックス 145"/>
        <xdr:cNvSpPr txBox="1"/>
      </xdr:nvSpPr>
      <xdr:spPr>
        <a:xfrm>
          <a:off x="863111" y="997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4305</xdr:rowOff>
    </xdr:from>
    <xdr:to>
      <xdr:col>24</xdr:col>
      <xdr:colOff>63500</xdr:colOff>
      <xdr:row>77</xdr:row>
      <xdr:rowOff>67490</xdr:rowOff>
    </xdr:to>
    <xdr:cxnSp macro="">
      <xdr:nvCxnSpPr>
        <xdr:cNvPr id="172" name="直線コネクタ 171"/>
        <xdr:cNvCxnSpPr/>
      </xdr:nvCxnSpPr>
      <xdr:spPr>
        <a:xfrm flipV="1">
          <a:off x="3797300" y="13205955"/>
          <a:ext cx="8382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141374</xdr:rowOff>
    </xdr:from>
    <xdr:to>
      <xdr:col>19</xdr:col>
      <xdr:colOff>177800</xdr:colOff>
      <xdr:row>77</xdr:row>
      <xdr:rowOff>67490</xdr:rowOff>
    </xdr:to>
    <xdr:cxnSp macro="">
      <xdr:nvCxnSpPr>
        <xdr:cNvPr id="175" name="直線コネクタ 174"/>
        <xdr:cNvCxnSpPr/>
      </xdr:nvCxnSpPr>
      <xdr:spPr>
        <a:xfrm>
          <a:off x="2908300" y="13171574"/>
          <a:ext cx="8890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141374</xdr:rowOff>
    </xdr:from>
    <xdr:to>
      <xdr:col>15</xdr:col>
      <xdr:colOff>50800</xdr:colOff>
      <xdr:row>77</xdr:row>
      <xdr:rowOff>23275</xdr:rowOff>
    </xdr:to>
    <xdr:cxnSp macro="">
      <xdr:nvCxnSpPr>
        <xdr:cNvPr id="178" name="直線コネクタ 177"/>
        <xdr:cNvCxnSpPr/>
      </xdr:nvCxnSpPr>
      <xdr:spPr>
        <a:xfrm flipV="1">
          <a:off x="2019300" y="13171574"/>
          <a:ext cx="8890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96478</xdr:rowOff>
    </xdr:from>
    <xdr:to>
      <xdr:col>10</xdr:col>
      <xdr:colOff>114300</xdr:colOff>
      <xdr:row>77</xdr:row>
      <xdr:rowOff>23275</xdr:rowOff>
    </xdr:to>
    <xdr:cxnSp macro="">
      <xdr:nvCxnSpPr>
        <xdr:cNvPr id="181" name="直線コネクタ 180"/>
        <xdr:cNvCxnSpPr/>
      </xdr:nvCxnSpPr>
      <xdr:spPr>
        <a:xfrm>
          <a:off x="1130300" y="13126678"/>
          <a:ext cx="889000" cy="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124955</xdr:rowOff>
    </xdr:from>
    <xdr:to>
      <xdr:col>24</xdr:col>
      <xdr:colOff>114300</xdr:colOff>
      <xdr:row>77</xdr:row>
      <xdr:rowOff>55105</xdr:rowOff>
    </xdr:to>
    <xdr:sp macro="" textlink="">
      <xdr:nvSpPr>
        <xdr:cNvPr id="191" name="楕円 190"/>
        <xdr:cNvSpPr/>
      </xdr:nvSpPr>
      <xdr:spPr>
        <a:xfrm>
          <a:off x="4584700" y="131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103382</xdr:rowOff>
    </xdr:from>
    <xdr:ext cx="599010" cy="259045"/>
    <xdr:sp macro="" textlink="">
      <xdr:nvSpPr>
        <xdr:cNvPr id="192" name="民生費該当値テキスト"/>
        <xdr:cNvSpPr txBox="1"/>
      </xdr:nvSpPr>
      <xdr:spPr>
        <a:xfrm>
          <a:off x="4686300" y="1313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16690</xdr:rowOff>
    </xdr:from>
    <xdr:to>
      <xdr:col>20</xdr:col>
      <xdr:colOff>38100</xdr:colOff>
      <xdr:row>77</xdr:row>
      <xdr:rowOff>118290</xdr:rowOff>
    </xdr:to>
    <xdr:sp macro="" textlink="">
      <xdr:nvSpPr>
        <xdr:cNvPr id="193" name="楕円 192"/>
        <xdr:cNvSpPr/>
      </xdr:nvSpPr>
      <xdr:spPr>
        <a:xfrm>
          <a:off x="3746500" y="132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109417</xdr:rowOff>
    </xdr:from>
    <xdr:ext cx="599010" cy="259045"/>
    <xdr:sp macro="" textlink="">
      <xdr:nvSpPr>
        <xdr:cNvPr id="194" name="テキスト ボックス 193"/>
        <xdr:cNvSpPr txBox="1"/>
      </xdr:nvSpPr>
      <xdr:spPr>
        <a:xfrm>
          <a:off x="3497795" y="133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90574</xdr:rowOff>
    </xdr:from>
    <xdr:to>
      <xdr:col>15</xdr:col>
      <xdr:colOff>101600</xdr:colOff>
      <xdr:row>77</xdr:row>
      <xdr:rowOff>20724</xdr:rowOff>
    </xdr:to>
    <xdr:sp macro="" textlink="">
      <xdr:nvSpPr>
        <xdr:cNvPr id="195" name="楕円 194"/>
        <xdr:cNvSpPr/>
      </xdr:nvSpPr>
      <xdr:spPr>
        <a:xfrm>
          <a:off x="2857500" y="131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11851</xdr:rowOff>
    </xdr:from>
    <xdr:ext cx="599010" cy="259045"/>
    <xdr:sp macro="" textlink="">
      <xdr:nvSpPr>
        <xdr:cNvPr id="196" name="テキスト ボックス 195"/>
        <xdr:cNvSpPr txBox="1"/>
      </xdr:nvSpPr>
      <xdr:spPr>
        <a:xfrm>
          <a:off x="2608795" y="1321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143925</xdr:rowOff>
    </xdr:from>
    <xdr:to>
      <xdr:col>10</xdr:col>
      <xdr:colOff>165100</xdr:colOff>
      <xdr:row>77</xdr:row>
      <xdr:rowOff>74075</xdr:rowOff>
    </xdr:to>
    <xdr:sp macro="" textlink="">
      <xdr:nvSpPr>
        <xdr:cNvPr id="197" name="楕円 196"/>
        <xdr:cNvSpPr/>
      </xdr:nvSpPr>
      <xdr:spPr>
        <a:xfrm>
          <a:off x="1968500" y="131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65202</xdr:rowOff>
    </xdr:from>
    <xdr:ext cx="599010" cy="259045"/>
    <xdr:sp macro="" textlink="">
      <xdr:nvSpPr>
        <xdr:cNvPr id="198" name="テキスト ボックス 197"/>
        <xdr:cNvSpPr txBox="1"/>
      </xdr:nvSpPr>
      <xdr:spPr>
        <a:xfrm>
          <a:off x="1719795" y="132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45678</xdr:rowOff>
    </xdr:from>
    <xdr:to>
      <xdr:col>6</xdr:col>
      <xdr:colOff>38100</xdr:colOff>
      <xdr:row>76</xdr:row>
      <xdr:rowOff>147278</xdr:rowOff>
    </xdr:to>
    <xdr:sp macro="" textlink="">
      <xdr:nvSpPr>
        <xdr:cNvPr id="199" name="楕円 198"/>
        <xdr:cNvSpPr/>
      </xdr:nvSpPr>
      <xdr:spPr>
        <a:xfrm>
          <a:off x="1079500" y="130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138405</xdr:rowOff>
    </xdr:from>
    <xdr:ext cx="599010" cy="259045"/>
    <xdr:sp macro="" textlink="">
      <xdr:nvSpPr>
        <xdr:cNvPr id="200" name="テキスト ボックス 199"/>
        <xdr:cNvSpPr txBox="1"/>
      </xdr:nvSpPr>
      <xdr:spPr>
        <a:xfrm>
          <a:off x="830795" y="131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38381</xdr:rowOff>
    </xdr:from>
    <xdr:to>
      <xdr:col>24</xdr:col>
      <xdr:colOff>63500</xdr:colOff>
      <xdr:row>98</xdr:row>
      <xdr:rowOff>34985</xdr:rowOff>
    </xdr:to>
    <xdr:cxnSp macro="">
      <xdr:nvCxnSpPr>
        <xdr:cNvPr id="232" name="直線コネクタ 231"/>
        <xdr:cNvCxnSpPr/>
      </xdr:nvCxnSpPr>
      <xdr:spPr>
        <a:xfrm flipV="1">
          <a:off x="3797300" y="16497581"/>
          <a:ext cx="838200" cy="3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34985</xdr:rowOff>
    </xdr:from>
    <xdr:to>
      <xdr:col>19</xdr:col>
      <xdr:colOff>177800</xdr:colOff>
      <xdr:row>99</xdr:row>
      <xdr:rowOff>40928</xdr:rowOff>
    </xdr:to>
    <xdr:cxnSp macro="">
      <xdr:nvCxnSpPr>
        <xdr:cNvPr id="235" name="直線コネクタ 234"/>
        <xdr:cNvCxnSpPr/>
      </xdr:nvCxnSpPr>
      <xdr:spPr>
        <a:xfrm flipV="1">
          <a:off x="2908300" y="16837085"/>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40928</xdr:rowOff>
    </xdr:from>
    <xdr:to>
      <xdr:col>15</xdr:col>
      <xdr:colOff>50800</xdr:colOff>
      <xdr:row>99</xdr:row>
      <xdr:rowOff>88559</xdr:rowOff>
    </xdr:to>
    <xdr:cxnSp macro="">
      <xdr:nvCxnSpPr>
        <xdr:cNvPr id="238" name="直線コネクタ 237"/>
        <xdr:cNvCxnSpPr/>
      </xdr:nvCxnSpPr>
      <xdr:spPr>
        <a:xfrm flipV="1">
          <a:off x="2019300" y="17014478"/>
          <a:ext cx="8890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88069</xdr:rowOff>
    </xdr:from>
    <xdr:to>
      <xdr:col>10</xdr:col>
      <xdr:colOff>114300</xdr:colOff>
      <xdr:row>99</xdr:row>
      <xdr:rowOff>88559</xdr:rowOff>
    </xdr:to>
    <xdr:cxnSp macro="">
      <xdr:nvCxnSpPr>
        <xdr:cNvPr id="241" name="直線コネクタ 240"/>
        <xdr:cNvCxnSpPr/>
      </xdr:nvCxnSpPr>
      <xdr:spPr>
        <a:xfrm>
          <a:off x="1130300" y="170616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159031</xdr:rowOff>
    </xdr:from>
    <xdr:to>
      <xdr:col>24</xdr:col>
      <xdr:colOff>114300</xdr:colOff>
      <xdr:row>96</xdr:row>
      <xdr:rowOff>89181</xdr:rowOff>
    </xdr:to>
    <xdr:sp macro="" textlink="">
      <xdr:nvSpPr>
        <xdr:cNvPr id="251" name="楕円 250"/>
        <xdr:cNvSpPr/>
      </xdr:nvSpPr>
      <xdr:spPr>
        <a:xfrm>
          <a:off x="4584700" y="164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10458</xdr:rowOff>
    </xdr:from>
    <xdr:ext cx="534377" cy="259045"/>
    <xdr:sp macro="" textlink="">
      <xdr:nvSpPr>
        <xdr:cNvPr id="252" name="衛生費該当値テキスト"/>
        <xdr:cNvSpPr txBox="1"/>
      </xdr:nvSpPr>
      <xdr:spPr>
        <a:xfrm>
          <a:off x="4686300" y="162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155635</xdr:rowOff>
    </xdr:from>
    <xdr:to>
      <xdr:col>20</xdr:col>
      <xdr:colOff>38100</xdr:colOff>
      <xdr:row>98</xdr:row>
      <xdr:rowOff>85785</xdr:rowOff>
    </xdr:to>
    <xdr:sp macro="" textlink="">
      <xdr:nvSpPr>
        <xdr:cNvPr id="253" name="楕円 252"/>
        <xdr:cNvSpPr/>
      </xdr:nvSpPr>
      <xdr:spPr>
        <a:xfrm>
          <a:off x="3746500" y="167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76912</xdr:rowOff>
    </xdr:from>
    <xdr:ext cx="534377" cy="259045"/>
    <xdr:sp macro="" textlink="">
      <xdr:nvSpPr>
        <xdr:cNvPr id="254" name="テキスト ボックス 253"/>
        <xdr:cNvSpPr txBox="1"/>
      </xdr:nvSpPr>
      <xdr:spPr>
        <a:xfrm>
          <a:off x="3530111" y="168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161578</xdr:rowOff>
    </xdr:from>
    <xdr:to>
      <xdr:col>15</xdr:col>
      <xdr:colOff>101600</xdr:colOff>
      <xdr:row>99</xdr:row>
      <xdr:rowOff>91728</xdr:rowOff>
    </xdr:to>
    <xdr:sp macro="" textlink="">
      <xdr:nvSpPr>
        <xdr:cNvPr id="255" name="楕円 254"/>
        <xdr:cNvSpPr/>
      </xdr:nvSpPr>
      <xdr:spPr>
        <a:xfrm>
          <a:off x="2857500" y="16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82855</xdr:rowOff>
    </xdr:from>
    <xdr:ext cx="534377" cy="259045"/>
    <xdr:sp macro="" textlink="">
      <xdr:nvSpPr>
        <xdr:cNvPr id="256" name="テキスト ボックス 255"/>
        <xdr:cNvSpPr txBox="1"/>
      </xdr:nvSpPr>
      <xdr:spPr>
        <a:xfrm>
          <a:off x="2641111" y="170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37759</xdr:rowOff>
    </xdr:from>
    <xdr:to>
      <xdr:col>10</xdr:col>
      <xdr:colOff>165100</xdr:colOff>
      <xdr:row>99</xdr:row>
      <xdr:rowOff>139359</xdr:rowOff>
    </xdr:to>
    <xdr:sp macro="" textlink="">
      <xdr:nvSpPr>
        <xdr:cNvPr id="257" name="楕円 256"/>
        <xdr:cNvSpPr/>
      </xdr:nvSpPr>
      <xdr:spPr>
        <a:xfrm>
          <a:off x="1968500" y="170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130486</xdr:rowOff>
    </xdr:from>
    <xdr:ext cx="534377" cy="259045"/>
    <xdr:sp macro="" textlink="">
      <xdr:nvSpPr>
        <xdr:cNvPr id="258" name="テキスト ボックス 257"/>
        <xdr:cNvSpPr txBox="1"/>
      </xdr:nvSpPr>
      <xdr:spPr>
        <a:xfrm>
          <a:off x="1752111" y="171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37269</xdr:rowOff>
    </xdr:from>
    <xdr:to>
      <xdr:col>6</xdr:col>
      <xdr:colOff>38100</xdr:colOff>
      <xdr:row>99</xdr:row>
      <xdr:rowOff>138869</xdr:rowOff>
    </xdr:to>
    <xdr:sp macro="" textlink="">
      <xdr:nvSpPr>
        <xdr:cNvPr id="259" name="楕円 258"/>
        <xdr:cNvSpPr/>
      </xdr:nvSpPr>
      <xdr:spPr>
        <a:xfrm>
          <a:off x="1079500" y="170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129996</xdr:rowOff>
    </xdr:from>
    <xdr:ext cx="534377" cy="259045"/>
    <xdr:sp macro="" textlink="">
      <xdr:nvSpPr>
        <xdr:cNvPr id="260" name="テキスト ボックス 259"/>
        <xdr:cNvSpPr txBox="1"/>
      </xdr:nvSpPr>
      <xdr:spPr>
        <a:xfrm>
          <a:off x="863111" y="171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67119</xdr:rowOff>
    </xdr:from>
    <xdr:to>
      <xdr:col>55</xdr:col>
      <xdr:colOff>0</xdr:colOff>
      <xdr:row>38</xdr:row>
      <xdr:rowOff>122745</xdr:rowOff>
    </xdr:to>
    <xdr:cxnSp macro="">
      <xdr:nvCxnSpPr>
        <xdr:cNvPr id="289" name="直線コネクタ 288"/>
        <xdr:cNvCxnSpPr/>
      </xdr:nvCxnSpPr>
      <xdr:spPr>
        <a:xfrm flipV="1">
          <a:off x="9639300" y="6582219"/>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122745</xdr:rowOff>
    </xdr:to>
    <xdr:cxnSp macro="">
      <xdr:nvCxnSpPr>
        <xdr:cNvPr id="292" name="直線コネクタ 291"/>
        <xdr:cNvCxnSpPr/>
      </xdr:nvCxnSpPr>
      <xdr:spPr>
        <a:xfrm>
          <a:off x="8750300" y="663613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131508</xdr:rowOff>
    </xdr:to>
    <xdr:cxnSp macro="">
      <xdr:nvCxnSpPr>
        <xdr:cNvPr id="295" name="直線コネクタ 294"/>
        <xdr:cNvCxnSpPr/>
      </xdr:nvCxnSpPr>
      <xdr:spPr>
        <a:xfrm flipV="1">
          <a:off x="7861300" y="663613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131508</xdr:rowOff>
    </xdr:from>
    <xdr:to>
      <xdr:col>41</xdr:col>
      <xdr:colOff>50800</xdr:colOff>
      <xdr:row>38</xdr:row>
      <xdr:rowOff>139700</xdr:rowOff>
    </xdr:to>
    <xdr:cxnSp macro="">
      <xdr:nvCxnSpPr>
        <xdr:cNvPr id="298" name="直線コネクタ 297"/>
        <xdr:cNvCxnSpPr/>
      </xdr:nvCxnSpPr>
      <xdr:spPr>
        <a:xfrm flipV="1">
          <a:off x="6972300" y="664660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xdr:rowOff>
    </xdr:from>
    <xdr:to>
      <xdr:col>55</xdr:col>
      <xdr:colOff>50800</xdr:colOff>
      <xdr:row>38</xdr:row>
      <xdr:rowOff>117919</xdr:rowOff>
    </xdr:to>
    <xdr:sp macro="" textlink="">
      <xdr:nvSpPr>
        <xdr:cNvPr id="308" name="楕円 307"/>
        <xdr:cNvSpPr/>
      </xdr:nvSpPr>
      <xdr:spPr>
        <a:xfrm>
          <a:off x="104267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39197</xdr:rowOff>
    </xdr:from>
    <xdr:ext cx="378565" cy="259045"/>
    <xdr:sp macro="" textlink="">
      <xdr:nvSpPr>
        <xdr:cNvPr id="309" name="労働費該当値テキスト"/>
        <xdr:cNvSpPr txBox="1"/>
      </xdr:nvSpPr>
      <xdr:spPr>
        <a:xfrm>
          <a:off x="10528300" y="638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71945</xdr:rowOff>
    </xdr:from>
    <xdr:to>
      <xdr:col>50</xdr:col>
      <xdr:colOff>165100</xdr:colOff>
      <xdr:row>39</xdr:row>
      <xdr:rowOff>2095</xdr:rowOff>
    </xdr:to>
    <xdr:sp macro="" textlink="">
      <xdr:nvSpPr>
        <xdr:cNvPr id="310" name="楕円 309"/>
        <xdr:cNvSpPr/>
      </xdr:nvSpPr>
      <xdr:spPr>
        <a:xfrm>
          <a:off x="9588500" y="65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164672</xdr:rowOff>
    </xdr:from>
    <xdr:ext cx="378565" cy="259045"/>
    <xdr:sp macro="" textlink="">
      <xdr:nvSpPr>
        <xdr:cNvPr id="311" name="テキスト ボックス 310"/>
        <xdr:cNvSpPr txBox="1"/>
      </xdr:nvSpPr>
      <xdr:spPr>
        <a:xfrm>
          <a:off x="9450017" y="667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70231</xdr:rowOff>
    </xdr:from>
    <xdr:to>
      <xdr:col>46</xdr:col>
      <xdr:colOff>38100</xdr:colOff>
      <xdr:row>39</xdr:row>
      <xdr:rowOff>381</xdr:rowOff>
    </xdr:to>
    <xdr:sp macro="" textlink="">
      <xdr:nvSpPr>
        <xdr:cNvPr id="312" name="楕円 311"/>
        <xdr:cNvSpPr/>
      </xdr:nvSpPr>
      <xdr:spPr>
        <a:xfrm>
          <a:off x="8699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162958</xdr:rowOff>
    </xdr:from>
    <xdr:ext cx="378565" cy="259045"/>
    <xdr:sp macro="" textlink="">
      <xdr:nvSpPr>
        <xdr:cNvPr id="313" name="テキスト ボックス 312"/>
        <xdr:cNvSpPr txBox="1"/>
      </xdr:nvSpPr>
      <xdr:spPr>
        <a:xfrm>
          <a:off x="8561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80708</xdr:rowOff>
    </xdr:from>
    <xdr:to>
      <xdr:col>41</xdr:col>
      <xdr:colOff>101600</xdr:colOff>
      <xdr:row>39</xdr:row>
      <xdr:rowOff>10858</xdr:rowOff>
    </xdr:to>
    <xdr:sp macro="" textlink="">
      <xdr:nvSpPr>
        <xdr:cNvPr id="314" name="楕円 313"/>
        <xdr:cNvSpPr/>
      </xdr:nvSpPr>
      <xdr:spPr>
        <a:xfrm>
          <a:off x="7810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1985</xdr:rowOff>
    </xdr:from>
    <xdr:ext cx="378565" cy="259045"/>
    <xdr:sp macro="" textlink="">
      <xdr:nvSpPr>
        <xdr:cNvPr id="315" name="テキスト ボックス 314"/>
        <xdr:cNvSpPr txBox="1"/>
      </xdr:nvSpPr>
      <xdr:spPr>
        <a:xfrm>
          <a:off x="7672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17" name="テキスト ボックス 316"/>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26071</xdr:rowOff>
    </xdr:from>
    <xdr:to>
      <xdr:col>55</xdr:col>
      <xdr:colOff>0</xdr:colOff>
      <xdr:row>57</xdr:row>
      <xdr:rowOff>143480</xdr:rowOff>
    </xdr:to>
    <xdr:cxnSp macro="">
      <xdr:nvCxnSpPr>
        <xdr:cNvPr id="346" name="直線コネクタ 345"/>
        <xdr:cNvCxnSpPr/>
      </xdr:nvCxnSpPr>
      <xdr:spPr>
        <a:xfrm>
          <a:off x="9639300" y="9798721"/>
          <a:ext cx="8382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107407</xdr:rowOff>
    </xdr:from>
    <xdr:to>
      <xdr:col>50</xdr:col>
      <xdr:colOff>114300</xdr:colOff>
      <xdr:row>57</xdr:row>
      <xdr:rowOff>26071</xdr:rowOff>
    </xdr:to>
    <xdr:cxnSp macro="">
      <xdr:nvCxnSpPr>
        <xdr:cNvPr id="349" name="直線コネクタ 348"/>
        <xdr:cNvCxnSpPr/>
      </xdr:nvCxnSpPr>
      <xdr:spPr>
        <a:xfrm>
          <a:off x="8750300" y="9537157"/>
          <a:ext cx="889000" cy="26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107407</xdr:rowOff>
    </xdr:from>
    <xdr:to>
      <xdr:col>45</xdr:col>
      <xdr:colOff>177800</xdr:colOff>
      <xdr:row>57</xdr:row>
      <xdr:rowOff>104549</xdr:rowOff>
    </xdr:to>
    <xdr:cxnSp macro="">
      <xdr:nvCxnSpPr>
        <xdr:cNvPr id="352" name="直線コネクタ 351"/>
        <xdr:cNvCxnSpPr/>
      </xdr:nvCxnSpPr>
      <xdr:spPr>
        <a:xfrm flipV="1">
          <a:off x="7861300" y="9537157"/>
          <a:ext cx="889000" cy="3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71334</xdr:rowOff>
    </xdr:from>
    <xdr:to>
      <xdr:col>41</xdr:col>
      <xdr:colOff>50800</xdr:colOff>
      <xdr:row>57</xdr:row>
      <xdr:rowOff>104549</xdr:rowOff>
    </xdr:to>
    <xdr:cxnSp macro="">
      <xdr:nvCxnSpPr>
        <xdr:cNvPr id="355" name="直線コネクタ 354"/>
        <xdr:cNvCxnSpPr/>
      </xdr:nvCxnSpPr>
      <xdr:spPr>
        <a:xfrm>
          <a:off x="6972300" y="9843984"/>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92680</xdr:rowOff>
    </xdr:from>
    <xdr:to>
      <xdr:col>55</xdr:col>
      <xdr:colOff>50800</xdr:colOff>
      <xdr:row>58</xdr:row>
      <xdr:rowOff>22830</xdr:rowOff>
    </xdr:to>
    <xdr:sp macro="" textlink="">
      <xdr:nvSpPr>
        <xdr:cNvPr id="365" name="楕円 364"/>
        <xdr:cNvSpPr/>
      </xdr:nvSpPr>
      <xdr:spPr>
        <a:xfrm>
          <a:off x="10426700" y="98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71107</xdr:rowOff>
    </xdr:from>
    <xdr:ext cx="534377" cy="259045"/>
    <xdr:sp macro="" textlink="">
      <xdr:nvSpPr>
        <xdr:cNvPr id="366" name="農林水産業費該当値テキスト"/>
        <xdr:cNvSpPr txBox="1"/>
      </xdr:nvSpPr>
      <xdr:spPr>
        <a:xfrm>
          <a:off x="10528300" y="984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146721</xdr:rowOff>
    </xdr:from>
    <xdr:to>
      <xdr:col>50</xdr:col>
      <xdr:colOff>165100</xdr:colOff>
      <xdr:row>57</xdr:row>
      <xdr:rowOff>76871</xdr:rowOff>
    </xdr:to>
    <xdr:sp macro="" textlink="">
      <xdr:nvSpPr>
        <xdr:cNvPr id="367" name="楕円 366"/>
        <xdr:cNvSpPr/>
      </xdr:nvSpPr>
      <xdr:spPr>
        <a:xfrm>
          <a:off x="9588500" y="97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93398</xdr:rowOff>
    </xdr:from>
    <xdr:ext cx="534377" cy="259045"/>
    <xdr:sp macro="" textlink="">
      <xdr:nvSpPr>
        <xdr:cNvPr id="368" name="テキスト ボックス 367"/>
        <xdr:cNvSpPr txBox="1"/>
      </xdr:nvSpPr>
      <xdr:spPr>
        <a:xfrm>
          <a:off x="9372111" y="95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56607</xdr:rowOff>
    </xdr:from>
    <xdr:to>
      <xdr:col>46</xdr:col>
      <xdr:colOff>38100</xdr:colOff>
      <xdr:row>55</xdr:row>
      <xdr:rowOff>158207</xdr:rowOff>
    </xdr:to>
    <xdr:sp macro="" textlink="">
      <xdr:nvSpPr>
        <xdr:cNvPr id="369" name="楕円 368"/>
        <xdr:cNvSpPr/>
      </xdr:nvSpPr>
      <xdr:spPr>
        <a:xfrm>
          <a:off x="8699500" y="94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3284</xdr:rowOff>
    </xdr:from>
    <xdr:ext cx="534377" cy="259045"/>
    <xdr:sp macro="" textlink="">
      <xdr:nvSpPr>
        <xdr:cNvPr id="370" name="テキスト ボックス 369"/>
        <xdr:cNvSpPr txBox="1"/>
      </xdr:nvSpPr>
      <xdr:spPr>
        <a:xfrm>
          <a:off x="8483111" y="92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53749</xdr:rowOff>
    </xdr:from>
    <xdr:to>
      <xdr:col>41</xdr:col>
      <xdr:colOff>101600</xdr:colOff>
      <xdr:row>57</xdr:row>
      <xdr:rowOff>155349</xdr:rowOff>
    </xdr:to>
    <xdr:sp macro="" textlink="">
      <xdr:nvSpPr>
        <xdr:cNvPr id="371" name="楕円 370"/>
        <xdr:cNvSpPr/>
      </xdr:nvSpPr>
      <xdr:spPr>
        <a:xfrm>
          <a:off x="7810500" y="98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146476</xdr:rowOff>
    </xdr:from>
    <xdr:ext cx="534377" cy="259045"/>
    <xdr:sp macro="" textlink="">
      <xdr:nvSpPr>
        <xdr:cNvPr id="372" name="テキスト ボックス 371"/>
        <xdr:cNvSpPr txBox="1"/>
      </xdr:nvSpPr>
      <xdr:spPr>
        <a:xfrm>
          <a:off x="7594111" y="99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20534</xdr:rowOff>
    </xdr:from>
    <xdr:to>
      <xdr:col>36</xdr:col>
      <xdr:colOff>165100</xdr:colOff>
      <xdr:row>57</xdr:row>
      <xdr:rowOff>122134</xdr:rowOff>
    </xdr:to>
    <xdr:sp macro="" textlink="">
      <xdr:nvSpPr>
        <xdr:cNvPr id="373" name="楕円 372"/>
        <xdr:cNvSpPr/>
      </xdr:nvSpPr>
      <xdr:spPr>
        <a:xfrm>
          <a:off x="6921500" y="9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113261</xdr:rowOff>
    </xdr:from>
    <xdr:ext cx="534377" cy="259045"/>
    <xdr:sp macro="" textlink="">
      <xdr:nvSpPr>
        <xdr:cNvPr id="374" name="テキスト ボックス 373"/>
        <xdr:cNvSpPr txBox="1"/>
      </xdr:nvSpPr>
      <xdr:spPr>
        <a:xfrm>
          <a:off x="6705111" y="988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34750</xdr:rowOff>
    </xdr:from>
    <xdr:to>
      <xdr:col>55</xdr:col>
      <xdr:colOff>0</xdr:colOff>
      <xdr:row>77</xdr:row>
      <xdr:rowOff>120886</xdr:rowOff>
    </xdr:to>
    <xdr:cxnSp macro="">
      <xdr:nvCxnSpPr>
        <xdr:cNvPr id="401" name="直線コネクタ 400"/>
        <xdr:cNvCxnSpPr/>
      </xdr:nvCxnSpPr>
      <xdr:spPr>
        <a:xfrm>
          <a:off x="9639300" y="13064950"/>
          <a:ext cx="838200" cy="25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34750</xdr:rowOff>
    </xdr:from>
    <xdr:to>
      <xdr:col>50</xdr:col>
      <xdr:colOff>114300</xdr:colOff>
      <xdr:row>77</xdr:row>
      <xdr:rowOff>142900</xdr:rowOff>
    </xdr:to>
    <xdr:cxnSp macro="">
      <xdr:nvCxnSpPr>
        <xdr:cNvPr id="404" name="直線コネクタ 403"/>
        <xdr:cNvCxnSpPr/>
      </xdr:nvCxnSpPr>
      <xdr:spPr>
        <a:xfrm flipV="1">
          <a:off x="8750300" y="13064950"/>
          <a:ext cx="8890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49974</xdr:rowOff>
    </xdr:from>
    <xdr:to>
      <xdr:col>45</xdr:col>
      <xdr:colOff>177800</xdr:colOff>
      <xdr:row>77</xdr:row>
      <xdr:rowOff>142900</xdr:rowOff>
    </xdr:to>
    <xdr:cxnSp macro="">
      <xdr:nvCxnSpPr>
        <xdr:cNvPr id="407" name="直線コネクタ 406"/>
        <xdr:cNvCxnSpPr/>
      </xdr:nvCxnSpPr>
      <xdr:spPr>
        <a:xfrm>
          <a:off x="7861300" y="12737274"/>
          <a:ext cx="889000" cy="60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49974</xdr:rowOff>
    </xdr:from>
    <xdr:to>
      <xdr:col>41</xdr:col>
      <xdr:colOff>50800</xdr:colOff>
      <xdr:row>77</xdr:row>
      <xdr:rowOff>134716</xdr:rowOff>
    </xdr:to>
    <xdr:cxnSp macro="">
      <xdr:nvCxnSpPr>
        <xdr:cNvPr id="410" name="直線コネクタ 409"/>
        <xdr:cNvCxnSpPr/>
      </xdr:nvCxnSpPr>
      <xdr:spPr>
        <a:xfrm flipV="1">
          <a:off x="6972300" y="12737274"/>
          <a:ext cx="889000" cy="5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70086</xdr:rowOff>
    </xdr:from>
    <xdr:to>
      <xdr:col>55</xdr:col>
      <xdr:colOff>50800</xdr:colOff>
      <xdr:row>78</xdr:row>
      <xdr:rowOff>236</xdr:rowOff>
    </xdr:to>
    <xdr:sp macro="" textlink="">
      <xdr:nvSpPr>
        <xdr:cNvPr id="420" name="楕円 419"/>
        <xdr:cNvSpPr/>
      </xdr:nvSpPr>
      <xdr:spPr>
        <a:xfrm>
          <a:off x="10426700" y="132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48513</xdr:rowOff>
    </xdr:from>
    <xdr:ext cx="469744" cy="259045"/>
    <xdr:sp macro="" textlink="">
      <xdr:nvSpPr>
        <xdr:cNvPr id="421" name="商工費該当値テキスト"/>
        <xdr:cNvSpPr txBox="1"/>
      </xdr:nvSpPr>
      <xdr:spPr>
        <a:xfrm>
          <a:off x="10528300" y="132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155400</xdr:rowOff>
    </xdr:from>
    <xdr:to>
      <xdr:col>50</xdr:col>
      <xdr:colOff>165100</xdr:colOff>
      <xdr:row>76</xdr:row>
      <xdr:rowOff>85550</xdr:rowOff>
    </xdr:to>
    <xdr:sp macro="" textlink="">
      <xdr:nvSpPr>
        <xdr:cNvPr id="422" name="楕円 421"/>
        <xdr:cNvSpPr/>
      </xdr:nvSpPr>
      <xdr:spPr>
        <a:xfrm>
          <a:off x="9588500" y="13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102077</xdr:rowOff>
    </xdr:from>
    <xdr:ext cx="534377" cy="259045"/>
    <xdr:sp macro="" textlink="">
      <xdr:nvSpPr>
        <xdr:cNvPr id="423" name="テキスト ボックス 422"/>
        <xdr:cNvSpPr txBox="1"/>
      </xdr:nvSpPr>
      <xdr:spPr>
        <a:xfrm>
          <a:off x="9372111" y="127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92100</xdr:rowOff>
    </xdr:from>
    <xdr:to>
      <xdr:col>46</xdr:col>
      <xdr:colOff>38100</xdr:colOff>
      <xdr:row>78</xdr:row>
      <xdr:rowOff>22250</xdr:rowOff>
    </xdr:to>
    <xdr:sp macro="" textlink="">
      <xdr:nvSpPr>
        <xdr:cNvPr id="424" name="楕円 423"/>
        <xdr:cNvSpPr/>
      </xdr:nvSpPr>
      <xdr:spPr>
        <a:xfrm>
          <a:off x="8699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13377</xdr:rowOff>
    </xdr:from>
    <xdr:ext cx="469744" cy="259045"/>
    <xdr:sp macro="" textlink="">
      <xdr:nvSpPr>
        <xdr:cNvPr id="425" name="テキスト ボックス 424"/>
        <xdr:cNvSpPr txBox="1"/>
      </xdr:nvSpPr>
      <xdr:spPr>
        <a:xfrm>
          <a:off x="8515428" y="133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170624</xdr:rowOff>
    </xdr:from>
    <xdr:to>
      <xdr:col>41</xdr:col>
      <xdr:colOff>101600</xdr:colOff>
      <xdr:row>74</xdr:row>
      <xdr:rowOff>100774</xdr:rowOff>
    </xdr:to>
    <xdr:sp macro="" textlink="">
      <xdr:nvSpPr>
        <xdr:cNvPr id="426" name="楕円 425"/>
        <xdr:cNvSpPr/>
      </xdr:nvSpPr>
      <xdr:spPr>
        <a:xfrm>
          <a:off x="7810500" y="126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117301</xdr:rowOff>
    </xdr:from>
    <xdr:ext cx="534377" cy="259045"/>
    <xdr:sp macro="" textlink="">
      <xdr:nvSpPr>
        <xdr:cNvPr id="427" name="テキスト ボックス 426"/>
        <xdr:cNvSpPr txBox="1"/>
      </xdr:nvSpPr>
      <xdr:spPr>
        <a:xfrm>
          <a:off x="7594111" y="12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83916</xdr:rowOff>
    </xdr:from>
    <xdr:to>
      <xdr:col>36</xdr:col>
      <xdr:colOff>165100</xdr:colOff>
      <xdr:row>78</xdr:row>
      <xdr:rowOff>14066</xdr:rowOff>
    </xdr:to>
    <xdr:sp macro="" textlink="">
      <xdr:nvSpPr>
        <xdr:cNvPr id="428" name="楕円 427"/>
        <xdr:cNvSpPr/>
      </xdr:nvSpPr>
      <xdr:spPr>
        <a:xfrm>
          <a:off x="6921500" y="132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5193</xdr:rowOff>
    </xdr:from>
    <xdr:ext cx="469744" cy="259045"/>
    <xdr:sp macro="" textlink="">
      <xdr:nvSpPr>
        <xdr:cNvPr id="429" name="テキスト ボックス 428"/>
        <xdr:cNvSpPr txBox="1"/>
      </xdr:nvSpPr>
      <xdr:spPr>
        <a:xfrm>
          <a:off x="6737428" y="133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121844</xdr:rowOff>
    </xdr:from>
    <xdr:to>
      <xdr:col>55</xdr:col>
      <xdr:colOff>0</xdr:colOff>
      <xdr:row>98</xdr:row>
      <xdr:rowOff>128374</xdr:rowOff>
    </xdr:to>
    <xdr:cxnSp macro="">
      <xdr:nvCxnSpPr>
        <xdr:cNvPr id="458" name="直線コネクタ 457"/>
        <xdr:cNvCxnSpPr/>
      </xdr:nvCxnSpPr>
      <xdr:spPr>
        <a:xfrm flipV="1">
          <a:off x="9639300" y="16923944"/>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128374</xdr:rowOff>
    </xdr:from>
    <xdr:to>
      <xdr:col>50</xdr:col>
      <xdr:colOff>114300</xdr:colOff>
      <xdr:row>98</xdr:row>
      <xdr:rowOff>161060</xdr:rowOff>
    </xdr:to>
    <xdr:cxnSp macro="">
      <xdr:nvCxnSpPr>
        <xdr:cNvPr id="461" name="直線コネクタ 460"/>
        <xdr:cNvCxnSpPr/>
      </xdr:nvCxnSpPr>
      <xdr:spPr>
        <a:xfrm flipV="1">
          <a:off x="8750300" y="16930474"/>
          <a:ext cx="889000" cy="3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155766</xdr:rowOff>
    </xdr:from>
    <xdr:to>
      <xdr:col>45</xdr:col>
      <xdr:colOff>177800</xdr:colOff>
      <xdr:row>98</xdr:row>
      <xdr:rowOff>161060</xdr:rowOff>
    </xdr:to>
    <xdr:cxnSp macro="">
      <xdr:nvCxnSpPr>
        <xdr:cNvPr id="464" name="直線コネクタ 463"/>
        <xdr:cNvCxnSpPr/>
      </xdr:nvCxnSpPr>
      <xdr:spPr>
        <a:xfrm>
          <a:off x="7861300" y="16957866"/>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102572</xdr:rowOff>
    </xdr:from>
    <xdr:to>
      <xdr:col>41</xdr:col>
      <xdr:colOff>50800</xdr:colOff>
      <xdr:row>98</xdr:row>
      <xdr:rowOff>155766</xdr:rowOff>
    </xdr:to>
    <xdr:cxnSp macro="">
      <xdr:nvCxnSpPr>
        <xdr:cNvPr id="467" name="直線コネクタ 466"/>
        <xdr:cNvCxnSpPr/>
      </xdr:nvCxnSpPr>
      <xdr:spPr>
        <a:xfrm>
          <a:off x="6972300" y="16904672"/>
          <a:ext cx="889000" cy="5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71044</xdr:rowOff>
    </xdr:from>
    <xdr:to>
      <xdr:col>55</xdr:col>
      <xdr:colOff>50800</xdr:colOff>
      <xdr:row>99</xdr:row>
      <xdr:rowOff>1194</xdr:rowOff>
    </xdr:to>
    <xdr:sp macro="" textlink="">
      <xdr:nvSpPr>
        <xdr:cNvPr id="477" name="楕円 476"/>
        <xdr:cNvSpPr/>
      </xdr:nvSpPr>
      <xdr:spPr>
        <a:xfrm>
          <a:off x="10426700" y="168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77574</xdr:rowOff>
    </xdr:from>
    <xdr:to>
      <xdr:col>50</xdr:col>
      <xdr:colOff>165100</xdr:colOff>
      <xdr:row>99</xdr:row>
      <xdr:rowOff>7724</xdr:rowOff>
    </xdr:to>
    <xdr:sp macro="" textlink="">
      <xdr:nvSpPr>
        <xdr:cNvPr id="479" name="楕円 478"/>
        <xdr:cNvSpPr/>
      </xdr:nvSpPr>
      <xdr:spPr>
        <a:xfrm>
          <a:off x="9588500" y="168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24251</xdr:rowOff>
    </xdr:from>
    <xdr:ext cx="534377" cy="259045"/>
    <xdr:sp macro="" textlink="">
      <xdr:nvSpPr>
        <xdr:cNvPr id="480" name="テキスト ボックス 479"/>
        <xdr:cNvSpPr txBox="1"/>
      </xdr:nvSpPr>
      <xdr:spPr>
        <a:xfrm>
          <a:off x="9372111" y="166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110260</xdr:rowOff>
    </xdr:from>
    <xdr:to>
      <xdr:col>46</xdr:col>
      <xdr:colOff>38100</xdr:colOff>
      <xdr:row>99</xdr:row>
      <xdr:rowOff>40410</xdr:rowOff>
    </xdr:to>
    <xdr:sp macro="" textlink="">
      <xdr:nvSpPr>
        <xdr:cNvPr id="481" name="楕円 480"/>
        <xdr:cNvSpPr/>
      </xdr:nvSpPr>
      <xdr:spPr>
        <a:xfrm>
          <a:off x="8699500" y="169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31537</xdr:rowOff>
    </xdr:from>
    <xdr:ext cx="534377" cy="259045"/>
    <xdr:sp macro="" textlink="">
      <xdr:nvSpPr>
        <xdr:cNvPr id="482" name="テキスト ボックス 481"/>
        <xdr:cNvSpPr txBox="1"/>
      </xdr:nvSpPr>
      <xdr:spPr>
        <a:xfrm>
          <a:off x="8483111" y="1700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104966</xdr:rowOff>
    </xdr:from>
    <xdr:to>
      <xdr:col>41</xdr:col>
      <xdr:colOff>101600</xdr:colOff>
      <xdr:row>99</xdr:row>
      <xdr:rowOff>35116</xdr:rowOff>
    </xdr:to>
    <xdr:sp macro="" textlink="">
      <xdr:nvSpPr>
        <xdr:cNvPr id="483" name="楕円 482"/>
        <xdr:cNvSpPr/>
      </xdr:nvSpPr>
      <xdr:spPr>
        <a:xfrm>
          <a:off x="7810500" y="169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26243</xdr:rowOff>
    </xdr:from>
    <xdr:ext cx="534377" cy="259045"/>
    <xdr:sp macro="" textlink="">
      <xdr:nvSpPr>
        <xdr:cNvPr id="484" name="テキスト ボックス 483"/>
        <xdr:cNvSpPr txBox="1"/>
      </xdr:nvSpPr>
      <xdr:spPr>
        <a:xfrm>
          <a:off x="7594111" y="1699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51772</xdr:rowOff>
    </xdr:from>
    <xdr:to>
      <xdr:col>36</xdr:col>
      <xdr:colOff>165100</xdr:colOff>
      <xdr:row>98</xdr:row>
      <xdr:rowOff>153372</xdr:rowOff>
    </xdr:to>
    <xdr:sp macro="" textlink="">
      <xdr:nvSpPr>
        <xdr:cNvPr id="485" name="楕円 484"/>
        <xdr:cNvSpPr/>
      </xdr:nvSpPr>
      <xdr:spPr>
        <a:xfrm>
          <a:off x="6921500" y="168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144499</xdr:rowOff>
    </xdr:from>
    <xdr:ext cx="534377" cy="259045"/>
    <xdr:sp macro="" textlink="">
      <xdr:nvSpPr>
        <xdr:cNvPr id="486" name="テキスト ボックス 485"/>
        <xdr:cNvSpPr txBox="1"/>
      </xdr:nvSpPr>
      <xdr:spPr>
        <a:xfrm>
          <a:off x="6705111" y="169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149968</xdr:rowOff>
    </xdr:from>
    <xdr:to>
      <xdr:col>85</xdr:col>
      <xdr:colOff>127000</xdr:colOff>
      <xdr:row>37</xdr:row>
      <xdr:rowOff>1340</xdr:rowOff>
    </xdr:to>
    <xdr:cxnSp macro="">
      <xdr:nvCxnSpPr>
        <xdr:cNvPr id="515" name="直線コネクタ 514"/>
        <xdr:cNvCxnSpPr/>
      </xdr:nvCxnSpPr>
      <xdr:spPr>
        <a:xfrm flipV="1">
          <a:off x="15481300" y="6322168"/>
          <a:ext cx="8382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xdr:rowOff>
    </xdr:from>
    <xdr:to>
      <xdr:col>81</xdr:col>
      <xdr:colOff>50800</xdr:colOff>
      <xdr:row>37</xdr:row>
      <xdr:rowOff>5245</xdr:rowOff>
    </xdr:to>
    <xdr:cxnSp macro="">
      <xdr:nvCxnSpPr>
        <xdr:cNvPr id="518" name="直線コネクタ 517"/>
        <xdr:cNvCxnSpPr/>
      </xdr:nvCxnSpPr>
      <xdr:spPr>
        <a:xfrm flipV="1">
          <a:off x="14592300" y="6344990"/>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150406</xdr:rowOff>
    </xdr:from>
    <xdr:to>
      <xdr:col>76</xdr:col>
      <xdr:colOff>114300</xdr:colOff>
      <xdr:row>37</xdr:row>
      <xdr:rowOff>5245</xdr:rowOff>
    </xdr:to>
    <xdr:cxnSp macro="">
      <xdr:nvCxnSpPr>
        <xdr:cNvPr id="521" name="直線コネクタ 520"/>
        <xdr:cNvCxnSpPr/>
      </xdr:nvCxnSpPr>
      <xdr:spPr>
        <a:xfrm>
          <a:off x="13703300" y="632260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126879</xdr:rowOff>
    </xdr:from>
    <xdr:to>
      <xdr:col>71</xdr:col>
      <xdr:colOff>177800</xdr:colOff>
      <xdr:row>36</xdr:row>
      <xdr:rowOff>150406</xdr:rowOff>
    </xdr:to>
    <xdr:cxnSp macro="">
      <xdr:nvCxnSpPr>
        <xdr:cNvPr id="524" name="直線コネクタ 523"/>
        <xdr:cNvCxnSpPr/>
      </xdr:nvCxnSpPr>
      <xdr:spPr>
        <a:xfrm>
          <a:off x="12814300" y="6299079"/>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99168</xdr:rowOff>
    </xdr:from>
    <xdr:to>
      <xdr:col>85</xdr:col>
      <xdr:colOff>177800</xdr:colOff>
      <xdr:row>37</xdr:row>
      <xdr:rowOff>29318</xdr:rowOff>
    </xdr:to>
    <xdr:sp macro="" textlink="">
      <xdr:nvSpPr>
        <xdr:cNvPr id="534" name="楕円 533"/>
        <xdr:cNvSpPr/>
      </xdr:nvSpPr>
      <xdr:spPr>
        <a:xfrm>
          <a:off x="162687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77595</xdr:rowOff>
    </xdr:from>
    <xdr:ext cx="534377" cy="259045"/>
    <xdr:sp macro="" textlink="">
      <xdr:nvSpPr>
        <xdr:cNvPr id="535" name="消防費該当値テキスト"/>
        <xdr:cNvSpPr txBox="1"/>
      </xdr:nvSpPr>
      <xdr:spPr>
        <a:xfrm>
          <a:off x="16370300" y="6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121990</xdr:rowOff>
    </xdr:from>
    <xdr:to>
      <xdr:col>81</xdr:col>
      <xdr:colOff>101600</xdr:colOff>
      <xdr:row>37</xdr:row>
      <xdr:rowOff>52140</xdr:rowOff>
    </xdr:to>
    <xdr:sp macro="" textlink="">
      <xdr:nvSpPr>
        <xdr:cNvPr id="536" name="楕円 535"/>
        <xdr:cNvSpPr/>
      </xdr:nvSpPr>
      <xdr:spPr>
        <a:xfrm>
          <a:off x="15430500" y="62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43267</xdr:rowOff>
    </xdr:from>
    <xdr:ext cx="534377" cy="259045"/>
    <xdr:sp macro="" textlink="">
      <xdr:nvSpPr>
        <xdr:cNvPr id="537" name="テキスト ボックス 536"/>
        <xdr:cNvSpPr txBox="1"/>
      </xdr:nvSpPr>
      <xdr:spPr>
        <a:xfrm>
          <a:off x="15214111" y="63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125895</xdr:rowOff>
    </xdr:from>
    <xdr:to>
      <xdr:col>76</xdr:col>
      <xdr:colOff>165100</xdr:colOff>
      <xdr:row>37</xdr:row>
      <xdr:rowOff>56045</xdr:rowOff>
    </xdr:to>
    <xdr:sp macro="" textlink="">
      <xdr:nvSpPr>
        <xdr:cNvPr id="538" name="楕円 537"/>
        <xdr:cNvSpPr/>
      </xdr:nvSpPr>
      <xdr:spPr>
        <a:xfrm>
          <a:off x="14541500" y="62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47172</xdr:rowOff>
    </xdr:from>
    <xdr:ext cx="534377" cy="259045"/>
    <xdr:sp macro="" textlink="">
      <xdr:nvSpPr>
        <xdr:cNvPr id="539" name="テキスト ボックス 538"/>
        <xdr:cNvSpPr txBox="1"/>
      </xdr:nvSpPr>
      <xdr:spPr>
        <a:xfrm>
          <a:off x="14325111" y="6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99606</xdr:rowOff>
    </xdr:from>
    <xdr:to>
      <xdr:col>72</xdr:col>
      <xdr:colOff>38100</xdr:colOff>
      <xdr:row>37</xdr:row>
      <xdr:rowOff>29756</xdr:rowOff>
    </xdr:to>
    <xdr:sp macro="" textlink="">
      <xdr:nvSpPr>
        <xdr:cNvPr id="540" name="楕円 539"/>
        <xdr:cNvSpPr/>
      </xdr:nvSpPr>
      <xdr:spPr>
        <a:xfrm>
          <a:off x="13652500" y="62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20883</xdr:rowOff>
    </xdr:from>
    <xdr:ext cx="534377" cy="259045"/>
    <xdr:sp macro="" textlink="">
      <xdr:nvSpPr>
        <xdr:cNvPr id="541" name="テキスト ボックス 540"/>
        <xdr:cNvSpPr txBox="1"/>
      </xdr:nvSpPr>
      <xdr:spPr>
        <a:xfrm>
          <a:off x="13436111" y="63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76079</xdr:rowOff>
    </xdr:from>
    <xdr:to>
      <xdr:col>67</xdr:col>
      <xdr:colOff>101600</xdr:colOff>
      <xdr:row>37</xdr:row>
      <xdr:rowOff>6229</xdr:rowOff>
    </xdr:to>
    <xdr:sp macro="" textlink="">
      <xdr:nvSpPr>
        <xdr:cNvPr id="542" name="楕円 541"/>
        <xdr:cNvSpPr/>
      </xdr:nvSpPr>
      <xdr:spPr>
        <a:xfrm>
          <a:off x="12763500" y="62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168806</xdr:rowOff>
    </xdr:from>
    <xdr:ext cx="534377" cy="259045"/>
    <xdr:sp macro="" textlink="">
      <xdr:nvSpPr>
        <xdr:cNvPr id="543" name="テキスト ボックス 542"/>
        <xdr:cNvSpPr txBox="1"/>
      </xdr:nvSpPr>
      <xdr:spPr>
        <a:xfrm>
          <a:off x="12547111" y="63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24092</xdr:rowOff>
    </xdr:from>
    <xdr:to>
      <xdr:col>85</xdr:col>
      <xdr:colOff>127000</xdr:colOff>
      <xdr:row>58</xdr:row>
      <xdr:rowOff>46101</xdr:rowOff>
    </xdr:to>
    <xdr:cxnSp macro="">
      <xdr:nvCxnSpPr>
        <xdr:cNvPr id="573" name="直線コネクタ 572"/>
        <xdr:cNvCxnSpPr/>
      </xdr:nvCxnSpPr>
      <xdr:spPr>
        <a:xfrm>
          <a:off x="15481300" y="9968192"/>
          <a:ext cx="8382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104686</xdr:rowOff>
    </xdr:from>
    <xdr:to>
      <xdr:col>81</xdr:col>
      <xdr:colOff>50800</xdr:colOff>
      <xdr:row>58</xdr:row>
      <xdr:rowOff>24092</xdr:rowOff>
    </xdr:to>
    <xdr:cxnSp macro="">
      <xdr:nvCxnSpPr>
        <xdr:cNvPr id="576" name="直線コネクタ 575"/>
        <xdr:cNvCxnSpPr/>
      </xdr:nvCxnSpPr>
      <xdr:spPr>
        <a:xfrm>
          <a:off x="14592300" y="9705886"/>
          <a:ext cx="889000" cy="2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168631</xdr:rowOff>
    </xdr:from>
    <xdr:to>
      <xdr:col>76</xdr:col>
      <xdr:colOff>114300</xdr:colOff>
      <xdr:row>56</xdr:row>
      <xdr:rowOff>104686</xdr:rowOff>
    </xdr:to>
    <xdr:cxnSp macro="">
      <xdr:nvCxnSpPr>
        <xdr:cNvPr id="579" name="直線コネクタ 578"/>
        <xdr:cNvCxnSpPr/>
      </xdr:nvCxnSpPr>
      <xdr:spPr>
        <a:xfrm>
          <a:off x="13703300" y="9598381"/>
          <a:ext cx="889000" cy="1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30992</xdr:rowOff>
    </xdr:from>
    <xdr:ext cx="534377" cy="259045"/>
    <xdr:sp macro="" textlink="">
      <xdr:nvSpPr>
        <xdr:cNvPr id="581" name="テキスト ボックス 580"/>
        <xdr:cNvSpPr txBox="1"/>
      </xdr:nvSpPr>
      <xdr:spPr>
        <a:xfrm>
          <a:off x="14325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168631</xdr:rowOff>
    </xdr:from>
    <xdr:to>
      <xdr:col>71</xdr:col>
      <xdr:colOff>177800</xdr:colOff>
      <xdr:row>57</xdr:row>
      <xdr:rowOff>54191</xdr:rowOff>
    </xdr:to>
    <xdr:cxnSp macro="">
      <xdr:nvCxnSpPr>
        <xdr:cNvPr id="582" name="直線コネクタ 581"/>
        <xdr:cNvCxnSpPr/>
      </xdr:nvCxnSpPr>
      <xdr:spPr>
        <a:xfrm flipV="1">
          <a:off x="12814300" y="9598381"/>
          <a:ext cx="889000" cy="2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166751</xdr:rowOff>
    </xdr:from>
    <xdr:to>
      <xdr:col>85</xdr:col>
      <xdr:colOff>177800</xdr:colOff>
      <xdr:row>58</xdr:row>
      <xdr:rowOff>96901</xdr:rowOff>
    </xdr:to>
    <xdr:sp macro="" textlink="">
      <xdr:nvSpPr>
        <xdr:cNvPr id="592" name="楕円 591"/>
        <xdr:cNvSpPr/>
      </xdr:nvSpPr>
      <xdr:spPr>
        <a:xfrm>
          <a:off x="16268700" y="99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81678</xdr:rowOff>
    </xdr:from>
    <xdr:ext cx="534377" cy="259045"/>
    <xdr:sp macro="" textlink="">
      <xdr:nvSpPr>
        <xdr:cNvPr id="593" name="教育費該当値テキスト"/>
        <xdr:cNvSpPr txBox="1"/>
      </xdr:nvSpPr>
      <xdr:spPr>
        <a:xfrm>
          <a:off x="16370300" y="98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144742</xdr:rowOff>
    </xdr:from>
    <xdr:to>
      <xdr:col>81</xdr:col>
      <xdr:colOff>101600</xdr:colOff>
      <xdr:row>58</xdr:row>
      <xdr:rowOff>74892</xdr:rowOff>
    </xdr:to>
    <xdr:sp macro="" textlink="">
      <xdr:nvSpPr>
        <xdr:cNvPr id="594" name="楕円 593"/>
        <xdr:cNvSpPr/>
      </xdr:nvSpPr>
      <xdr:spPr>
        <a:xfrm>
          <a:off x="15430500" y="9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66019</xdr:rowOff>
    </xdr:from>
    <xdr:ext cx="534377" cy="259045"/>
    <xdr:sp macro="" textlink="">
      <xdr:nvSpPr>
        <xdr:cNvPr id="595" name="テキスト ボックス 594"/>
        <xdr:cNvSpPr txBox="1"/>
      </xdr:nvSpPr>
      <xdr:spPr>
        <a:xfrm>
          <a:off x="15214111" y="10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53886</xdr:rowOff>
    </xdr:from>
    <xdr:to>
      <xdr:col>76</xdr:col>
      <xdr:colOff>165100</xdr:colOff>
      <xdr:row>56</xdr:row>
      <xdr:rowOff>155486</xdr:rowOff>
    </xdr:to>
    <xdr:sp macro="" textlink="">
      <xdr:nvSpPr>
        <xdr:cNvPr id="596" name="楕円 595"/>
        <xdr:cNvSpPr/>
      </xdr:nvSpPr>
      <xdr:spPr>
        <a:xfrm>
          <a:off x="14541500" y="9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xdr:rowOff>
    </xdr:from>
    <xdr:ext cx="534377" cy="259045"/>
    <xdr:sp macro="" textlink="">
      <xdr:nvSpPr>
        <xdr:cNvPr id="597" name="テキスト ボックス 596"/>
        <xdr:cNvSpPr txBox="1"/>
      </xdr:nvSpPr>
      <xdr:spPr>
        <a:xfrm>
          <a:off x="14325111" y="9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117831</xdr:rowOff>
    </xdr:from>
    <xdr:to>
      <xdr:col>72</xdr:col>
      <xdr:colOff>38100</xdr:colOff>
      <xdr:row>56</xdr:row>
      <xdr:rowOff>47981</xdr:rowOff>
    </xdr:to>
    <xdr:sp macro="" textlink="">
      <xdr:nvSpPr>
        <xdr:cNvPr id="598" name="楕円 597"/>
        <xdr:cNvSpPr/>
      </xdr:nvSpPr>
      <xdr:spPr>
        <a:xfrm>
          <a:off x="13652500" y="95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64508</xdr:rowOff>
    </xdr:from>
    <xdr:ext cx="534377" cy="259045"/>
    <xdr:sp macro="" textlink="">
      <xdr:nvSpPr>
        <xdr:cNvPr id="599" name="テキスト ボックス 598"/>
        <xdr:cNvSpPr txBox="1"/>
      </xdr:nvSpPr>
      <xdr:spPr>
        <a:xfrm>
          <a:off x="13436111" y="93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3391</xdr:rowOff>
    </xdr:from>
    <xdr:to>
      <xdr:col>67</xdr:col>
      <xdr:colOff>101600</xdr:colOff>
      <xdr:row>57</xdr:row>
      <xdr:rowOff>104991</xdr:rowOff>
    </xdr:to>
    <xdr:sp macro="" textlink="">
      <xdr:nvSpPr>
        <xdr:cNvPr id="600" name="楕円 599"/>
        <xdr:cNvSpPr/>
      </xdr:nvSpPr>
      <xdr:spPr>
        <a:xfrm>
          <a:off x="12763500" y="97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96118</xdr:rowOff>
    </xdr:from>
    <xdr:ext cx="534377" cy="259045"/>
    <xdr:sp macro="" textlink="">
      <xdr:nvSpPr>
        <xdr:cNvPr id="601" name="テキスト ボックス 600"/>
        <xdr:cNvSpPr txBox="1"/>
      </xdr:nvSpPr>
      <xdr:spPr>
        <a:xfrm>
          <a:off x="12547111" y="98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27795</xdr:rowOff>
    </xdr:from>
    <xdr:to>
      <xdr:col>85</xdr:col>
      <xdr:colOff>127000</xdr:colOff>
      <xdr:row>79</xdr:row>
      <xdr:rowOff>35198</xdr:rowOff>
    </xdr:to>
    <xdr:cxnSp macro="">
      <xdr:nvCxnSpPr>
        <xdr:cNvPr id="632" name="直線コネクタ 631"/>
        <xdr:cNvCxnSpPr/>
      </xdr:nvCxnSpPr>
      <xdr:spPr>
        <a:xfrm flipV="1">
          <a:off x="15481300" y="13572345"/>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111669</xdr:rowOff>
    </xdr:from>
    <xdr:to>
      <xdr:col>81</xdr:col>
      <xdr:colOff>50800</xdr:colOff>
      <xdr:row>79</xdr:row>
      <xdr:rowOff>35198</xdr:rowOff>
    </xdr:to>
    <xdr:cxnSp macro="">
      <xdr:nvCxnSpPr>
        <xdr:cNvPr id="635" name="直線コネクタ 634"/>
        <xdr:cNvCxnSpPr/>
      </xdr:nvCxnSpPr>
      <xdr:spPr>
        <a:xfrm>
          <a:off x="14592300" y="13484769"/>
          <a:ext cx="889000" cy="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111669</xdr:rowOff>
    </xdr:from>
    <xdr:to>
      <xdr:col>76</xdr:col>
      <xdr:colOff>114300</xdr:colOff>
      <xdr:row>78</xdr:row>
      <xdr:rowOff>147603</xdr:rowOff>
    </xdr:to>
    <xdr:cxnSp macro="">
      <xdr:nvCxnSpPr>
        <xdr:cNvPr id="638" name="直線コネクタ 637"/>
        <xdr:cNvCxnSpPr/>
      </xdr:nvCxnSpPr>
      <xdr:spPr>
        <a:xfrm flipV="1">
          <a:off x="13703300" y="1348476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0" name="テキスト ボックス 639"/>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101578</xdr:rowOff>
    </xdr:from>
    <xdr:to>
      <xdr:col>71</xdr:col>
      <xdr:colOff>177800</xdr:colOff>
      <xdr:row>78</xdr:row>
      <xdr:rowOff>147603</xdr:rowOff>
    </xdr:to>
    <xdr:cxnSp macro="">
      <xdr:nvCxnSpPr>
        <xdr:cNvPr id="641" name="直線コネクタ 640"/>
        <xdr:cNvCxnSpPr/>
      </xdr:nvCxnSpPr>
      <xdr:spPr>
        <a:xfrm>
          <a:off x="12814300" y="13303228"/>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3" name="テキスト ボックス 642"/>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139053</xdr:rowOff>
    </xdr:from>
    <xdr:ext cx="534377" cy="259045"/>
    <xdr:sp macro="" textlink="">
      <xdr:nvSpPr>
        <xdr:cNvPr id="645" name="テキスト ボックス 644"/>
        <xdr:cNvSpPr txBox="1"/>
      </xdr:nvSpPr>
      <xdr:spPr>
        <a:xfrm>
          <a:off x="12547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148445</xdr:rowOff>
    </xdr:from>
    <xdr:to>
      <xdr:col>85</xdr:col>
      <xdr:colOff>177800</xdr:colOff>
      <xdr:row>79</xdr:row>
      <xdr:rowOff>78595</xdr:rowOff>
    </xdr:to>
    <xdr:sp macro="" textlink="">
      <xdr:nvSpPr>
        <xdr:cNvPr id="651" name="楕円 650"/>
        <xdr:cNvSpPr/>
      </xdr:nvSpPr>
      <xdr:spPr>
        <a:xfrm>
          <a:off x="16268700" y="13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97241</xdr:rowOff>
    </xdr:from>
    <xdr:ext cx="469744" cy="259045"/>
    <xdr:sp macro="" textlink="">
      <xdr:nvSpPr>
        <xdr:cNvPr id="652" name="災害復旧費該当値テキスト"/>
        <xdr:cNvSpPr txBox="1"/>
      </xdr:nvSpPr>
      <xdr:spPr>
        <a:xfrm>
          <a:off x="16370300" y="1347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155848</xdr:rowOff>
    </xdr:from>
    <xdr:to>
      <xdr:col>81</xdr:col>
      <xdr:colOff>101600</xdr:colOff>
      <xdr:row>79</xdr:row>
      <xdr:rowOff>85998</xdr:rowOff>
    </xdr:to>
    <xdr:sp macro="" textlink="">
      <xdr:nvSpPr>
        <xdr:cNvPr id="653" name="楕円 652"/>
        <xdr:cNvSpPr/>
      </xdr:nvSpPr>
      <xdr:spPr>
        <a:xfrm>
          <a:off x="15430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102525</xdr:rowOff>
    </xdr:from>
    <xdr:ext cx="469744" cy="259045"/>
    <xdr:sp macro="" textlink="">
      <xdr:nvSpPr>
        <xdr:cNvPr id="654" name="テキスト ボックス 653"/>
        <xdr:cNvSpPr txBox="1"/>
      </xdr:nvSpPr>
      <xdr:spPr>
        <a:xfrm>
          <a:off x="15246428" y="133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60869</xdr:rowOff>
    </xdr:from>
    <xdr:to>
      <xdr:col>76</xdr:col>
      <xdr:colOff>165100</xdr:colOff>
      <xdr:row>78</xdr:row>
      <xdr:rowOff>162469</xdr:rowOff>
    </xdr:to>
    <xdr:sp macro="" textlink="">
      <xdr:nvSpPr>
        <xdr:cNvPr id="655" name="楕円 654"/>
        <xdr:cNvSpPr/>
      </xdr:nvSpPr>
      <xdr:spPr>
        <a:xfrm>
          <a:off x="14541500" y="134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7546</xdr:rowOff>
    </xdr:from>
    <xdr:ext cx="534377" cy="259045"/>
    <xdr:sp macro="" textlink="">
      <xdr:nvSpPr>
        <xdr:cNvPr id="656" name="テキスト ボックス 655"/>
        <xdr:cNvSpPr txBox="1"/>
      </xdr:nvSpPr>
      <xdr:spPr>
        <a:xfrm>
          <a:off x="14325111" y="132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96803</xdr:rowOff>
    </xdr:from>
    <xdr:to>
      <xdr:col>72</xdr:col>
      <xdr:colOff>38100</xdr:colOff>
      <xdr:row>79</xdr:row>
      <xdr:rowOff>26953</xdr:rowOff>
    </xdr:to>
    <xdr:sp macro="" textlink="">
      <xdr:nvSpPr>
        <xdr:cNvPr id="657" name="楕円 656"/>
        <xdr:cNvSpPr/>
      </xdr:nvSpPr>
      <xdr:spPr>
        <a:xfrm>
          <a:off x="13652500" y="134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43480</xdr:rowOff>
    </xdr:from>
    <xdr:ext cx="534377" cy="259045"/>
    <xdr:sp macro="" textlink="">
      <xdr:nvSpPr>
        <xdr:cNvPr id="658" name="テキスト ボックス 657"/>
        <xdr:cNvSpPr txBox="1"/>
      </xdr:nvSpPr>
      <xdr:spPr>
        <a:xfrm>
          <a:off x="13436111" y="132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50778</xdr:rowOff>
    </xdr:from>
    <xdr:to>
      <xdr:col>67</xdr:col>
      <xdr:colOff>101600</xdr:colOff>
      <xdr:row>77</xdr:row>
      <xdr:rowOff>152378</xdr:rowOff>
    </xdr:to>
    <xdr:sp macro="" textlink="">
      <xdr:nvSpPr>
        <xdr:cNvPr id="659" name="楕円 658"/>
        <xdr:cNvSpPr/>
      </xdr:nvSpPr>
      <xdr:spPr>
        <a:xfrm>
          <a:off x="12763500" y="13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168905</xdr:rowOff>
    </xdr:from>
    <xdr:ext cx="534377" cy="259045"/>
    <xdr:sp macro="" textlink="">
      <xdr:nvSpPr>
        <xdr:cNvPr id="660" name="テキスト ボックス 659"/>
        <xdr:cNvSpPr txBox="1"/>
      </xdr:nvSpPr>
      <xdr:spPr>
        <a:xfrm>
          <a:off x="12547111" y="130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117793</xdr:rowOff>
    </xdr:from>
    <xdr:to>
      <xdr:col>85</xdr:col>
      <xdr:colOff>127000</xdr:colOff>
      <xdr:row>97</xdr:row>
      <xdr:rowOff>143647</xdr:rowOff>
    </xdr:to>
    <xdr:cxnSp macro="">
      <xdr:nvCxnSpPr>
        <xdr:cNvPr id="689" name="直線コネクタ 688"/>
        <xdr:cNvCxnSpPr/>
      </xdr:nvCxnSpPr>
      <xdr:spPr>
        <a:xfrm>
          <a:off x="15481300" y="16748443"/>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98918</xdr:rowOff>
    </xdr:from>
    <xdr:to>
      <xdr:col>81</xdr:col>
      <xdr:colOff>50800</xdr:colOff>
      <xdr:row>97</xdr:row>
      <xdr:rowOff>117793</xdr:rowOff>
    </xdr:to>
    <xdr:cxnSp macro="">
      <xdr:nvCxnSpPr>
        <xdr:cNvPr id="692" name="直線コネクタ 691"/>
        <xdr:cNvCxnSpPr/>
      </xdr:nvCxnSpPr>
      <xdr:spPr>
        <a:xfrm>
          <a:off x="14592300" y="16729568"/>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89911</xdr:rowOff>
    </xdr:from>
    <xdr:to>
      <xdr:col>76</xdr:col>
      <xdr:colOff>114300</xdr:colOff>
      <xdr:row>97</xdr:row>
      <xdr:rowOff>98918</xdr:rowOff>
    </xdr:to>
    <xdr:cxnSp macro="">
      <xdr:nvCxnSpPr>
        <xdr:cNvPr id="695" name="直線コネクタ 694"/>
        <xdr:cNvCxnSpPr/>
      </xdr:nvCxnSpPr>
      <xdr:spPr>
        <a:xfrm>
          <a:off x="13703300" y="1672056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19807</xdr:rowOff>
    </xdr:from>
    <xdr:to>
      <xdr:col>71</xdr:col>
      <xdr:colOff>177800</xdr:colOff>
      <xdr:row>97</xdr:row>
      <xdr:rowOff>89911</xdr:rowOff>
    </xdr:to>
    <xdr:cxnSp macro="">
      <xdr:nvCxnSpPr>
        <xdr:cNvPr id="698" name="直線コネクタ 697"/>
        <xdr:cNvCxnSpPr/>
      </xdr:nvCxnSpPr>
      <xdr:spPr>
        <a:xfrm>
          <a:off x="12814300" y="16650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702" name="テキスト ボックス 701"/>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92847</xdr:rowOff>
    </xdr:from>
    <xdr:to>
      <xdr:col>85</xdr:col>
      <xdr:colOff>177800</xdr:colOff>
      <xdr:row>98</xdr:row>
      <xdr:rowOff>22997</xdr:rowOff>
    </xdr:to>
    <xdr:sp macro="" textlink="">
      <xdr:nvSpPr>
        <xdr:cNvPr id="708" name="楕円 707"/>
        <xdr:cNvSpPr/>
      </xdr:nvSpPr>
      <xdr:spPr>
        <a:xfrm>
          <a:off x="16268700" y="167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7774</xdr:rowOff>
    </xdr:from>
    <xdr:ext cx="534377" cy="259045"/>
    <xdr:sp macro="" textlink="">
      <xdr:nvSpPr>
        <xdr:cNvPr id="709" name="公債費該当値テキスト"/>
        <xdr:cNvSpPr txBox="1"/>
      </xdr:nvSpPr>
      <xdr:spPr>
        <a:xfrm>
          <a:off x="16370300" y="166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66993</xdr:rowOff>
    </xdr:from>
    <xdr:to>
      <xdr:col>81</xdr:col>
      <xdr:colOff>101600</xdr:colOff>
      <xdr:row>97</xdr:row>
      <xdr:rowOff>168593</xdr:rowOff>
    </xdr:to>
    <xdr:sp macro="" textlink="">
      <xdr:nvSpPr>
        <xdr:cNvPr id="710" name="楕円 709"/>
        <xdr:cNvSpPr/>
      </xdr:nvSpPr>
      <xdr:spPr>
        <a:xfrm>
          <a:off x="15430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159720</xdr:rowOff>
    </xdr:from>
    <xdr:ext cx="534377" cy="259045"/>
    <xdr:sp macro="" textlink="">
      <xdr:nvSpPr>
        <xdr:cNvPr id="711" name="テキスト ボックス 710"/>
        <xdr:cNvSpPr txBox="1"/>
      </xdr:nvSpPr>
      <xdr:spPr>
        <a:xfrm>
          <a:off x="15214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48118</xdr:rowOff>
    </xdr:from>
    <xdr:to>
      <xdr:col>76</xdr:col>
      <xdr:colOff>165100</xdr:colOff>
      <xdr:row>97</xdr:row>
      <xdr:rowOff>149718</xdr:rowOff>
    </xdr:to>
    <xdr:sp macro="" textlink="">
      <xdr:nvSpPr>
        <xdr:cNvPr id="712" name="楕円 711"/>
        <xdr:cNvSpPr/>
      </xdr:nvSpPr>
      <xdr:spPr>
        <a:xfrm>
          <a:off x="145415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140845</xdr:rowOff>
    </xdr:from>
    <xdr:ext cx="534377" cy="259045"/>
    <xdr:sp macro="" textlink="">
      <xdr:nvSpPr>
        <xdr:cNvPr id="713" name="テキスト ボックス 712"/>
        <xdr:cNvSpPr txBox="1"/>
      </xdr:nvSpPr>
      <xdr:spPr>
        <a:xfrm>
          <a:off x="14325111" y="167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39111</xdr:rowOff>
    </xdr:from>
    <xdr:to>
      <xdr:col>72</xdr:col>
      <xdr:colOff>38100</xdr:colOff>
      <xdr:row>97</xdr:row>
      <xdr:rowOff>140711</xdr:rowOff>
    </xdr:to>
    <xdr:sp macro="" textlink="">
      <xdr:nvSpPr>
        <xdr:cNvPr id="714" name="楕円 713"/>
        <xdr:cNvSpPr/>
      </xdr:nvSpPr>
      <xdr:spPr>
        <a:xfrm>
          <a:off x="136525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131838</xdr:rowOff>
    </xdr:from>
    <xdr:ext cx="534377" cy="259045"/>
    <xdr:sp macro="" textlink="">
      <xdr:nvSpPr>
        <xdr:cNvPr id="715" name="テキスト ボックス 714"/>
        <xdr:cNvSpPr txBox="1"/>
      </xdr:nvSpPr>
      <xdr:spPr>
        <a:xfrm>
          <a:off x="13436111" y="167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140457</xdr:rowOff>
    </xdr:from>
    <xdr:to>
      <xdr:col>67</xdr:col>
      <xdr:colOff>101600</xdr:colOff>
      <xdr:row>97</xdr:row>
      <xdr:rowOff>70607</xdr:rowOff>
    </xdr:to>
    <xdr:sp macro="" textlink="">
      <xdr:nvSpPr>
        <xdr:cNvPr id="716" name="楕円 715"/>
        <xdr:cNvSpPr/>
      </xdr:nvSpPr>
      <xdr:spPr>
        <a:xfrm>
          <a:off x="12763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87134</xdr:rowOff>
    </xdr:from>
    <xdr:ext cx="534377" cy="259045"/>
    <xdr:sp macro="" textlink="">
      <xdr:nvSpPr>
        <xdr:cNvPr id="717" name="テキスト ボックス 716"/>
        <xdr:cNvSpPr txBox="1"/>
      </xdr:nvSpPr>
      <xdr:spPr>
        <a:xfrm>
          <a:off x="12547111" y="163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労働費及び衛生費である。労働費については、施設の改修工事を行ったことが類似団体平均を上回る要因となった。衛生費については、一部事務組合において、ごみ処理施設の建設を行っており、その建設に対する負担金が増加したことが類似団体平均を上回る要因として挙げられる。</a:t>
          </a:r>
        </a:p>
        <a:p>
          <a:r>
            <a:rPr kumimoji="1" lang="ja-JP" altLang="en-US" sz="1300">
              <a:latin typeface="ＭＳ Ｐゴシック" panose="020B0600070205080204" pitchFamily="50" charset="-128"/>
              <a:ea typeface="ＭＳ Ｐゴシック" panose="020B0600070205080204" pitchFamily="50" charset="-128"/>
            </a:rPr>
            <a:t>　しかし、全体的に比べると類似団体平均より低い状況にあり、今後も行政サービスが低下しないようにしながら、適正な事業の執行を行うよう努める。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３０年度は一部取崩しを行ったが、結果的に取崩しを上回る積立を行い、基金残高は増加となった。実質収支額はほぼ横ばいとなっており、実質単年度収支については、財政調整基金への積立により上昇し、標準財政規模比は</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連結実質赤字比率に係る赤字は発生していない。連結実質赤字比率に係る黒字割合は、</a:t>
          </a:r>
          <a:r>
            <a:rPr kumimoji="1" lang="en-US" altLang="ja-JP" sz="1400">
              <a:latin typeface="ＭＳ ゴシック" pitchFamily="49" charset="-128"/>
              <a:ea typeface="ＭＳ ゴシック" pitchFamily="49" charset="-128"/>
            </a:rPr>
            <a:t>50.28</a:t>
          </a:r>
          <a:r>
            <a:rPr kumimoji="1" lang="ja-JP" altLang="en-US" sz="1400">
              <a:latin typeface="ＭＳ ゴシック" pitchFamily="49" charset="-128"/>
              <a:ea typeface="ＭＳ ゴシック" pitchFamily="49" charset="-128"/>
            </a:rPr>
            <a:t>％となり、土地収入見込額の減少により、工業団地事業特別会計の黒字額が減少し、黒字割合全体は昨年度より減少することとなった。それ以外の会計においては、おおむね黒字割合が上昇しており、今後も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元利償還金の償還額のピークが過ぎ、元利償還金は減少してきている。また、債務負担行為設定額の大きい、平成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年度に設定した国営土地改良事業に対する負担金が償還により減少してきているため、債務負担行為に基づく支出額も減少してきている。これらにより実質公債費比率は</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％となった。今後も地方債は財源措置のあるものを選定することや新たな債務負担行為を設定しないなど、引き続き財政健全化に努めていく。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設定した国営土地改良事業による債務負担行為に基づく支出予定額が償還により減少しているが、一般会計等に係る地方債の現在高が増加してきている。また、下水道事業に係る公営企業債等繰入見込額も増加したこと、一部事務組合の設備投資による組合等負担等見込額が増加したことにより、将来負担額は増加している。</a:t>
          </a:r>
        </a:p>
        <a:p>
          <a:r>
            <a:rPr kumimoji="1" lang="ja-JP" altLang="en-US" sz="1400">
              <a:latin typeface="ＭＳ ゴシック" pitchFamily="49" charset="-128"/>
              <a:ea typeface="ＭＳ ゴシック" pitchFamily="49" charset="-128"/>
            </a:rPr>
            <a:t>　充当可能基金と充当可能特定歳入が増加したことにより、充当可能財源等は増加となった。</a:t>
          </a:r>
        </a:p>
        <a:p>
          <a:r>
            <a:rPr kumimoji="1" lang="ja-JP" altLang="en-US" sz="1400">
              <a:latin typeface="ＭＳ ゴシック" pitchFamily="49" charset="-128"/>
              <a:ea typeface="ＭＳ ゴシック" pitchFamily="49" charset="-128"/>
            </a:rPr>
            <a:t>　今後、新規事業を行う場合は交付税算入率の高い方法を選択する等により基準財政需要額算入見込額を増加させることや新規の地方債の借入れを抑制するなど、将来負担の軽減に努めていく。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教育関係施設の整備事業に対する財源として、文教施設維持整備基金を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百万円積立を行った。その他、財政調整基金、役場庁舎新築事業基金、牧場の朝スポーツ文化振興基金等にも積立を行い基金全体としては、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財政調整基金については、標準財政規模の１０％以上を保ちつつ、老朽化した公共施設の更新整備や今後必要となる事業の財源として個々の特定目的基金への積立も行っていく。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庁舎新築事業基金：鏡石町役場庁舎の新築及び増改築等に要する経費に充てる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文教施設維持整備基金：文教施設の維持管理及び改築等に要する経費に充てる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牧場の朝スポーツ文化振興基金：スポーツの振興に要する経費、町内のスポーツ文化団体及び人材育成に要する経費、郷土文化の保存に要する経費に充てる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役場庁舎新築事業基金：条例の規定に基づき、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文教施設維持整備基金：教育関係施設の整備事業に対する事業費として、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牧場の朝スポーツ文化振興基金：体育施設の整備事業に対する事業費として、１百万円取り崩したが、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庁舎新築事業基金：現在計画されている公共施設の整備のため、取り崩す予定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牧場の朝スポーツ文化振興基金：老朽化した陸上競技場の整備のため、取り崩す予定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文教施設維持整備基金：第二小学校の施設改修のため、取り崩す予定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前年度繰越金等の積立を行ったことや過大となった震災復興特別交付税の次年度精算分等を積み立てたため、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標準財政規模の１０％以上は確保しつつ、災害等へ備えるために必要な額を積み立てていく。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令和元年度に国営土地改良事業に対する償還金への繰上償還として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本町が所有する公共施設等の多くは昭和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年にかけて建設されており、老朽化が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進んで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策定予定である各施設の個別計画に基づいて施設の整備・維持・更新を行っていく。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1" name="楕円 80"/>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2" name="有形固定資産減価償却率該当値テキスト"/>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3" name="楕円 82"/>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32929</xdr:rowOff>
    </xdr:to>
    <xdr:cxnSp macro="">
      <xdr:nvCxnSpPr>
        <xdr:cNvPr id="84" name="直線コネクタ 83"/>
        <xdr:cNvCxnSpPr/>
      </xdr:nvCxnSpPr>
      <xdr:spPr>
        <a:xfrm flipV="1">
          <a:off x="4051300" y="572407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5" name="楕円 84"/>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79194</xdr:rowOff>
    </xdr:to>
    <xdr:cxnSp macro="">
      <xdr:nvCxnSpPr>
        <xdr:cNvPr id="86" name="直線コネクタ 85"/>
        <xdr:cNvCxnSpPr/>
      </xdr:nvCxnSpPr>
      <xdr:spPr>
        <a:xfrm flipV="1">
          <a:off x="3289300" y="577650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7" name="楕円 86"/>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79194</xdr:rowOff>
    </xdr:to>
    <xdr:cxnSp macro="">
      <xdr:nvCxnSpPr>
        <xdr:cNvPr id="88" name="直線コネクタ 87"/>
        <xdr:cNvCxnSpPr/>
      </xdr:nvCxnSpPr>
      <xdr:spPr>
        <a:xfrm>
          <a:off x="2527300" y="577033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89"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2" name="n_1mainValue有形固定資産減価償却率"/>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3"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4"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、一部事務組合への負担等見込額の増加により、類似団体と比較して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地方債の残高も増加してきているため、地方債の新規発行を抑制していくとともに充当可能基金残高の管理を徹底していく。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10061</xdr:rowOff>
    </xdr:from>
    <xdr:to>
      <xdr:col>76</xdr:col>
      <xdr:colOff>73025</xdr:colOff>
      <xdr:row>30</xdr:row>
      <xdr:rowOff>111661</xdr:rowOff>
    </xdr:to>
    <xdr:sp macro="" textlink="">
      <xdr:nvSpPr>
        <xdr:cNvPr id="136" name="楕円 135"/>
        <xdr:cNvSpPr/>
      </xdr:nvSpPr>
      <xdr:spPr>
        <a:xfrm>
          <a:off x="14744700" y="59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32938</xdr:rowOff>
    </xdr:from>
    <xdr:ext cx="469744" cy="259045"/>
    <xdr:sp macro="" textlink="">
      <xdr:nvSpPr>
        <xdr:cNvPr id="137" name="債務償還比率該当値テキスト"/>
        <xdr:cNvSpPr txBox="1"/>
      </xdr:nvSpPr>
      <xdr:spPr>
        <a:xfrm>
          <a:off x="14846300" y="57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77110</xdr:rowOff>
    </xdr:from>
    <xdr:to>
      <xdr:col>72</xdr:col>
      <xdr:colOff>123825</xdr:colOff>
      <xdr:row>31</xdr:row>
      <xdr:rowOff>7260</xdr:rowOff>
    </xdr:to>
    <xdr:sp macro="" textlink="">
      <xdr:nvSpPr>
        <xdr:cNvPr id="138" name="楕円 137"/>
        <xdr:cNvSpPr/>
      </xdr:nvSpPr>
      <xdr:spPr>
        <a:xfrm>
          <a:off x="14033500" y="59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60861</xdr:rowOff>
    </xdr:from>
    <xdr:to>
      <xdr:col>76</xdr:col>
      <xdr:colOff>22225</xdr:colOff>
      <xdr:row>30</xdr:row>
      <xdr:rowOff>127910</xdr:rowOff>
    </xdr:to>
    <xdr:cxnSp macro="">
      <xdr:nvCxnSpPr>
        <xdr:cNvPr id="139" name="直線コネクタ 138"/>
        <xdr:cNvCxnSpPr/>
      </xdr:nvCxnSpPr>
      <xdr:spPr>
        <a:xfrm flipV="1">
          <a:off x="14084300" y="5975886"/>
          <a:ext cx="7112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23787</xdr:rowOff>
    </xdr:from>
    <xdr:ext cx="469744" cy="259045"/>
    <xdr:sp macro="" textlink="">
      <xdr:nvSpPr>
        <xdr:cNvPr id="141" name="n_1mainValue債務償還比率"/>
        <xdr:cNvSpPr txBox="1"/>
      </xdr:nvSpPr>
      <xdr:spPr>
        <a:xfrm>
          <a:off x="13836727" y="57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2" name="【道路】&#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150495</xdr:rowOff>
    </xdr:to>
    <xdr:cxnSp macro="">
      <xdr:nvCxnSpPr>
        <xdr:cNvPr id="74" name="直線コネクタ 73"/>
        <xdr:cNvCxnSpPr/>
      </xdr:nvCxnSpPr>
      <xdr:spPr>
        <a:xfrm flipV="1">
          <a:off x="3797300" y="6465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19050</xdr:rowOff>
    </xdr:to>
    <xdr:cxnSp macro="">
      <xdr:nvCxnSpPr>
        <xdr:cNvPr id="76" name="直線コネクタ 75"/>
        <xdr:cNvCxnSpPr/>
      </xdr:nvCxnSpPr>
      <xdr:spPr>
        <a:xfrm flipV="1">
          <a:off x="2908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7" name="楕円 76"/>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19050</xdr:rowOff>
    </xdr:to>
    <xdr:cxnSp macro="">
      <xdr:nvCxnSpPr>
        <xdr:cNvPr id="78" name="直線コネクタ 77"/>
        <xdr:cNvCxnSpPr/>
      </xdr:nvCxnSpPr>
      <xdr:spPr>
        <a:xfrm>
          <a:off x="2019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2"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3"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4" name="n_3main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100438</xdr:rowOff>
    </xdr:from>
    <xdr:to>
      <xdr:col>55</xdr:col>
      <xdr:colOff>50800</xdr:colOff>
      <xdr:row>40</xdr:row>
      <xdr:rowOff>30588</xdr:rowOff>
    </xdr:to>
    <xdr:sp macro="" textlink="">
      <xdr:nvSpPr>
        <xdr:cNvPr id="123" name="楕円 122"/>
        <xdr:cNvSpPr/>
      </xdr:nvSpPr>
      <xdr:spPr>
        <a:xfrm>
          <a:off x="10426700" y="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78865</xdr:rowOff>
    </xdr:from>
    <xdr:ext cx="534377" cy="259045"/>
    <xdr:sp macro="" textlink="">
      <xdr:nvSpPr>
        <xdr:cNvPr id="124" name="【道路】&#10;一人当たり延長該当値テキスト"/>
        <xdr:cNvSpPr txBox="1"/>
      </xdr:nvSpPr>
      <xdr:spPr>
        <a:xfrm>
          <a:off x="10515600" y="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99105</xdr:rowOff>
    </xdr:from>
    <xdr:to>
      <xdr:col>50</xdr:col>
      <xdr:colOff>165100</xdr:colOff>
      <xdr:row>40</xdr:row>
      <xdr:rowOff>29255</xdr:rowOff>
    </xdr:to>
    <xdr:sp macro="" textlink="">
      <xdr:nvSpPr>
        <xdr:cNvPr id="125" name="楕円 124"/>
        <xdr:cNvSpPr/>
      </xdr:nvSpPr>
      <xdr:spPr>
        <a:xfrm>
          <a:off x="95885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149905</xdr:rowOff>
    </xdr:from>
    <xdr:to>
      <xdr:col>55</xdr:col>
      <xdr:colOff>0</xdr:colOff>
      <xdr:row>39</xdr:row>
      <xdr:rowOff>151238</xdr:rowOff>
    </xdr:to>
    <xdr:cxnSp macro="">
      <xdr:nvCxnSpPr>
        <xdr:cNvPr id="126" name="直線コネクタ 125"/>
        <xdr:cNvCxnSpPr/>
      </xdr:nvCxnSpPr>
      <xdr:spPr>
        <a:xfrm>
          <a:off x="9639300" y="683645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101886</xdr:rowOff>
    </xdr:from>
    <xdr:to>
      <xdr:col>46</xdr:col>
      <xdr:colOff>38100</xdr:colOff>
      <xdr:row>40</xdr:row>
      <xdr:rowOff>32036</xdr:rowOff>
    </xdr:to>
    <xdr:sp macro="" textlink="">
      <xdr:nvSpPr>
        <xdr:cNvPr id="127" name="楕円 126"/>
        <xdr:cNvSpPr/>
      </xdr:nvSpPr>
      <xdr:spPr>
        <a:xfrm>
          <a:off x="8699500" y="6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149905</xdr:rowOff>
    </xdr:from>
    <xdr:to>
      <xdr:col>50</xdr:col>
      <xdr:colOff>114300</xdr:colOff>
      <xdr:row>39</xdr:row>
      <xdr:rowOff>152686</xdr:rowOff>
    </xdr:to>
    <xdr:cxnSp macro="">
      <xdr:nvCxnSpPr>
        <xdr:cNvPr id="128" name="直線コネクタ 127"/>
        <xdr:cNvCxnSpPr/>
      </xdr:nvCxnSpPr>
      <xdr:spPr>
        <a:xfrm flipV="1">
          <a:off x="8750300" y="683645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138005</xdr:rowOff>
    </xdr:from>
    <xdr:to>
      <xdr:col>41</xdr:col>
      <xdr:colOff>101600</xdr:colOff>
      <xdr:row>40</xdr:row>
      <xdr:rowOff>68155</xdr:rowOff>
    </xdr:to>
    <xdr:sp macro="" textlink="">
      <xdr:nvSpPr>
        <xdr:cNvPr id="129" name="楕円 128"/>
        <xdr:cNvSpPr/>
      </xdr:nvSpPr>
      <xdr:spPr>
        <a:xfrm>
          <a:off x="7810500" y="68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152686</xdr:rowOff>
    </xdr:from>
    <xdr:to>
      <xdr:col>45</xdr:col>
      <xdr:colOff>177800</xdr:colOff>
      <xdr:row>40</xdr:row>
      <xdr:rowOff>17355</xdr:rowOff>
    </xdr:to>
    <xdr:cxnSp macro="">
      <xdr:nvCxnSpPr>
        <xdr:cNvPr id="130" name="直線コネクタ 129"/>
        <xdr:cNvCxnSpPr/>
      </xdr:nvCxnSpPr>
      <xdr:spPr>
        <a:xfrm flipV="1">
          <a:off x="7861300" y="683923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20382</xdr:rowOff>
    </xdr:from>
    <xdr:ext cx="534377" cy="259045"/>
    <xdr:sp macro="" textlink="">
      <xdr:nvSpPr>
        <xdr:cNvPr id="134" name="n_1mainValue【道路】&#10;一人当たり延長"/>
        <xdr:cNvSpPr txBox="1"/>
      </xdr:nvSpPr>
      <xdr:spPr>
        <a:xfrm>
          <a:off x="9359411" y="6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23163</xdr:rowOff>
    </xdr:from>
    <xdr:ext cx="534377" cy="259045"/>
    <xdr:sp macro="" textlink="">
      <xdr:nvSpPr>
        <xdr:cNvPr id="135" name="n_2mainValue【道路】&#10;一人当たり延長"/>
        <xdr:cNvSpPr txBox="1"/>
      </xdr:nvSpPr>
      <xdr:spPr>
        <a:xfrm>
          <a:off x="8483111" y="68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59282</xdr:rowOff>
    </xdr:from>
    <xdr:ext cx="534377" cy="259045"/>
    <xdr:sp macro="" textlink="">
      <xdr:nvSpPr>
        <xdr:cNvPr id="136" name="n_3mainValue【道路】&#10;一人当たり延長"/>
        <xdr:cNvSpPr txBox="1"/>
      </xdr:nvSpPr>
      <xdr:spPr>
        <a:xfrm>
          <a:off x="7594111" y="6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77" name="楕円 176"/>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178" name="【橋りょう・トンネ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79" name="楕円 178"/>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180" name="直線コネクタ 179"/>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1" name="楕円 180"/>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82" name="直線コネクタ 181"/>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99423</xdr:rowOff>
    </xdr:from>
    <xdr:to>
      <xdr:col>10</xdr:col>
      <xdr:colOff>165100</xdr:colOff>
      <xdr:row>58</xdr:row>
      <xdr:rowOff>29573</xdr:rowOff>
    </xdr:to>
    <xdr:sp macro="" textlink="">
      <xdr:nvSpPr>
        <xdr:cNvPr id="183" name="楕円 182"/>
        <xdr:cNvSpPr/>
      </xdr:nvSpPr>
      <xdr:spPr>
        <a:xfrm>
          <a:off x="1968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57</xdr:row>
      <xdr:rowOff>150223</xdr:rowOff>
    </xdr:to>
    <xdr:cxnSp macro="">
      <xdr:nvCxnSpPr>
        <xdr:cNvPr id="184" name="直線コネクタ 183"/>
        <xdr:cNvCxnSpPr/>
      </xdr:nvCxnSpPr>
      <xdr:spPr>
        <a:xfrm flipV="1">
          <a:off x="2019300" y="9470572"/>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88" name="n_1mainValue【橋りょう・トンネ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89" name="n_2mainValue【橋りょう・トンネル】&#10;有形固定資産減価償却率"/>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46100</xdr:rowOff>
    </xdr:from>
    <xdr:ext cx="405111" cy="259045"/>
    <xdr:sp macro="" textlink="">
      <xdr:nvSpPr>
        <xdr:cNvPr id="190" name="n_3mainValue【橋りょう・トンネル】&#10;有形固定資産減価償却率"/>
        <xdr:cNvSpPr txBox="1"/>
      </xdr:nvSpPr>
      <xdr:spPr>
        <a:xfrm>
          <a:off x="1816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8226</xdr:rowOff>
    </xdr:from>
    <xdr:to>
      <xdr:col>55</xdr:col>
      <xdr:colOff>50800</xdr:colOff>
      <xdr:row>63</xdr:row>
      <xdr:rowOff>109826</xdr:rowOff>
    </xdr:to>
    <xdr:sp macro="" textlink="">
      <xdr:nvSpPr>
        <xdr:cNvPr id="229" name="楕円 228"/>
        <xdr:cNvSpPr/>
      </xdr:nvSpPr>
      <xdr:spPr>
        <a:xfrm>
          <a:off x="10426700" y="10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158103</xdr:rowOff>
    </xdr:from>
    <xdr:ext cx="599010" cy="259045"/>
    <xdr:sp macro="" textlink="">
      <xdr:nvSpPr>
        <xdr:cNvPr id="230" name="【橋りょう・トンネル】&#10;一人当たり有形固定資産（償却資産）額該当値テキスト"/>
        <xdr:cNvSpPr txBox="1"/>
      </xdr:nvSpPr>
      <xdr:spPr>
        <a:xfrm>
          <a:off x="10515600" y="1078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xdr:rowOff>
    </xdr:from>
    <xdr:to>
      <xdr:col>50</xdr:col>
      <xdr:colOff>165100</xdr:colOff>
      <xdr:row>63</xdr:row>
      <xdr:rowOff>110464</xdr:rowOff>
    </xdr:to>
    <xdr:sp macro="" textlink="">
      <xdr:nvSpPr>
        <xdr:cNvPr id="231" name="楕円 230"/>
        <xdr:cNvSpPr/>
      </xdr:nvSpPr>
      <xdr:spPr>
        <a:xfrm>
          <a:off x="9588500" y="10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59026</xdr:rowOff>
    </xdr:from>
    <xdr:to>
      <xdr:col>55</xdr:col>
      <xdr:colOff>0</xdr:colOff>
      <xdr:row>63</xdr:row>
      <xdr:rowOff>59664</xdr:rowOff>
    </xdr:to>
    <xdr:cxnSp macro="">
      <xdr:nvCxnSpPr>
        <xdr:cNvPr id="232" name="直線コネクタ 231"/>
        <xdr:cNvCxnSpPr/>
      </xdr:nvCxnSpPr>
      <xdr:spPr>
        <a:xfrm flipV="1">
          <a:off x="9639300" y="10860376"/>
          <a:ext cx="8382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10098</xdr:rowOff>
    </xdr:from>
    <xdr:to>
      <xdr:col>46</xdr:col>
      <xdr:colOff>38100</xdr:colOff>
      <xdr:row>63</xdr:row>
      <xdr:rowOff>111698</xdr:rowOff>
    </xdr:to>
    <xdr:sp macro="" textlink="">
      <xdr:nvSpPr>
        <xdr:cNvPr id="233" name="楕円 232"/>
        <xdr:cNvSpPr/>
      </xdr:nvSpPr>
      <xdr:spPr>
        <a:xfrm>
          <a:off x="8699500" y="10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59664</xdr:rowOff>
    </xdr:from>
    <xdr:to>
      <xdr:col>50</xdr:col>
      <xdr:colOff>114300</xdr:colOff>
      <xdr:row>63</xdr:row>
      <xdr:rowOff>60898</xdr:rowOff>
    </xdr:to>
    <xdr:cxnSp macro="">
      <xdr:nvCxnSpPr>
        <xdr:cNvPr id="234" name="直線コネクタ 233"/>
        <xdr:cNvCxnSpPr/>
      </xdr:nvCxnSpPr>
      <xdr:spPr>
        <a:xfrm flipV="1">
          <a:off x="8750300" y="1086101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11214</xdr:rowOff>
    </xdr:from>
    <xdr:to>
      <xdr:col>41</xdr:col>
      <xdr:colOff>101600</xdr:colOff>
      <xdr:row>63</xdr:row>
      <xdr:rowOff>112814</xdr:rowOff>
    </xdr:to>
    <xdr:sp macro="" textlink="">
      <xdr:nvSpPr>
        <xdr:cNvPr id="235" name="楕円 234"/>
        <xdr:cNvSpPr/>
      </xdr:nvSpPr>
      <xdr:spPr>
        <a:xfrm>
          <a:off x="7810500" y="108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60898</xdr:rowOff>
    </xdr:from>
    <xdr:to>
      <xdr:col>45</xdr:col>
      <xdr:colOff>177800</xdr:colOff>
      <xdr:row>63</xdr:row>
      <xdr:rowOff>62014</xdr:rowOff>
    </xdr:to>
    <xdr:cxnSp macro="">
      <xdr:nvCxnSpPr>
        <xdr:cNvPr id="236" name="直線コネクタ 235"/>
        <xdr:cNvCxnSpPr/>
      </xdr:nvCxnSpPr>
      <xdr:spPr>
        <a:xfrm flipV="1">
          <a:off x="7861300" y="10862248"/>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101591</xdr:rowOff>
    </xdr:from>
    <xdr:ext cx="599010" cy="259045"/>
    <xdr:sp macro="" textlink="">
      <xdr:nvSpPr>
        <xdr:cNvPr id="240" name="n_1mainValue【橋りょう・トンネル】&#10;一人当たり有形固定資産（償却資産）額"/>
        <xdr:cNvSpPr txBox="1"/>
      </xdr:nvSpPr>
      <xdr:spPr>
        <a:xfrm>
          <a:off x="9327095" y="1090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102825</xdr:rowOff>
    </xdr:from>
    <xdr:ext cx="599010" cy="259045"/>
    <xdr:sp macro="" textlink="">
      <xdr:nvSpPr>
        <xdr:cNvPr id="241" name="n_2mainValue【橋りょう・トンネル】&#10;一人当たり有形固定資産（償却資産）額"/>
        <xdr:cNvSpPr txBox="1"/>
      </xdr:nvSpPr>
      <xdr:spPr>
        <a:xfrm>
          <a:off x="8450795" y="109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103941</xdr:rowOff>
    </xdr:from>
    <xdr:ext cx="599010" cy="259045"/>
    <xdr:sp macro="" textlink="">
      <xdr:nvSpPr>
        <xdr:cNvPr id="242" name="n_3mainValue【橋りょう・トンネル】&#10;一人当たり有形固定資産（償却資産）額"/>
        <xdr:cNvSpPr txBox="1"/>
      </xdr:nvSpPr>
      <xdr:spPr>
        <a:xfrm>
          <a:off x="7561795" y="109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82" name="楕円 281"/>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283" name="【公営住宅】&#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284" name="楕円 283"/>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114300</xdr:rowOff>
    </xdr:to>
    <xdr:cxnSp macro="">
      <xdr:nvCxnSpPr>
        <xdr:cNvPr id="285" name="直線コネクタ 284"/>
        <xdr:cNvCxnSpPr/>
      </xdr:nvCxnSpPr>
      <xdr:spPr>
        <a:xfrm flipV="1">
          <a:off x="3797300" y="146456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286" name="楕円 285"/>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114300</xdr:rowOff>
    </xdr:from>
    <xdr:to>
      <xdr:col>19</xdr:col>
      <xdr:colOff>177800</xdr:colOff>
      <xdr:row>86</xdr:row>
      <xdr:rowOff>3811</xdr:rowOff>
    </xdr:to>
    <xdr:cxnSp macro="">
      <xdr:nvCxnSpPr>
        <xdr:cNvPr id="287" name="直線コネクタ 286"/>
        <xdr:cNvCxnSpPr/>
      </xdr:nvCxnSpPr>
      <xdr:spPr>
        <a:xfrm flipV="1">
          <a:off x="2908300" y="14687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114936</xdr:rowOff>
    </xdr:from>
    <xdr:to>
      <xdr:col>10</xdr:col>
      <xdr:colOff>165100</xdr:colOff>
      <xdr:row>86</xdr:row>
      <xdr:rowOff>45086</xdr:rowOff>
    </xdr:to>
    <xdr:sp macro="" textlink="">
      <xdr:nvSpPr>
        <xdr:cNvPr id="288" name="楕円 287"/>
        <xdr:cNvSpPr/>
      </xdr:nvSpPr>
      <xdr:spPr>
        <a:xfrm>
          <a:off x="196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165736</xdr:rowOff>
    </xdr:from>
    <xdr:to>
      <xdr:col>15</xdr:col>
      <xdr:colOff>50800</xdr:colOff>
      <xdr:row>86</xdr:row>
      <xdr:rowOff>3811</xdr:rowOff>
    </xdr:to>
    <xdr:cxnSp macro="">
      <xdr:nvCxnSpPr>
        <xdr:cNvPr id="289" name="直線コネクタ 288"/>
        <xdr:cNvCxnSpPr/>
      </xdr:nvCxnSpPr>
      <xdr:spPr>
        <a:xfrm>
          <a:off x="2019300" y="147389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293" name="n_1mainValue【公営住宅】&#10;有形固定資産減価償却率"/>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294" name="n_2mainValue【公営住宅】&#10;有形固定資産減価償却率"/>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36213</xdr:rowOff>
    </xdr:from>
    <xdr:ext cx="405111" cy="259045"/>
    <xdr:sp macro="" textlink="">
      <xdr:nvSpPr>
        <xdr:cNvPr id="295" name="n_3mainValue【公営住宅】&#10;有形固定資産減価償却率"/>
        <xdr:cNvSpPr txBox="1"/>
      </xdr:nvSpPr>
      <xdr:spPr>
        <a:xfrm>
          <a:off x="1816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70738</xdr:rowOff>
    </xdr:from>
    <xdr:to>
      <xdr:col>55</xdr:col>
      <xdr:colOff>50800</xdr:colOff>
      <xdr:row>85</xdr:row>
      <xdr:rowOff>888</xdr:rowOff>
    </xdr:to>
    <xdr:sp macro="" textlink="">
      <xdr:nvSpPr>
        <xdr:cNvPr id="334" name="楕円 333"/>
        <xdr:cNvSpPr/>
      </xdr:nvSpPr>
      <xdr:spPr>
        <a:xfrm>
          <a:off x="104267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93615</xdr:rowOff>
    </xdr:from>
    <xdr:ext cx="469744" cy="259045"/>
    <xdr:sp macro="" textlink="">
      <xdr:nvSpPr>
        <xdr:cNvPr id="335" name="【公営住宅】&#10;一人当たり面積該当値テキスト"/>
        <xdr:cNvSpPr txBox="1"/>
      </xdr:nvSpPr>
      <xdr:spPr>
        <a:xfrm>
          <a:off x="10515600" y="1432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36" name="楕円 335"/>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121538</xdr:rowOff>
    </xdr:from>
    <xdr:to>
      <xdr:col>55</xdr:col>
      <xdr:colOff>0</xdr:colOff>
      <xdr:row>84</xdr:row>
      <xdr:rowOff>122682</xdr:rowOff>
    </xdr:to>
    <xdr:cxnSp macro="">
      <xdr:nvCxnSpPr>
        <xdr:cNvPr id="337" name="直線コネクタ 336"/>
        <xdr:cNvCxnSpPr/>
      </xdr:nvCxnSpPr>
      <xdr:spPr>
        <a:xfrm flipV="1">
          <a:off x="9639300" y="1452333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18923</xdr:rowOff>
    </xdr:from>
    <xdr:to>
      <xdr:col>46</xdr:col>
      <xdr:colOff>38100</xdr:colOff>
      <xdr:row>85</xdr:row>
      <xdr:rowOff>120523</xdr:rowOff>
    </xdr:to>
    <xdr:sp macro="" textlink="">
      <xdr:nvSpPr>
        <xdr:cNvPr id="338" name="楕円 337"/>
        <xdr:cNvSpPr/>
      </xdr:nvSpPr>
      <xdr:spPr>
        <a:xfrm>
          <a:off x="8699500" y="145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85</xdr:row>
      <xdr:rowOff>69723</xdr:rowOff>
    </xdr:to>
    <xdr:cxnSp macro="">
      <xdr:nvCxnSpPr>
        <xdr:cNvPr id="339" name="直線コネクタ 338"/>
        <xdr:cNvCxnSpPr/>
      </xdr:nvCxnSpPr>
      <xdr:spPr>
        <a:xfrm flipV="1">
          <a:off x="8750300" y="1452448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340" name="楕円 339"/>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139064</xdr:rowOff>
    </xdr:from>
    <xdr:to>
      <xdr:col>45</xdr:col>
      <xdr:colOff>177800</xdr:colOff>
      <xdr:row>85</xdr:row>
      <xdr:rowOff>69723</xdr:rowOff>
    </xdr:to>
    <xdr:cxnSp macro="">
      <xdr:nvCxnSpPr>
        <xdr:cNvPr id="341" name="直線コネクタ 340"/>
        <xdr:cNvCxnSpPr/>
      </xdr:nvCxnSpPr>
      <xdr:spPr>
        <a:xfrm>
          <a:off x="7861300" y="14540864"/>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18559</xdr:rowOff>
    </xdr:from>
    <xdr:ext cx="469744" cy="259045"/>
    <xdr:sp macro="" textlink="">
      <xdr:nvSpPr>
        <xdr:cNvPr id="345" name="n_1mainValue【公営住宅】&#10;一人当たり面積"/>
        <xdr:cNvSpPr txBox="1"/>
      </xdr:nvSpPr>
      <xdr:spPr>
        <a:xfrm>
          <a:off x="9391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111650</xdr:rowOff>
    </xdr:from>
    <xdr:ext cx="469744" cy="259045"/>
    <xdr:sp macro="" textlink="">
      <xdr:nvSpPr>
        <xdr:cNvPr id="346" name="n_2mainValue【公営住宅】&#10;一人当たり面積"/>
        <xdr:cNvSpPr txBox="1"/>
      </xdr:nvSpPr>
      <xdr:spPr>
        <a:xfrm>
          <a:off x="8515427" y="146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34941</xdr:rowOff>
    </xdr:from>
    <xdr:ext cx="469744" cy="259045"/>
    <xdr:sp macro="" textlink="">
      <xdr:nvSpPr>
        <xdr:cNvPr id="347" name="n_3mainValue【公営住宅】&#10;一人当たり面積"/>
        <xdr:cNvSpPr txBox="1"/>
      </xdr:nvSpPr>
      <xdr:spPr>
        <a:xfrm>
          <a:off x="7626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404" name="楕円 403"/>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160763</xdr:rowOff>
    </xdr:from>
    <xdr:ext cx="405111" cy="259045"/>
    <xdr:sp macro="" textlink="">
      <xdr:nvSpPr>
        <xdr:cNvPr id="405" name="【認定こども園・幼稚園・保育所】&#10;有形固定資産減価償却率該当値テキスト"/>
        <xdr:cNvSpPr txBox="1"/>
      </xdr:nvSpPr>
      <xdr:spPr>
        <a:xfrm>
          <a:off x="16357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79284</xdr:rowOff>
    </xdr:from>
    <xdr:to>
      <xdr:col>81</xdr:col>
      <xdr:colOff>101600</xdr:colOff>
      <xdr:row>34</xdr:row>
      <xdr:rowOff>9434</xdr:rowOff>
    </xdr:to>
    <xdr:sp macro="" textlink="">
      <xdr:nvSpPr>
        <xdr:cNvPr id="406" name="楕円 405"/>
        <xdr:cNvSpPr/>
      </xdr:nvSpPr>
      <xdr:spPr>
        <a:xfrm>
          <a:off x="15430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130084</xdr:rowOff>
    </xdr:to>
    <xdr:cxnSp macro="">
      <xdr:nvCxnSpPr>
        <xdr:cNvPr id="407" name="直線コネクタ 406"/>
        <xdr:cNvCxnSpPr/>
      </xdr:nvCxnSpPr>
      <xdr:spPr>
        <a:xfrm flipV="1">
          <a:off x="15481300" y="57830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100511</xdr:rowOff>
    </xdr:from>
    <xdr:to>
      <xdr:col>76</xdr:col>
      <xdr:colOff>165100</xdr:colOff>
      <xdr:row>34</xdr:row>
      <xdr:rowOff>30661</xdr:rowOff>
    </xdr:to>
    <xdr:sp macro="" textlink="">
      <xdr:nvSpPr>
        <xdr:cNvPr id="408" name="楕円 407"/>
        <xdr:cNvSpPr/>
      </xdr:nvSpPr>
      <xdr:spPr>
        <a:xfrm>
          <a:off x="14541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130084</xdr:rowOff>
    </xdr:from>
    <xdr:to>
      <xdr:col>81</xdr:col>
      <xdr:colOff>50800</xdr:colOff>
      <xdr:row>33</xdr:row>
      <xdr:rowOff>151311</xdr:rowOff>
    </xdr:to>
    <xdr:cxnSp macro="">
      <xdr:nvCxnSpPr>
        <xdr:cNvPr id="409" name="直線コネクタ 408"/>
        <xdr:cNvCxnSpPr/>
      </xdr:nvCxnSpPr>
      <xdr:spPr>
        <a:xfrm flipV="1">
          <a:off x="14592300" y="57879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58057</xdr:rowOff>
    </xdr:from>
    <xdr:to>
      <xdr:col>72</xdr:col>
      <xdr:colOff>38100</xdr:colOff>
      <xdr:row>33</xdr:row>
      <xdr:rowOff>159657</xdr:rowOff>
    </xdr:to>
    <xdr:sp macro="" textlink="">
      <xdr:nvSpPr>
        <xdr:cNvPr id="410" name="楕円 409"/>
        <xdr:cNvSpPr/>
      </xdr:nvSpPr>
      <xdr:spPr>
        <a:xfrm>
          <a:off x="13652500" y="5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108857</xdr:rowOff>
    </xdr:from>
    <xdr:to>
      <xdr:col>76</xdr:col>
      <xdr:colOff>114300</xdr:colOff>
      <xdr:row>33</xdr:row>
      <xdr:rowOff>151311</xdr:rowOff>
    </xdr:to>
    <xdr:cxnSp macro="">
      <xdr:nvCxnSpPr>
        <xdr:cNvPr id="411" name="直線コネクタ 410"/>
        <xdr:cNvCxnSpPr/>
      </xdr:nvCxnSpPr>
      <xdr:spPr>
        <a:xfrm>
          <a:off x="13703300" y="576670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25961</xdr:rowOff>
    </xdr:from>
    <xdr:ext cx="405111" cy="259045"/>
    <xdr:sp macro="" textlink="">
      <xdr:nvSpPr>
        <xdr:cNvPr id="415" name="n_1mainValue【認定こども園・幼稚園・保育所】&#10;有形固定資産減価償却率"/>
        <xdr:cNvSpPr txBox="1"/>
      </xdr:nvSpPr>
      <xdr:spPr>
        <a:xfrm>
          <a:off x="152660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47188</xdr:rowOff>
    </xdr:from>
    <xdr:ext cx="405111" cy="259045"/>
    <xdr:sp macro="" textlink="">
      <xdr:nvSpPr>
        <xdr:cNvPr id="416" name="n_2mainValue【認定こども園・幼稚園・保育所】&#10;有形固定資産減価償却率"/>
        <xdr:cNvSpPr txBox="1"/>
      </xdr:nvSpPr>
      <xdr:spPr>
        <a:xfrm>
          <a:off x="14389744" y="55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4734</xdr:rowOff>
    </xdr:from>
    <xdr:ext cx="405111" cy="259045"/>
    <xdr:sp macro="" textlink="">
      <xdr:nvSpPr>
        <xdr:cNvPr id="417" name="n_3mainValue【認定こども園・幼稚園・保育所】&#10;有形固定資産減価償却率"/>
        <xdr:cNvSpPr txBox="1"/>
      </xdr:nvSpPr>
      <xdr:spPr>
        <a:xfrm>
          <a:off x="13500744" y="549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54" name="楕円 453"/>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55"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56" name="楕円 455"/>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30480</xdr:rowOff>
    </xdr:to>
    <xdr:cxnSp macro="">
      <xdr:nvCxnSpPr>
        <xdr:cNvPr id="457" name="直線コネクタ 456"/>
        <xdr:cNvCxnSpPr/>
      </xdr:nvCxnSpPr>
      <xdr:spPr>
        <a:xfrm flipV="1">
          <a:off x="21323300" y="6886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58" name="楕円 457"/>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30480</xdr:rowOff>
    </xdr:to>
    <xdr:cxnSp macro="">
      <xdr:nvCxnSpPr>
        <xdr:cNvPr id="459" name="直線コネクタ 458"/>
        <xdr:cNvCxnSpPr/>
      </xdr:nvCxnSpPr>
      <xdr:spPr>
        <a:xfrm>
          <a:off x="20434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60" name="楕円 459"/>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32766</xdr:rowOff>
    </xdr:to>
    <xdr:cxnSp macro="">
      <xdr:nvCxnSpPr>
        <xdr:cNvPr id="461" name="直線コネクタ 460"/>
        <xdr:cNvCxnSpPr/>
      </xdr:nvCxnSpPr>
      <xdr:spPr>
        <a:xfrm flipV="1">
          <a:off x="19545300" y="688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65"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66"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467"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508" name="楕円 507"/>
        <xdr:cNvSpPr/>
      </xdr:nvSpPr>
      <xdr:spPr>
        <a:xfrm>
          <a:off x="16268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17434</xdr:rowOff>
    </xdr:from>
    <xdr:ext cx="405111" cy="259045"/>
    <xdr:sp macro="" textlink="">
      <xdr:nvSpPr>
        <xdr:cNvPr id="509" name="【学校施設】&#10;有形固定資産減価償却率該当値テキスト"/>
        <xdr:cNvSpPr txBox="1"/>
      </xdr:nvSpPr>
      <xdr:spPr>
        <a:xfrm>
          <a:off x="16357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0" name="楕円 509"/>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160020</xdr:rowOff>
    </xdr:to>
    <xdr:cxnSp macro="">
      <xdr:nvCxnSpPr>
        <xdr:cNvPr id="511" name="直線コネクタ 510"/>
        <xdr:cNvCxnSpPr/>
      </xdr:nvCxnSpPr>
      <xdr:spPr>
        <a:xfrm flipV="1">
          <a:off x="15481300" y="103768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12" name="楕円 511"/>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44087</xdr:rowOff>
    </xdr:to>
    <xdr:cxnSp macro="">
      <xdr:nvCxnSpPr>
        <xdr:cNvPr id="513" name="直線コネクタ 512"/>
        <xdr:cNvCxnSpPr/>
      </xdr:nvCxnSpPr>
      <xdr:spPr>
        <a:xfrm flipV="1">
          <a:off x="14592300" y="10447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514" name="楕円 513"/>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61</xdr:row>
      <xdr:rowOff>44087</xdr:rowOff>
    </xdr:to>
    <xdr:cxnSp macro="">
      <xdr:nvCxnSpPr>
        <xdr:cNvPr id="515" name="直線コネクタ 514"/>
        <xdr:cNvCxnSpPr/>
      </xdr:nvCxnSpPr>
      <xdr:spPr>
        <a:xfrm>
          <a:off x="13703300" y="1036374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19"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20" name="n_2mainValue【学校施設】&#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118671</xdr:rowOff>
    </xdr:from>
    <xdr:ext cx="405111" cy="259045"/>
    <xdr:sp macro="" textlink="">
      <xdr:nvSpPr>
        <xdr:cNvPr id="521" name="n_3mainValue【学校施設】&#10;有形固定資産減価償却率"/>
        <xdr:cNvSpPr txBox="1"/>
      </xdr:nvSpPr>
      <xdr:spPr>
        <a:xfrm>
          <a:off x="13500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124079</xdr:rowOff>
    </xdr:from>
    <xdr:to>
      <xdr:col>116</xdr:col>
      <xdr:colOff>114300</xdr:colOff>
      <xdr:row>63</xdr:row>
      <xdr:rowOff>54229</xdr:rowOff>
    </xdr:to>
    <xdr:sp macro="" textlink="">
      <xdr:nvSpPr>
        <xdr:cNvPr id="561" name="楕円 560"/>
        <xdr:cNvSpPr/>
      </xdr:nvSpPr>
      <xdr:spPr>
        <a:xfrm>
          <a:off x="221107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102506</xdr:rowOff>
    </xdr:from>
    <xdr:ext cx="469744" cy="259045"/>
    <xdr:sp macro="" textlink="">
      <xdr:nvSpPr>
        <xdr:cNvPr id="562" name="【学校施設】&#10;一人当たり面積該当値テキスト"/>
        <xdr:cNvSpPr txBox="1"/>
      </xdr:nvSpPr>
      <xdr:spPr>
        <a:xfrm>
          <a:off x="22199600"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563" name="楕円 562"/>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xdr:rowOff>
    </xdr:from>
    <xdr:to>
      <xdr:col>116</xdr:col>
      <xdr:colOff>63500</xdr:colOff>
      <xdr:row>63</xdr:row>
      <xdr:rowOff>5715</xdr:rowOff>
    </xdr:to>
    <xdr:cxnSp macro="">
      <xdr:nvCxnSpPr>
        <xdr:cNvPr id="564" name="直線コネクタ 563"/>
        <xdr:cNvCxnSpPr/>
      </xdr:nvCxnSpPr>
      <xdr:spPr>
        <a:xfrm flipV="1">
          <a:off x="21323300" y="108047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130556</xdr:rowOff>
    </xdr:from>
    <xdr:to>
      <xdr:col>107</xdr:col>
      <xdr:colOff>101600</xdr:colOff>
      <xdr:row>63</xdr:row>
      <xdr:rowOff>60706</xdr:rowOff>
    </xdr:to>
    <xdr:sp macro="" textlink="">
      <xdr:nvSpPr>
        <xdr:cNvPr id="565" name="楕円 564"/>
        <xdr:cNvSpPr/>
      </xdr:nvSpPr>
      <xdr:spPr>
        <a:xfrm>
          <a:off x="20383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xdr:rowOff>
    </xdr:from>
    <xdr:to>
      <xdr:col>111</xdr:col>
      <xdr:colOff>177800</xdr:colOff>
      <xdr:row>63</xdr:row>
      <xdr:rowOff>9906</xdr:rowOff>
    </xdr:to>
    <xdr:cxnSp macro="">
      <xdr:nvCxnSpPr>
        <xdr:cNvPr id="566" name="直線コネクタ 565"/>
        <xdr:cNvCxnSpPr/>
      </xdr:nvCxnSpPr>
      <xdr:spPr>
        <a:xfrm flipV="1">
          <a:off x="20434300" y="1080706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133985</xdr:rowOff>
    </xdr:from>
    <xdr:to>
      <xdr:col>102</xdr:col>
      <xdr:colOff>165100</xdr:colOff>
      <xdr:row>63</xdr:row>
      <xdr:rowOff>64135</xdr:rowOff>
    </xdr:to>
    <xdr:sp macro="" textlink="">
      <xdr:nvSpPr>
        <xdr:cNvPr id="567" name="楕円 566"/>
        <xdr:cNvSpPr/>
      </xdr:nvSpPr>
      <xdr:spPr>
        <a:xfrm>
          <a:off x="19494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xdr:rowOff>
    </xdr:from>
    <xdr:to>
      <xdr:col>107</xdr:col>
      <xdr:colOff>50800</xdr:colOff>
      <xdr:row>63</xdr:row>
      <xdr:rowOff>13335</xdr:rowOff>
    </xdr:to>
    <xdr:cxnSp macro="">
      <xdr:nvCxnSpPr>
        <xdr:cNvPr id="568" name="直線コネクタ 567"/>
        <xdr:cNvCxnSpPr/>
      </xdr:nvCxnSpPr>
      <xdr:spPr>
        <a:xfrm flipV="1">
          <a:off x="19545300" y="108112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47642</xdr:rowOff>
    </xdr:from>
    <xdr:ext cx="469744" cy="259045"/>
    <xdr:sp macro="" textlink="">
      <xdr:nvSpPr>
        <xdr:cNvPr id="572" name="n_1mainValue【学校施設】&#10;一人当たり面積"/>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51833</xdr:rowOff>
    </xdr:from>
    <xdr:ext cx="469744" cy="259045"/>
    <xdr:sp macro="" textlink="">
      <xdr:nvSpPr>
        <xdr:cNvPr id="573" name="n_2mainValue【学校施設】&#10;一人当たり面積"/>
        <xdr:cNvSpPr txBox="1"/>
      </xdr:nvSpPr>
      <xdr:spPr>
        <a:xfrm>
          <a:off x="20199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55262</xdr:rowOff>
    </xdr:from>
    <xdr:ext cx="469744" cy="259045"/>
    <xdr:sp macro="" textlink="">
      <xdr:nvSpPr>
        <xdr:cNvPr id="574" name="n_3mainValue【学校施設】&#10;一人当たり面積"/>
        <xdr:cNvSpPr txBox="1"/>
      </xdr:nvSpPr>
      <xdr:spPr>
        <a:xfrm>
          <a:off x="19310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604" name="【児童館】&#10;有形固定資産減価償却率平均値テキスト"/>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14" name="楕円 61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15"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616" name="楕円 615"/>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26670</xdr:rowOff>
    </xdr:to>
    <xdr:cxnSp macro="">
      <xdr:nvCxnSpPr>
        <xdr:cNvPr id="617" name="直線コネクタ 616"/>
        <xdr:cNvCxnSpPr/>
      </xdr:nvCxnSpPr>
      <xdr:spPr>
        <a:xfrm flipV="1">
          <a:off x="15481300" y="13335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63500</xdr:rowOff>
    </xdr:from>
    <xdr:to>
      <xdr:col>76</xdr:col>
      <xdr:colOff>165100</xdr:colOff>
      <xdr:row>78</xdr:row>
      <xdr:rowOff>165100</xdr:rowOff>
    </xdr:to>
    <xdr:sp macro="" textlink="">
      <xdr:nvSpPr>
        <xdr:cNvPr id="618" name="楕円 617"/>
        <xdr:cNvSpPr/>
      </xdr:nvSpPr>
      <xdr:spPr>
        <a:xfrm>
          <a:off x="1454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114300</xdr:rowOff>
    </xdr:to>
    <xdr:cxnSp macro="">
      <xdr:nvCxnSpPr>
        <xdr:cNvPr id="619" name="直線コネクタ 618"/>
        <xdr:cNvCxnSpPr/>
      </xdr:nvCxnSpPr>
      <xdr:spPr>
        <a:xfrm flipV="1">
          <a:off x="14592300" y="133997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63500</xdr:rowOff>
    </xdr:from>
    <xdr:to>
      <xdr:col>72</xdr:col>
      <xdr:colOff>38100</xdr:colOff>
      <xdr:row>78</xdr:row>
      <xdr:rowOff>165100</xdr:rowOff>
    </xdr:to>
    <xdr:sp macro="" textlink="">
      <xdr:nvSpPr>
        <xdr:cNvPr id="620" name="楕円 619"/>
        <xdr:cNvSpPr/>
      </xdr:nvSpPr>
      <xdr:spPr>
        <a:xfrm>
          <a:off x="1365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114300</xdr:rowOff>
    </xdr:from>
    <xdr:to>
      <xdr:col>76</xdr:col>
      <xdr:colOff>114300</xdr:colOff>
      <xdr:row>78</xdr:row>
      <xdr:rowOff>114300</xdr:rowOff>
    </xdr:to>
    <xdr:cxnSp macro="">
      <xdr:nvCxnSpPr>
        <xdr:cNvPr id="621" name="直線コネクタ 620"/>
        <xdr:cNvCxnSpPr/>
      </xdr:nvCxnSpPr>
      <xdr:spPr>
        <a:xfrm>
          <a:off x="13703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22"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23"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24" name="n_3ave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625" name="n_1mainValue【児童館】&#10;有形固定資産減価償却率"/>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10177</xdr:rowOff>
    </xdr:from>
    <xdr:ext cx="405111" cy="259045"/>
    <xdr:sp macro="" textlink="">
      <xdr:nvSpPr>
        <xdr:cNvPr id="626" name="n_2mainValue【児童館】&#10;有形固定資産減価償却率"/>
        <xdr:cNvSpPr txBox="1"/>
      </xdr:nvSpPr>
      <xdr:spPr>
        <a:xfrm>
          <a:off x="14389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10177</xdr:rowOff>
    </xdr:from>
    <xdr:ext cx="405111" cy="259045"/>
    <xdr:sp macro="" textlink="">
      <xdr:nvSpPr>
        <xdr:cNvPr id="627" name="n_3mainValue【児童館】&#10;有形固定資産減価償却率"/>
        <xdr:cNvSpPr txBox="1"/>
      </xdr:nvSpPr>
      <xdr:spPr>
        <a:xfrm>
          <a:off x="13500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1" name="直線コネクタ 650"/>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4"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5" name="直線コネクタ 654"/>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6"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7" name="フローチャート: 判断 656"/>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8" name="フローチャート: 判断 657"/>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9" name="フローチャート: 判断 658"/>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0" name="フローチャート: 判断 659"/>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666" name="楕円 665"/>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667"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68" name="楕円 667"/>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669" name="直線コネクタ 668"/>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670" name="楕円 669"/>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671" name="直線コネクタ 670"/>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672" name="楕円 671"/>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34289</xdr:rowOff>
    </xdr:to>
    <xdr:cxnSp macro="">
      <xdr:nvCxnSpPr>
        <xdr:cNvPr id="673" name="直線コネクタ 672"/>
        <xdr:cNvCxnSpPr/>
      </xdr:nvCxnSpPr>
      <xdr:spPr>
        <a:xfrm flipV="1">
          <a:off x="19545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74"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5"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6"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77"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678" name="n_2mainValue【児童館】&#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679" name="n_3mainValue【児童館】&#10;一人当たり面積"/>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5" name="直線コネクタ 704"/>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6"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7" name="直線コネクタ 706"/>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710"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1" name="フローチャート: 判断 710"/>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2" name="フローチャート: 判断 711"/>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3" name="フローチャート: 判断 712"/>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4" name="フローチャート: 判断 713"/>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147864</xdr:rowOff>
    </xdr:from>
    <xdr:to>
      <xdr:col>85</xdr:col>
      <xdr:colOff>177800</xdr:colOff>
      <xdr:row>100</xdr:row>
      <xdr:rowOff>78014</xdr:rowOff>
    </xdr:to>
    <xdr:sp macro="" textlink="">
      <xdr:nvSpPr>
        <xdr:cNvPr id="720" name="楕円 719"/>
        <xdr:cNvSpPr/>
      </xdr:nvSpPr>
      <xdr:spPr>
        <a:xfrm>
          <a:off x="16268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62791</xdr:rowOff>
    </xdr:from>
    <xdr:ext cx="405111" cy="259045"/>
    <xdr:sp macro="" textlink="">
      <xdr:nvSpPr>
        <xdr:cNvPr id="721" name="【公民館】&#10;有形固定資産減価償却率該当値テキスト"/>
        <xdr:cNvSpPr txBox="1"/>
      </xdr:nvSpPr>
      <xdr:spPr>
        <a:xfrm>
          <a:off x="16357600" y="1703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30299</xdr:rowOff>
    </xdr:from>
    <xdr:to>
      <xdr:col>81</xdr:col>
      <xdr:colOff>101600</xdr:colOff>
      <xdr:row>100</xdr:row>
      <xdr:rowOff>131899</xdr:rowOff>
    </xdr:to>
    <xdr:sp macro="" textlink="">
      <xdr:nvSpPr>
        <xdr:cNvPr id="722" name="楕円 721"/>
        <xdr:cNvSpPr/>
      </xdr:nvSpPr>
      <xdr:spPr>
        <a:xfrm>
          <a:off x="15430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27214</xdr:rowOff>
    </xdr:from>
    <xdr:to>
      <xdr:col>85</xdr:col>
      <xdr:colOff>127000</xdr:colOff>
      <xdr:row>100</xdr:row>
      <xdr:rowOff>81099</xdr:rowOff>
    </xdr:to>
    <xdr:cxnSp macro="">
      <xdr:nvCxnSpPr>
        <xdr:cNvPr id="723" name="直線コネクタ 722"/>
        <xdr:cNvCxnSpPr/>
      </xdr:nvCxnSpPr>
      <xdr:spPr>
        <a:xfrm flipV="1">
          <a:off x="15481300" y="1717221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156029</xdr:rowOff>
    </xdr:from>
    <xdr:to>
      <xdr:col>76</xdr:col>
      <xdr:colOff>165100</xdr:colOff>
      <xdr:row>100</xdr:row>
      <xdr:rowOff>86179</xdr:rowOff>
    </xdr:to>
    <xdr:sp macro="" textlink="">
      <xdr:nvSpPr>
        <xdr:cNvPr id="724" name="楕円 723"/>
        <xdr:cNvSpPr/>
      </xdr:nvSpPr>
      <xdr:spPr>
        <a:xfrm>
          <a:off x="14541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35379</xdr:rowOff>
    </xdr:from>
    <xdr:to>
      <xdr:col>81</xdr:col>
      <xdr:colOff>50800</xdr:colOff>
      <xdr:row>100</xdr:row>
      <xdr:rowOff>81099</xdr:rowOff>
    </xdr:to>
    <xdr:cxnSp macro="">
      <xdr:nvCxnSpPr>
        <xdr:cNvPr id="725" name="直線コネクタ 724"/>
        <xdr:cNvCxnSpPr/>
      </xdr:nvCxnSpPr>
      <xdr:spPr>
        <a:xfrm>
          <a:off x="14592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170724</xdr:rowOff>
    </xdr:from>
    <xdr:to>
      <xdr:col>72</xdr:col>
      <xdr:colOff>38100</xdr:colOff>
      <xdr:row>100</xdr:row>
      <xdr:rowOff>100874</xdr:rowOff>
    </xdr:to>
    <xdr:sp macro="" textlink="">
      <xdr:nvSpPr>
        <xdr:cNvPr id="726" name="楕円 725"/>
        <xdr:cNvSpPr/>
      </xdr:nvSpPr>
      <xdr:spPr>
        <a:xfrm>
          <a:off x="13652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35379</xdr:rowOff>
    </xdr:from>
    <xdr:to>
      <xdr:col>76</xdr:col>
      <xdr:colOff>114300</xdr:colOff>
      <xdr:row>100</xdr:row>
      <xdr:rowOff>50074</xdr:rowOff>
    </xdr:to>
    <xdr:cxnSp macro="">
      <xdr:nvCxnSpPr>
        <xdr:cNvPr id="727" name="直線コネクタ 726"/>
        <xdr:cNvCxnSpPr/>
      </xdr:nvCxnSpPr>
      <xdr:spPr>
        <a:xfrm flipV="1">
          <a:off x="13703300" y="171803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728"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729"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730"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148426</xdr:rowOff>
    </xdr:from>
    <xdr:ext cx="405111" cy="259045"/>
    <xdr:sp macro="" textlink="">
      <xdr:nvSpPr>
        <xdr:cNvPr id="731" name="n_1mainValue【公民館】&#10;有形固定資産減価償却率"/>
        <xdr:cNvSpPr txBox="1"/>
      </xdr:nvSpPr>
      <xdr:spPr>
        <a:xfrm>
          <a:off x="152660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102706</xdr:rowOff>
    </xdr:from>
    <xdr:ext cx="405111" cy="259045"/>
    <xdr:sp macro="" textlink="">
      <xdr:nvSpPr>
        <xdr:cNvPr id="732" name="n_2mainValue【公民館】&#10;有形固定資産減価償却率"/>
        <xdr:cNvSpPr txBox="1"/>
      </xdr:nvSpPr>
      <xdr:spPr>
        <a:xfrm>
          <a:off x="143897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117401</xdr:rowOff>
    </xdr:from>
    <xdr:ext cx="405111" cy="259045"/>
    <xdr:sp macro="" textlink="">
      <xdr:nvSpPr>
        <xdr:cNvPr id="733" name="n_3mainValue【公民館】&#10;有形固定資産減価償却率"/>
        <xdr:cNvSpPr txBox="1"/>
      </xdr:nvSpPr>
      <xdr:spPr>
        <a:xfrm>
          <a:off x="135007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59" name="直線コネクタ 758"/>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1" name="直線コネクタ 76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6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63" name="直線コネクタ 76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64"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65" name="フローチャート: 判断 764"/>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6" name="フローチャート: 判断 765"/>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7" name="フローチャート: 判断 766"/>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8" name="フローチャート: 判断 767"/>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74" name="楕円 773"/>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75" name="【公民館】&#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169092</xdr:rowOff>
    </xdr:from>
    <xdr:to>
      <xdr:col>112</xdr:col>
      <xdr:colOff>38100</xdr:colOff>
      <xdr:row>108</xdr:row>
      <xdr:rowOff>99242</xdr:rowOff>
    </xdr:to>
    <xdr:sp macro="" textlink="">
      <xdr:nvSpPr>
        <xdr:cNvPr id="776" name="楕円 775"/>
        <xdr:cNvSpPr/>
      </xdr:nvSpPr>
      <xdr:spPr>
        <a:xfrm>
          <a:off x="2127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48442</xdr:rowOff>
    </xdr:to>
    <xdr:cxnSp macro="">
      <xdr:nvCxnSpPr>
        <xdr:cNvPr id="777" name="直線コネクタ 776"/>
        <xdr:cNvCxnSpPr/>
      </xdr:nvCxnSpPr>
      <xdr:spPr>
        <a:xfrm flipV="1">
          <a:off x="21323300" y="185634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169092</xdr:rowOff>
    </xdr:from>
    <xdr:to>
      <xdr:col>107</xdr:col>
      <xdr:colOff>101600</xdr:colOff>
      <xdr:row>108</xdr:row>
      <xdr:rowOff>99242</xdr:rowOff>
    </xdr:to>
    <xdr:sp macro="" textlink="">
      <xdr:nvSpPr>
        <xdr:cNvPr id="778" name="楕円 777"/>
        <xdr:cNvSpPr/>
      </xdr:nvSpPr>
      <xdr:spPr>
        <a:xfrm>
          <a:off x="20383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48442</xdr:rowOff>
    </xdr:from>
    <xdr:to>
      <xdr:col>111</xdr:col>
      <xdr:colOff>177800</xdr:colOff>
      <xdr:row>108</xdr:row>
      <xdr:rowOff>48442</xdr:rowOff>
    </xdr:to>
    <xdr:cxnSp macro="">
      <xdr:nvCxnSpPr>
        <xdr:cNvPr id="779" name="直線コネクタ 778"/>
        <xdr:cNvCxnSpPr/>
      </xdr:nvCxnSpPr>
      <xdr:spPr>
        <a:xfrm>
          <a:off x="20434300" y="1856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80" name="楕円 779"/>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48442</xdr:rowOff>
    </xdr:from>
    <xdr:to>
      <xdr:col>107</xdr:col>
      <xdr:colOff>50800</xdr:colOff>
      <xdr:row>108</xdr:row>
      <xdr:rowOff>50074</xdr:rowOff>
    </xdr:to>
    <xdr:cxnSp macro="">
      <xdr:nvCxnSpPr>
        <xdr:cNvPr id="781" name="直線コネクタ 780"/>
        <xdr:cNvCxnSpPr/>
      </xdr:nvCxnSpPr>
      <xdr:spPr>
        <a:xfrm flipV="1">
          <a:off x="19545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82"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83"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84"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90369</xdr:rowOff>
    </xdr:from>
    <xdr:ext cx="469744" cy="259045"/>
    <xdr:sp macro="" textlink="">
      <xdr:nvSpPr>
        <xdr:cNvPr id="785" name="n_1mainValue【公民館】&#10;一人当たり面積"/>
        <xdr:cNvSpPr txBox="1"/>
      </xdr:nvSpPr>
      <xdr:spPr>
        <a:xfrm>
          <a:off x="21075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90369</xdr:rowOff>
    </xdr:from>
    <xdr:ext cx="469744" cy="259045"/>
    <xdr:sp macro="" textlink="">
      <xdr:nvSpPr>
        <xdr:cNvPr id="786" name="n_2mainValue【公民館】&#10;一人当たり面積"/>
        <xdr:cNvSpPr txBox="1"/>
      </xdr:nvSpPr>
      <xdr:spPr>
        <a:xfrm>
          <a:off x="20199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87" name="n_3mainValue【公民館】&#10;一人当たり面積"/>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類似団体と比較して有形固定資産減価償却率が高くなっている施設は、幼稚園・保育所、橋りょう・トンネル、児童館、公民館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である。類似団体よりも有形固定資産減価償却率が低い施設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学校施設のみである。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現在、健康・福祉関係の部局を統合する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公共施設の建設が計画されており、既存施設の集約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を検討していところである。また、策定を予定している公共施設の個別計画に基づいて計画的に老朽化対策に取り組んでいく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12,675
12,619
31.30
6,202,614
6,111,387
83,619
3,259,956
5,470,455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2" name="楕円 71"/>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3" name="【図書館】&#10;有形固定資産減価償却率該当値テキスト"/>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68036</xdr:rowOff>
    </xdr:to>
    <xdr:cxnSp macro="">
      <xdr:nvCxnSpPr>
        <xdr:cNvPr id="75" name="直線コネクタ 74"/>
        <xdr:cNvCxnSpPr/>
      </xdr:nvCxnSpPr>
      <xdr:spPr>
        <a:xfrm flipV="1">
          <a:off x="3797300" y="63675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6" name="楕円 75"/>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112123</xdr:rowOff>
    </xdr:to>
    <xdr:cxnSp macro="">
      <xdr:nvCxnSpPr>
        <xdr:cNvPr id="77" name="直線コネクタ 76"/>
        <xdr:cNvCxnSpPr/>
      </xdr:nvCxnSpPr>
      <xdr:spPr>
        <a:xfrm flipV="1">
          <a:off x="2908300" y="64116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78" name="楕円 77"/>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112123</xdr:rowOff>
    </xdr:from>
    <xdr:to>
      <xdr:col>15</xdr:col>
      <xdr:colOff>50800</xdr:colOff>
      <xdr:row>37</xdr:row>
      <xdr:rowOff>112123</xdr:rowOff>
    </xdr:to>
    <xdr:cxnSp macro="">
      <xdr:nvCxnSpPr>
        <xdr:cNvPr id="79" name="直線コネクタ 78"/>
        <xdr:cNvCxnSpPr/>
      </xdr:nvCxnSpPr>
      <xdr:spPr>
        <a:xfrm>
          <a:off x="2019300" y="6455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4" name="n_2mainValue【図書館】&#10;有形固定資産減価償却率"/>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5" name="n_3mainValue【図書館】&#10;有形固定資産減価償却率"/>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6" name="楕円 125"/>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xdr:rowOff>
    </xdr:from>
    <xdr:ext cx="469744" cy="259045"/>
    <xdr:sp macro="" textlink="">
      <xdr:nvSpPr>
        <xdr:cNvPr id="127" name="【図書館】&#10;一人当たり面積該当値テキスト"/>
        <xdr:cNvSpPr txBox="1"/>
      </xdr:nvSpPr>
      <xdr:spPr>
        <a:xfrm>
          <a:off x="10515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8" name="楕円 12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9" name="直線コネクタ 128"/>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154396</xdr:rowOff>
    </xdr:from>
    <xdr:to>
      <xdr:col>46</xdr:col>
      <xdr:colOff>38100</xdr:colOff>
      <xdr:row>40</xdr:row>
      <xdr:rowOff>84546</xdr:rowOff>
    </xdr:to>
    <xdr:sp macro="" textlink="">
      <xdr:nvSpPr>
        <xdr:cNvPr id="130" name="楕円 129"/>
        <xdr:cNvSpPr/>
      </xdr:nvSpPr>
      <xdr:spPr>
        <a:xfrm>
          <a:off x="8699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33746</xdr:rowOff>
    </xdr:to>
    <xdr:cxnSp macro="">
      <xdr:nvCxnSpPr>
        <xdr:cNvPr id="131" name="直線コネクタ 130"/>
        <xdr:cNvCxnSpPr/>
      </xdr:nvCxnSpPr>
      <xdr:spPr>
        <a:xfrm flipV="1">
          <a:off x="8750300" y="68884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157662</xdr:rowOff>
    </xdr:from>
    <xdr:to>
      <xdr:col>41</xdr:col>
      <xdr:colOff>101600</xdr:colOff>
      <xdr:row>40</xdr:row>
      <xdr:rowOff>87812</xdr:rowOff>
    </xdr:to>
    <xdr:sp macro="" textlink="">
      <xdr:nvSpPr>
        <xdr:cNvPr id="132" name="楕円 131"/>
        <xdr:cNvSpPr/>
      </xdr:nvSpPr>
      <xdr:spPr>
        <a:xfrm>
          <a:off x="781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33746</xdr:rowOff>
    </xdr:from>
    <xdr:to>
      <xdr:col>45</xdr:col>
      <xdr:colOff>177800</xdr:colOff>
      <xdr:row>40</xdr:row>
      <xdr:rowOff>37012</xdr:rowOff>
    </xdr:to>
    <xdr:cxnSp macro="">
      <xdr:nvCxnSpPr>
        <xdr:cNvPr id="133" name="直線コネクタ 132"/>
        <xdr:cNvCxnSpPr/>
      </xdr:nvCxnSpPr>
      <xdr:spPr>
        <a:xfrm flipV="1">
          <a:off x="7861300" y="68917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37" name="n_1main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101073</xdr:rowOff>
    </xdr:from>
    <xdr:ext cx="469744" cy="259045"/>
    <xdr:sp macro="" textlink="">
      <xdr:nvSpPr>
        <xdr:cNvPr id="138" name="n_2mainValue【図書館】&#10;一人当たり面積"/>
        <xdr:cNvSpPr txBox="1"/>
      </xdr:nvSpPr>
      <xdr:spPr>
        <a:xfrm>
          <a:off x="8515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104339</xdr:rowOff>
    </xdr:from>
    <xdr:ext cx="469744" cy="259045"/>
    <xdr:sp macro="" textlink="">
      <xdr:nvSpPr>
        <xdr:cNvPr id="139" name="n_3mainValue【図書館】&#10;一人当たり面積"/>
        <xdr:cNvSpPr txBox="1"/>
      </xdr:nvSpPr>
      <xdr:spPr>
        <a:xfrm>
          <a:off x="7626427"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9" name="楕円 178"/>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0" name="【体育館・プール】&#10;有形固定資産減価償却率該当値テキスト"/>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81" name="楕円 180"/>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108585</xdr:rowOff>
    </xdr:to>
    <xdr:cxnSp macro="">
      <xdr:nvCxnSpPr>
        <xdr:cNvPr id="182" name="直線コネクタ 181"/>
        <xdr:cNvCxnSpPr/>
      </xdr:nvCxnSpPr>
      <xdr:spPr>
        <a:xfrm flipV="1">
          <a:off x="3797300" y="103536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83" name="楕円 182"/>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108585</xdr:rowOff>
    </xdr:to>
    <xdr:cxnSp macro="">
      <xdr:nvCxnSpPr>
        <xdr:cNvPr id="184" name="直線コネクタ 183"/>
        <xdr:cNvCxnSpPr/>
      </xdr:nvCxnSpPr>
      <xdr:spPr>
        <a:xfrm>
          <a:off x="2908300" y="103517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5" name="楕円 184"/>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64770</xdr:rowOff>
    </xdr:to>
    <xdr:cxnSp macro="">
      <xdr:nvCxnSpPr>
        <xdr:cNvPr id="186" name="直線コネクタ 185"/>
        <xdr:cNvCxnSpPr/>
      </xdr:nvCxnSpPr>
      <xdr:spPr>
        <a:xfrm>
          <a:off x="2019300" y="10351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90" name="n_1mainValue【体育館・プー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91" name="n_2main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2" name="n_3mainValue【体育館・プール】&#10;有形固定資産減価償却率"/>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23"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3" name="楕円 232"/>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234" name="【体育館・プール】&#10;一人当たり面積該当値テキスト"/>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91259</xdr:rowOff>
    </xdr:from>
    <xdr:to>
      <xdr:col>50</xdr:col>
      <xdr:colOff>165100</xdr:colOff>
      <xdr:row>62</xdr:row>
      <xdr:rowOff>21409</xdr:rowOff>
    </xdr:to>
    <xdr:sp macro="" textlink="">
      <xdr:nvSpPr>
        <xdr:cNvPr id="235" name="楕円 234"/>
        <xdr:cNvSpPr/>
      </xdr:nvSpPr>
      <xdr:spPr>
        <a:xfrm>
          <a:off x="958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142059</xdr:rowOff>
    </xdr:to>
    <xdr:cxnSp macro="">
      <xdr:nvCxnSpPr>
        <xdr:cNvPr id="236" name="直線コネクタ 235"/>
        <xdr:cNvCxnSpPr/>
      </xdr:nvCxnSpPr>
      <xdr:spPr>
        <a:xfrm flipV="1">
          <a:off x="9639300" y="1059942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95613</xdr:rowOff>
    </xdr:from>
    <xdr:to>
      <xdr:col>46</xdr:col>
      <xdr:colOff>38100</xdr:colOff>
      <xdr:row>62</xdr:row>
      <xdr:rowOff>25763</xdr:rowOff>
    </xdr:to>
    <xdr:sp macro="" textlink="">
      <xdr:nvSpPr>
        <xdr:cNvPr id="237" name="楕円 236"/>
        <xdr:cNvSpPr/>
      </xdr:nvSpPr>
      <xdr:spPr>
        <a:xfrm>
          <a:off x="8699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142059</xdr:rowOff>
    </xdr:from>
    <xdr:to>
      <xdr:col>50</xdr:col>
      <xdr:colOff>114300</xdr:colOff>
      <xdr:row>61</xdr:row>
      <xdr:rowOff>146413</xdr:rowOff>
    </xdr:to>
    <xdr:cxnSp macro="">
      <xdr:nvCxnSpPr>
        <xdr:cNvPr id="238" name="直線コネクタ 237"/>
        <xdr:cNvCxnSpPr/>
      </xdr:nvCxnSpPr>
      <xdr:spPr>
        <a:xfrm flipV="1">
          <a:off x="8750300" y="106005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39" name="楕円 238"/>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146413</xdr:rowOff>
    </xdr:from>
    <xdr:to>
      <xdr:col>45</xdr:col>
      <xdr:colOff>177800</xdr:colOff>
      <xdr:row>61</xdr:row>
      <xdr:rowOff>148590</xdr:rowOff>
    </xdr:to>
    <xdr:cxnSp macro="">
      <xdr:nvCxnSpPr>
        <xdr:cNvPr id="240" name="直線コネクタ 239"/>
        <xdr:cNvCxnSpPr/>
      </xdr:nvCxnSpPr>
      <xdr:spPr>
        <a:xfrm flipV="1">
          <a:off x="7861300" y="10604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41"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37936</xdr:rowOff>
    </xdr:from>
    <xdr:ext cx="469744" cy="259045"/>
    <xdr:sp macro="" textlink="">
      <xdr:nvSpPr>
        <xdr:cNvPr id="244" name="n_1mainValue【体育館・プール】&#10;一人当たり面積"/>
        <xdr:cNvSpPr txBox="1"/>
      </xdr:nvSpPr>
      <xdr:spPr>
        <a:xfrm>
          <a:off x="9391727" y="103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42290</xdr:rowOff>
    </xdr:from>
    <xdr:ext cx="469744" cy="259045"/>
    <xdr:sp macro="" textlink="">
      <xdr:nvSpPr>
        <xdr:cNvPr id="245" name="n_2mainValue【体育館・プール】&#10;一人当たり面積"/>
        <xdr:cNvSpPr txBox="1"/>
      </xdr:nvSpPr>
      <xdr:spPr>
        <a:xfrm>
          <a:off x="8515427"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6" name="n_3main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7" name="直線コネクタ 286"/>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8"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9" name="直線コネクタ 288"/>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90"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91" name="直線コネクタ 290"/>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292" name="【市民会館】&#10;有形固定資産減価償却率平均値テキスト"/>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3" name="フローチャート: 判断 292"/>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4" name="フローチャート: 判断 29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295" name="フローチャート: 判断 294"/>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55880</xdr:rowOff>
    </xdr:from>
    <xdr:to>
      <xdr:col>24</xdr:col>
      <xdr:colOff>114300</xdr:colOff>
      <xdr:row>106</xdr:row>
      <xdr:rowOff>157480</xdr:rowOff>
    </xdr:to>
    <xdr:sp macro="" textlink="">
      <xdr:nvSpPr>
        <xdr:cNvPr id="302" name="楕円 301"/>
        <xdr:cNvSpPr/>
      </xdr:nvSpPr>
      <xdr:spPr>
        <a:xfrm>
          <a:off x="4584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34307</xdr:rowOff>
    </xdr:from>
    <xdr:ext cx="405111" cy="259045"/>
    <xdr:sp macro="" textlink="">
      <xdr:nvSpPr>
        <xdr:cNvPr id="303" name="【市民会館】&#10;有形固定資産減価償却率該当値テキスト"/>
        <xdr:cNvSpPr txBox="1"/>
      </xdr:nvSpPr>
      <xdr:spPr>
        <a:xfrm>
          <a:off x="4673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135889</xdr:rowOff>
    </xdr:from>
    <xdr:to>
      <xdr:col>20</xdr:col>
      <xdr:colOff>38100</xdr:colOff>
      <xdr:row>107</xdr:row>
      <xdr:rowOff>66039</xdr:rowOff>
    </xdr:to>
    <xdr:sp macro="" textlink="">
      <xdr:nvSpPr>
        <xdr:cNvPr id="304" name="楕円 303"/>
        <xdr:cNvSpPr/>
      </xdr:nvSpPr>
      <xdr:spPr>
        <a:xfrm>
          <a:off x="3746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107</xdr:row>
      <xdr:rowOff>15239</xdr:rowOff>
    </xdr:to>
    <xdr:cxnSp macro="">
      <xdr:nvCxnSpPr>
        <xdr:cNvPr id="305" name="直線コネクタ 304"/>
        <xdr:cNvCxnSpPr/>
      </xdr:nvCxnSpPr>
      <xdr:spPr>
        <a:xfrm flipV="1">
          <a:off x="3797300" y="182803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306" name="楕円 305"/>
        <xdr:cNvSpPr/>
      </xdr:nvSpPr>
      <xdr:spPr>
        <a:xfrm>
          <a:off x="2857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107</xdr:row>
      <xdr:rowOff>15239</xdr:rowOff>
    </xdr:to>
    <xdr:cxnSp macro="">
      <xdr:nvCxnSpPr>
        <xdr:cNvPr id="307" name="直線コネクタ 306"/>
        <xdr:cNvCxnSpPr/>
      </xdr:nvCxnSpPr>
      <xdr:spPr>
        <a:xfrm>
          <a:off x="2908300" y="17857470"/>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08" name="楕円 307"/>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26670</xdr:rowOff>
    </xdr:to>
    <xdr:cxnSp macro="">
      <xdr:nvCxnSpPr>
        <xdr:cNvPr id="309" name="直線コネクタ 308"/>
        <xdr:cNvCxnSpPr/>
      </xdr:nvCxnSpPr>
      <xdr:spPr>
        <a:xfrm>
          <a:off x="2019300" y="1779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10"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158132</xdr:rowOff>
    </xdr:from>
    <xdr:ext cx="405111" cy="259045"/>
    <xdr:sp macro="" textlink="">
      <xdr:nvSpPr>
        <xdr:cNvPr id="311" name="n_2aveValue【市民会館】&#10;有形固定資産減価償却率"/>
        <xdr:cNvSpPr txBox="1"/>
      </xdr:nvSpPr>
      <xdr:spPr>
        <a:xfrm>
          <a:off x="2705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12" name="n_3ave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57166</xdr:rowOff>
    </xdr:from>
    <xdr:ext cx="405111" cy="259045"/>
    <xdr:sp macro="" textlink="">
      <xdr:nvSpPr>
        <xdr:cNvPr id="313" name="n_1mainValue【市民会館】&#10;有形固定資産減価償却率"/>
        <xdr:cNvSpPr txBox="1"/>
      </xdr:nvSpPr>
      <xdr:spPr>
        <a:xfrm>
          <a:off x="35820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314" name="n_2mainValue【市民会館】&#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15" name="n_3mainValue【市民会館】&#10;有形固定資産減価償却率"/>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41" name="直線コネクタ 340"/>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42"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3" name="直線コネクタ 342"/>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4"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5" name="直線コネクタ 344"/>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6"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7" name="フローチャート: 判断 346"/>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8" name="フローチャート: 判断 347"/>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49" name="フローチャート: 判断 348"/>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350" name="フローチャート: 判断 349"/>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108131</xdr:rowOff>
    </xdr:from>
    <xdr:to>
      <xdr:col>55</xdr:col>
      <xdr:colOff>50800</xdr:colOff>
      <xdr:row>109</xdr:row>
      <xdr:rowOff>38281</xdr:rowOff>
    </xdr:to>
    <xdr:sp macro="" textlink="">
      <xdr:nvSpPr>
        <xdr:cNvPr id="356" name="楕円 355"/>
        <xdr:cNvSpPr/>
      </xdr:nvSpPr>
      <xdr:spPr>
        <a:xfrm>
          <a:off x="104267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23058</xdr:rowOff>
    </xdr:from>
    <xdr:ext cx="469744" cy="259045"/>
    <xdr:sp macro="" textlink="">
      <xdr:nvSpPr>
        <xdr:cNvPr id="357" name="【市民会館】&#10;一人当たり面積該当値テキスト"/>
        <xdr:cNvSpPr txBox="1"/>
      </xdr:nvSpPr>
      <xdr:spPr>
        <a:xfrm>
          <a:off x="10515600" y="185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109220</xdr:rowOff>
    </xdr:from>
    <xdr:to>
      <xdr:col>50</xdr:col>
      <xdr:colOff>165100</xdr:colOff>
      <xdr:row>109</xdr:row>
      <xdr:rowOff>39370</xdr:rowOff>
    </xdr:to>
    <xdr:sp macro="" textlink="">
      <xdr:nvSpPr>
        <xdr:cNvPr id="358" name="楕円 357"/>
        <xdr:cNvSpPr/>
      </xdr:nvSpPr>
      <xdr:spPr>
        <a:xfrm>
          <a:off x="9588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158931</xdr:rowOff>
    </xdr:from>
    <xdr:to>
      <xdr:col>55</xdr:col>
      <xdr:colOff>0</xdr:colOff>
      <xdr:row>108</xdr:row>
      <xdr:rowOff>160020</xdr:rowOff>
    </xdr:to>
    <xdr:cxnSp macro="">
      <xdr:nvCxnSpPr>
        <xdr:cNvPr id="359" name="直線コネクタ 358"/>
        <xdr:cNvCxnSpPr/>
      </xdr:nvCxnSpPr>
      <xdr:spPr>
        <a:xfrm flipV="1">
          <a:off x="9639300" y="186755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109220</xdr:rowOff>
    </xdr:from>
    <xdr:to>
      <xdr:col>46</xdr:col>
      <xdr:colOff>38100</xdr:colOff>
      <xdr:row>109</xdr:row>
      <xdr:rowOff>39370</xdr:rowOff>
    </xdr:to>
    <xdr:sp macro="" textlink="">
      <xdr:nvSpPr>
        <xdr:cNvPr id="360" name="楕円 359"/>
        <xdr:cNvSpPr/>
      </xdr:nvSpPr>
      <xdr:spPr>
        <a:xfrm>
          <a:off x="8699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160020</xdr:rowOff>
    </xdr:from>
    <xdr:to>
      <xdr:col>50</xdr:col>
      <xdr:colOff>114300</xdr:colOff>
      <xdr:row>108</xdr:row>
      <xdr:rowOff>160020</xdr:rowOff>
    </xdr:to>
    <xdr:cxnSp macro="">
      <xdr:nvCxnSpPr>
        <xdr:cNvPr id="361" name="直線コネクタ 360"/>
        <xdr:cNvCxnSpPr/>
      </xdr:nvCxnSpPr>
      <xdr:spPr>
        <a:xfrm>
          <a:off x="8750300" y="1867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109220</xdr:rowOff>
    </xdr:from>
    <xdr:to>
      <xdr:col>41</xdr:col>
      <xdr:colOff>101600</xdr:colOff>
      <xdr:row>109</xdr:row>
      <xdr:rowOff>39370</xdr:rowOff>
    </xdr:to>
    <xdr:sp macro="" textlink="">
      <xdr:nvSpPr>
        <xdr:cNvPr id="362" name="楕円 361"/>
        <xdr:cNvSpPr/>
      </xdr:nvSpPr>
      <xdr:spPr>
        <a:xfrm>
          <a:off x="7810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160020</xdr:rowOff>
    </xdr:from>
    <xdr:to>
      <xdr:col>45</xdr:col>
      <xdr:colOff>177800</xdr:colOff>
      <xdr:row>108</xdr:row>
      <xdr:rowOff>160020</xdr:rowOff>
    </xdr:to>
    <xdr:cxnSp macro="">
      <xdr:nvCxnSpPr>
        <xdr:cNvPr id="363" name="直線コネクタ 362"/>
        <xdr:cNvCxnSpPr/>
      </xdr:nvCxnSpPr>
      <xdr:spPr>
        <a:xfrm>
          <a:off x="7861300" y="18676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364"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65"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366"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30497</xdr:rowOff>
    </xdr:from>
    <xdr:ext cx="469744" cy="259045"/>
    <xdr:sp macro="" textlink="">
      <xdr:nvSpPr>
        <xdr:cNvPr id="367" name="n_1mainValue【市民会館】&#10;一人当たり面積"/>
        <xdr:cNvSpPr txBox="1"/>
      </xdr:nvSpPr>
      <xdr:spPr>
        <a:xfrm>
          <a:off x="93917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30497</xdr:rowOff>
    </xdr:from>
    <xdr:ext cx="469744" cy="259045"/>
    <xdr:sp macro="" textlink="">
      <xdr:nvSpPr>
        <xdr:cNvPr id="368" name="n_2mainValue【市民会館】&#10;一人当たり面積"/>
        <xdr:cNvSpPr txBox="1"/>
      </xdr:nvSpPr>
      <xdr:spPr>
        <a:xfrm>
          <a:off x="8515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30497</xdr:rowOff>
    </xdr:from>
    <xdr:ext cx="469744" cy="259045"/>
    <xdr:sp macro="" textlink="">
      <xdr:nvSpPr>
        <xdr:cNvPr id="369" name="n_3mainValue【市民会館】&#10;一人当たり面積"/>
        <xdr:cNvSpPr txBox="1"/>
      </xdr:nvSpPr>
      <xdr:spPr>
        <a:xfrm>
          <a:off x="76264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95" name="直線コネクタ 394"/>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96"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7" name="直線コネクタ 396"/>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8"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9" name="直線コネクタ 398"/>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00"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01" name="フローチャート: 判断 400"/>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02" name="フローチャート: 判断 401"/>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03" name="フローチャート: 判断 402"/>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04" name="フローチャート: 判断 403"/>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410" name="楕円 409"/>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411" name="【一般廃棄物処理施設】&#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44994</xdr:rowOff>
    </xdr:from>
    <xdr:to>
      <xdr:col>81</xdr:col>
      <xdr:colOff>101600</xdr:colOff>
      <xdr:row>36</xdr:row>
      <xdr:rowOff>146594</xdr:rowOff>
    </xdr:to>
    <xdr:sp macro="" textlink="">
      <xdr:nvSpPr>
        <xdr:cNvPr id="412" name="楕円 411"/>
        <xdr:cNvSpPr/>
      </xdr:nvSpPr>
      <xdr:spPr>
        <a:xfrm>
          <a:off x="15430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39</xdr:row>
      <xdr:rowOff>27215</xdr:rowOff>
    </xdr:to>
    <xdr:cxnSp macro="">
      <xdr:nvCxnSpPr>
        <xdr:cNvPr id="413" name="直線コネクタ 412"/>
        <xdr:cNvCxnSpPr/>
      </xdr:nvCxnSpPr>
      <xdr:spPr>
        <a:xfrm>
          <a:off x="15481300" y="6267994"/>
          <a:ext cx="838200" cy="4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414" name="楕円 413"/>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139881</xdr:rowOff>
    </xdr:to>
    <xdr:cxnSp macro="">
      <xdr:nvCxnSpPr>
        <xdr:cNvPr id="415" name="直線コネクタ 414"/>
        <xdr:cNvCxnSpPr/>
      </xdr:nvCxnSpPr>
      <xdr:spPr>
        <a:xfrm flipV="1">
          <a:off x="14592300" y="626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416"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417"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8"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163121</xdr:rowOff>
    </xdr:from>
    <xdr:ext cx="405111" cy="259045"/>
    <xdr:sp macro="" textlink="">
      <xdr:nvSpPr>
        <xdr:cNvPr id="419" name="n_1mainValue【一般廃棄物処理施設】&#10;有形固定資産減価償却率"/>
        <xdr:cNvSpPr txBox="1"/>
      </xdr:nvSpPr>
      <xdr:spPr>
        <a:xfrm>
          <a:off x="152660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420" name="n_2mainValue【一般廃棄物処理施設】&#10;有形固定資産減価償却率"/>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42" name="直線コネクタ 441"/>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43"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4" name="直線コネクタ 443"/>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5"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6" name="直線コネクタ 445"/>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47"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8" name="フローチャート: 判断 447"/>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9" name="フローチャート: 判断 448"/>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50" name="フローチャート: 判断 449"/>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51" name="フローチャート: 判断 450"/>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42719</xdr:rowOff>
    </xdr:from>
    <xdr:to>
      <xdr:col>116</xdr:col>
      <xdr:colOff>114300</xdr:colOff>
      <xdr:row>37</xdr:row>
      <xdr:rowOff>144319</xdr:rowOff>
    </xdr:to>
    <xdr:sp macro="" textlink="">
      <xdr:nvSpPr>
        <xdr:cNvPr id="457" name="楕円 456"/>
        <xdr:cNvSpPr/>
      </xdr:nvSpPr>
      <xdr:spPr>
        <a:xfrm>
          <a:off x="22110700" y="63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65596</xdr:rowOff>
    </xdr:from>
    <xdr:ext cx="599010" cy="259045"/>
    <xdr:sp macro="" textlink="">
      <xdr:nvSpPr>
        <xdr:cNvPr id="458" name="【一般廃棄物処理施設】&#10;一人当たり有形固定資産（償却資産）額該当値テキスト"/>
        <xdr:cNvSpPr txBox="1"/>
      </xdr:nvSpPr>
      <xdr:spPr>
        <a:xfrm>
          <a:off x="22199600" y="62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35436</xdr:rowOff>
    </xdr:from>
    <xdr:to>
      <xdr:col>112</xdr:col>
      <xdr:colOff>38100</xdr:colOff>
      <xdr:row>39</xdr:row>
      <xdr:rowOff>137036</xdr:rowOff>
    </xdr:to>
    <xdr:sp macro="" textlink="">
      <xdr:nvSpPr>
        <xdr:cNvPr id="459" name="楕円 458"/>
        <xdr:cNvSpPr/>
      </xdr:nvSpPr>
      <xdr:spPr>
        <a:xfrm>
          <a:off x="21272500" y="67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93519</xdr:rowOff>
    </xdr:from>
    <xdr:to>
      <xdr:col>116</xdr:col>
      <xdr:colOff>63500</xdr:colOff>
      <xdr:row>39</xdr:row>
      <xdr:rowOff>86236</xdr:rowOff>
    </xdr:to>
    <xdr:cxnSp macro="">
      <xdr:nvCxnSpPr>
        <xdr:cNvPr id="460" name="直線コネクタ 459"/>
        <xdr:cNvCxnSpPr/>
      </xdr:nvCxnSpPr>
      <xdr:spPr>
        <a:xfrm flipV="1">
          <a:off x="21323300" y="6437169"/>
          <a:ext cx="838200" cy="3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32944</xdr:rowOff>
    </xdr:from>
    <xdr:to>
      <xdr:col>107</xdr:col>
      <xdr:colOff>101600</xdr:colOff>
      <xdr:row>39</xdr:row>
      <xdr:rowOff>134544</xdr:rowOff>
    </xdr:to>
    <xdr:sp macro="" textlink="">
      <xdr:nvSpPr>
        <xdr:cNvPr id="461" name="楕円 460"/>
        <xdr:cNvSpPr/>
      </xdr:nvSpPr>
      <xdr:spPr>
        <a:xfrm>
          <a:off x="20383500" y="67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83744</xdr:rowOff>
    </xdr:from>
    <xdr:to>
      <xdr:col>111</xdr:col>
      <xdr:colOff>177800</xdr:colOff>
      <xdr:row>39</xdr:row>
      <xdr:rowOff>86236</xdr:rowOff>
    </xdr:to>
    <xdr:cxnSp macro="">
      <xdr:nvCxnSpPr>
        <xdr:cNvPr id="462" name="直線コネクタ 461"/>
        <xdr:cNvCxnSpPr/>
      </xdr:nvCxnSpPr>
      <xdr:spPr>
        <a:xfrm>
          <a:off x="20434300" y="6770294"/>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463"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464"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5"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128163</xdr:rowOff>
    </xdr:from>
    <xdr:ext cx="534377" cy="259045"/>
    <xdr:sp macro="" textlink="">
      <xdr:nvSpPr>
        <xdr:cNvPr id="466" name="n_1mainValue【一般廃棄物処理施設】&#10;一人当たり有形固定資産（償却資産）額"/>
        <xdr:cNvSpPr txBox="1"/>
      </xdr:nvSpPr>
      <xdr:spPr>
        <a:xfrm>
          <a:off x="21043411" y="68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125671</xdr:rowOff>
    </xdr:from>
    <xdr:ext cx="534377" cy="259045"/>
    <xdr:sp macro="" textlink="">
      <xdr:nvSpPr>
        <xdr:cNvPr id="467" name="n_2mainValue【一般廃棄物処理施設】&#10;一人当たり有形固定資産（償却資産）額"/>
        <xdr:cNvSpPr txBox="1"/>
      </xdr:nvSpPr>
      <xdr:spPr>
        <a:xfrm>
          <a:off x="20167111" y="6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2" name="直線コネクタ 491"/>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3"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94" name="直線コネクタ 493"/>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5"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6" name="直線コネクタ 49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97"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8" name="フローチャート: 判断 497"/>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9" name="フローチャート: 判断 498"/>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00" name="フローチャート: 判断 499"/>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01" name="フローチャート: 判断 500"/>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07" name="楕円 506"/>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508" name="【保健センター・保健所】&#10;有形固定資産減価償却率該当値テキスト"/>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09" name="楕円 508"/>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167640</xdr:rowOff>
    </xdr:to>
    <xdr:cxnSp macro="">
      <xdr:nvCxnSpPr>
        <xdr:cNvPr id="510" name="直線コネクタ 509"/>
        <xdr:cNvCxnSpPr/>
      </xdr:nvCxnSpPr>
      <xdr:spPr>
        <a:xfrm flipV="1">
          <a:off x="15481300" y="9904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511" name="楕円 510"/>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24765</xdr:rowOff>
    </xdr:to>
    <xdr:cxnSp macro="">
      <xdr:nvCxnSpPr>
        <xdr:cNvPr id="512" name="直線コネクタ 511"/>
        <xdr:cNvCxnSpPr/>
      </xdr:nvCxnSpPr>
      <xdr:spPr>
        <a:xfrm flipV="1">
          <a:off x="14592300" y="9940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145415</xdr:rowOff>
    </xdr:from>
    <xdr:to>
      <xdr:col>72</xdr:col>
      <xdr:colOff>38100</xdr:colOff>
      <xdr:row>58</xdr:row>
      <xdr:rowOff>75565</xdr:rowOff>
    </xdr:to>
    <xdr:sp macro="" textlink="">
      <xdr:nvSpPr>
        <xdr:cNvPr id="513" name="楕円 512"/>
        <xdr:cNvSpPr/>
      </xdr:nvSpPr>
      <xdr:spPr>
        <a:xfrm>
          <a:off x="1365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24765</xdr:rowOff>
    </xdr:from>
    <xdr:to>
      <xdr:col>76</xdr:col>
      <xdr:colOff>114300</xdr:colOff>
      <xdr:row>58</xdr:row>
      <xdr:rowOff>24765</xdr:rowOff>
    </xdr:to>
    <xdr:cxnSp macro="">
      <xdr:nvCxnSpPr>
        <xdr:cNvPr id="514" name="直線コネクタ 513"/>
        <xdr:cNvCxnSpPr/>
      </xdr:nvCxnSpPr>
      <xdr:spPr>
        <a:xfrm>
          <a:off x="13703300" y="9968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15"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6"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17"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18" name="n_1mainValue【保健センター・保健所】&#10;有形固定資産減価償却率"/>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519" name="n_2mainValue【保健センター・保健所】&#10;有形固定資産減価償却率"/>
        <xdr:cNvSpPr txBox="1"/>
      </xdr:nvSpPr>
      <xdr:spPr>
        <a:xfrm>
          <a:off x="14389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92092</xdr:rowOff>
    </xdr:from>
    <xdr:ext cx="405111" cy="259045"/>
    <xdr:sp macro="" textlink="">
      <xdr:nvSpPr>
        <xdr:cNvPr id="520" name="n_3mainValue【保健センター・保健所】&#10;有形固定資産減価償却率"/>
        <xdr:cNvSpPr txBox="1"/>
      </xdr:nvSpPr>
      <xdr:spPr>
        <a:xfrm>
          <a:off x="13500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42" name="直線コネクタ 541"/>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4" name="直線コネクタ 54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5"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6" name="直線コネクタ 545"/>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47"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8" name="フローチャート: 判断 547"/>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9" name="フローチャート: 判断 54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50" name="フローチャート: 判断 549"/>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51" name="フローチャート: 判断 55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57" name="楕円 556"/>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71645</xdr:rowOff>
    </xdr:from>
    <xdr:ext cx="469744" cy="259045"/>
    <xdr:sp macro="" textlink="">
      <xdr:nvSpPr>
        <xdr:cNvPr id="558" name="【保健センター・保健所】&#10;一人当たり面積該当値テキスト"/>
        <xdr:cNvSpPr txBox="1"/>
      </xdr:nvSpPr>
      <xdr:spPr>
        <a:xfrm>
          <a:off x="22199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93218</xdr:rowOff>
    </xdr:from>
    <xdr:to>
      <xdr:col>112</xdr:col>
      <xdr:colOff>38100</xdr:colOff>
      <xdr:row>62</xdr:row>
      <xdr:rowOff>23368</xdr:rowOff>
    </xdr:to>
    <xdr:sp macro="" textlink="">
      <xdr:nvSpPr>
        <xdr:cNvPr id="559" name="楕円 558"/>
        <xdr:cNvSpPr/>
      </xdr:nvSpPr>
      <xdr:spPr>
        <a:xfrm>
          <a:off x="21272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144018</xdr:rowOff>
    </xdr:from>
    <xdr:to>
      <xdr:col>116</xdr:col>
      <xdr:colOff>63500</xdr:colOff>
      <xdr:row>61</xdr:row>
      <xdr:rowOff>144018</xdr:rowOff>
    </xdr:to>
    <xdr:cxnSp macro="">
      <xdr:nvCxnSpPr>
        <xdr:cNvPr id="560" name="直線コネクタ 559"/>
        <xdr:cNvCxnSpPr/>
      </xdr:nvCxnSpPr>
      <xdr:spPr>
        <a:xfrm>
          <a:off x="21323300" y="1060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61" name="楕円 560"/>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144018</xdr:rowOff>
    </xdr:from>
    <xdr:to>
      <xdr:col>111</xdr:col>
      <xdr:colOff>177800</xdr:colOff>
      <xdr:row>61</xdr:row>
      <xdr:rowOff>148590</xdr:rowOff>
    </xdr:to>
    <xdr:cxnSp macro="">
      <xdr:nvCxnSpPr>
        <xdr:cNvPr id="562" name="直線コネクタ 561"/>
        <xdr:cNvCxnSpPr/>
      </xdr:nvCxnSpPr>
      <xdr:spPr>
        <a:xfrm flipV="1">
          <a:off x="20434300" y="1060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63" name="楕円 562"/>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564" name="直線コネクタ 563"/>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56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66"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67"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14495</xdr:rowOff>
    </xdr:from>
    <xdr:ext cx="469744" cy="259045"/>
    <xdr:sp macro="" textlink="">
      <xdr:nvSpPr>
        <xdr:cNvPr id="568" name="n_1mainValue【保健センター・保健所】&#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69"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70" name="n_3main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6" name="直線コネクタ 595"/>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7"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8" name="直線コネクタ 597"/>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9"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00" name="直線コネクタ 599"/>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01"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2" name="フローチャート: 判断 60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3" name="フローチャート: 判断 602"/>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4" name="フローチャート: 判断 603"/>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11" name="楕円 610"/>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11447</xdr:rowOff>
    </xdr:from>
    <xdr:ext cx="405111" cy="259045"/>
    <xdr:sp macro="" textlink="">
      <xdr:nvSpPr>
        <xdr:cNvPr id="612" name="【消防施設】&#10;有形固定資産減価償却率該当値テキスト"/>
        <xdr:cNvSpPr txBox="1"/>
      </xdr:nvSpPr>
      <xdr:spPr>
        <a:xfrm>
          <a:off x="16357600"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613" name="楕円 612"/>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83820</xdr:rowOff>
    </xdr:to>
    <xdr:cxnSp macro="">
      <xdr:nvCxnSpPr>
        <xdr:cNvPr id="614" name="直線コネクタ 613"/>
        <xdr:cNvCxnSpPr/>
      </xdr:nvCxnSpPr>
      <xdr:spPr>
        <a:xfrm>
          <a:off x="15481300" y="139565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62412</xdr:rowOff>
    </xdr:from>
    <xdr:to>
      <xdr:col>76</xdr:col>
      <xdr:colOff>165100</xdr:colOff>
      <xdr:row>81</xdr:row>
      <xdr:rowOff>164012</xdr:rowOff>
    </xdr:to>
    <xdr:sp macro="" textlink="">
      <xdr:nvSpPr>
        <xdr:cNvPr id="615" name="楕円 614"/>
        <xdr:cNvSpPr/>
      </xdr:nvSpPr>
      <xdr:spPr>
        <a:xfrm>
          <a:off x="14541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113212</xdr:rowOff>
    </xdr:to>
    <xdr:cxnSp macro="">
      <xdr:nvCxnSpPr>
        <xdr:cNvPr id="616" name="直線コネクタ 615"/>
        <xdr:cNvCxnSpPr/>
      </xdr:nvCxnSpPr>
      <xdr:spPr>
        <a:xfrm flipV="1">
          <a:off x="14592300" y="139565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28121</xdr:rowOff>
    </xdr:from>
    <xdr:to>
      <xdr:col>72</xdr:col>
      <xdr:colOff>38100</xdr:colOff>
      <xdr:row>81</xdr:row>
      <xdr:rowOff>129721</xdr:rowOff>
    </xdr:to>
    <xdr:sp macro="" textlink="">
      <xdr:nvSpPr>
        <xdr:cNvPr id="617" name="楕円 616"/>
        <xdr:cNvSpPr/>
      </xdr:nvSpPr>
      <xdr:spPr>
        <a:xfrm>
          <a:off x="1365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78921</xdr:rowOff>
    </xdr:from>
    <xdr:to>
      <xdr:col>76</xdr:col>
      <xdr:colOff>114300</xdr:colOff>
      <xdr:row>81</xdr:row>
      <xdr:rowOff>113212</xdr:rowOff>
    </xdr:to>
    <xdr:cxnSp macro="">
      <xdr:nvCxnSpPr>
        <xdr:cNvPr id="618" name="直線コネクタ 617"/>
        <xdr:cNvCxnSpPr/>
      </xdr:nvCxnSpPr>
      <xdr:spPr>
        <a:xfrm>
          <a:off x="13703300" y="139663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19"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20"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2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622" name="n_1mainValue【消防施設】&#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155139</xdr:rowOff>
    </xdr:from>
    <xdr:ext cx="405111" cy="259045"/>
    <xdr:sp macro="" textlink="">
      <xdr:nvSpPr>
        <xdr:cNvPr id="623" name="n_2mainValue【消防施設】&#10;有形固定資産減価償却率"/>
        <xdr:cNvSpPr txBox="1"/>
      </xdr:nvSpPr>
      <xdr:spPr>
        <a:xfrm>
          <a:off x="14389744" y="1404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120848</xdr:rowOff>
    </xdr:from>
    <xdr:ext cx="405111" cy="259045"/>
    <xdr:sp macro="" textlink="">
      <xdr:nvSpPr>
        <xdr:cNvPr id="624" name="n_3mainValue【消防施設】&#10;有形固定資産減価償却率"/>
        <xdr:cNvSpPr txBox="1"/>
      </xdr:nvSpPr>
      <xdr:spPr>
        <a:xfrm>
          <a:off x="135007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6" name="直線コネクタ 645"/>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8" name="直線コネクタ 64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9"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50" name="直線コネクタ 649"/>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51"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52" name="フローチャート: 判断 651"/>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3" name="フローチャート: 判断 65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4" name="フローチャート: 判断 65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5" name="フローチャート: 判断 654"/>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61" name="楕円 660"/>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62" name="【消防施設】&#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63" name="楕円 662"/>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664" name="直線コネクタ 663"/>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665" name="楕円 664"/>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56387</xdr:rowOff>
    </xdr:from>
    <xdr:to>
      <xdr:col>111</xdr:col>
      <xdr:colOff>177800</xdr:colOff>
      <xdr:row>85</xdr:row>
      <xdr:rowOff>108965</xdr:rowOff>
    </xdr:to>
    <xdr:cxnSp macro="">
      <xdr:nvCxnSpPr>
        <xdr:cNvPr id="666" name="直線コネクタ 665"/>
        <xdr:cNvCxnSpPr/>
      </xdr:nvCxnSpPr>
      <xdr:spPr>
        <a:xfrm>
          <a:off x="20434300" y="146296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667" name="楕円 666"/>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108965</xdr:rowOff>
    </xdr:to>
    <xdr:cxnSp macro="">
      <xdr:nvCxnSpPr>
        <xdr:cNvPr id="668" name="直線コネクタ 667"/>
        <xdr:cNvCxnSpPr/>
      </xdr:nvCxnSpPr>
      <xdr:spPr>
        <a:xfrm flipV="1">
          <a:off x="19545300" y="146296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70"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71"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72" name="n_1mainValue【消防施設】&#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673" name="n_2mainValue【消防施設】&#10;一人当たり面積"/>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674"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00" name="直線コネクタ 699"/>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2" name="直線コネクタ 70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05"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6" name="フローチャート: 判断 705"/>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7" name="フローチャート: 判断 70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8" name="フローチャート: 判断 707"/>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9" name="フローチャート: 判断 70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715" name="楕円 714"/>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716" name="【庁舎】&#10;有形固定資産減価償却率該当値テキスト"/>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717" name="楕円 716"/>
        <xdr:cNvSpPr/>
      </xdr:nvSpPr>
      <xdr:spPr>
        <a:xfrm>
          <a:off x="15430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95794</xdr:rowOff>
    </xdr:to>
    <xdr:cxnSp macro="">
      <xdr:nvCxnSpPr>
        <xdr:cNvPr id="718" name="直線コネクタ 717"/>
        <xdr:cNvCxnSpPr/>
      </xdr:nvCxnSpPr>
      <xdr:spPr>
        <a:xfrm flipV="1">
          <a:off x="15481300" y="17389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118473</xdr:rowOff>
    </xdr:from>
    <xdr:to>
      <xdr:col>76</xdr:col>
      <xdr:colOff>165100</xdr:colOff>
      <xdr:row>102</xdr:row>
      <xdr:rowOff>48623</xdr:rowOff>
    </xdr:to>
    <xdr:sp macro="" textlink="">
      <xdr:nvSpPr>
        <xdr:cNvPr id="719" name="楕円 718"/>
        <xdr:cNvSpPr/>
      </xdr:nvSpPr>
      <xdr:spPr>
        <a:xfrm>
          <a:off x="14541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169273</xdr:rowOff>
    </xdr:to>
    <xdr:cxnSp macro="">
      <xdr:nvCxnSpPr>
        <xdr:cNvPr id="720" name="直線コネクタ 719"/>
        <xdr:cNvCxnSpPr/>
      </xdr:nvCxnSpPr>
      <xdr:spPr>
        <a:xfrm flipV="1">
          <a:off x="14592300" y="1741224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72752</xdr:rowOff>
    </xdr:from>
    <xdr:to>
      <xdr:col>72</xdr:col>
      <xdr:colOff>38100</xdr:colOff>
      <xdr:row>101</xdr:row>
      <xdr:rowOff>2902</xdr:rowOff>
    </xdr:to>
    <xdr:sp macro="" textlink="">
      <xdr:nvSpPr>
        <xdr:cNvPr id="721" name="楕円 720"/>
        <xdr:cNvSpPr/>
      </xdr:nvSpPr>
      <xdr:spPr>
        <a:xfrm>
          <a:off x="13652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123552</xdr:rowOff>
    </xdr:from>
    <xdr:to>
      <xdr:col>76</xdr:col>
      <xdr:colOff>114300</xdr:colOff>
      <xdr:row>101</xdr:row>
      <xdr:rowOff>169273</xdr:rowOff>
    </xdr:to>
    <xdr:cxnSp macro="">
      <xdr:nvCxnSpPr>
        <xdr:cNvPr id="722" name="直線コネクタ 721"/>
        <xdr:cNvCxnSpPr/>
      </xdr:nvCxnSpPr>
      <xdr:spPr>
        <a:xfrm>
          <a:off x="13703300" y="1726855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2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24"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5"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726" name="n_1mainValue【庁舎】&#10;有形固定資産減価償却率"/>
        <xdr:cNvSpPr txBox="1"/>
      </xdr:nvSpPr>
      <xdr:spPr>
        <a:xfrm>
          <a:off x="152660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65150</xdr:rowOff>
    </xdr:from>
    <xdr:ext cx="405111" cy="259045"/>
    <xdr:sp macro="" textlink="">
      <xdr:nvSpPr>
        <xdr:cNvPr id="727" name="n_2mainValue【庁舎】&#10;有形固定資産減価償却率"/>
        <xdr:cNvSpPr txBox="1"/>
      </xdr:nvSpPr>
      <xdr:spPr>
        <a:xfrm>
          <a:off x="14389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19429</xdr:rowOff>
    </xdr:from>
    <xdr:ext cx="405111" cy="259045"/>
    <xdr:sp macro="" textlink="">
      <xdr:nvSpPr>
        <xdr:cNvPr id="728" name="n_3mainValue【庁舎】&#10;有形固定資産減価償却率"/>
        <xdr:cNvSpPr txBox="1"/>
      </xdr:nvSpPr>
      <xdr:spPr>
        <a:xfrm>
          <a:off x="13500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52" name="直線コネクタ 751"/>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3"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4" name="直線コネクタ 753"/>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5"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6" name="直線コネクタ 75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57"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8" name="フローチャート: 判断 757"/>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9" name="フローチャート: 判断 758"/>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60" name="フローチャート: 判断 759"/>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61" name="フローチャート: 判断 760"/>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96520</xdr:rowOff>
    </xdr:from>
    <xdr:to>
      <xdr:col>116</xdr:col>
      <xdr:colOff>114300</xdr:colOff>
      <xdr:row>108</xdr:row>
      <xdr:rowOff>26670</xdr:rowOff>
    </xdr:to>
    <xdr:sp macro="" textlink="">
      <xdr:nvSpPr>
        <xdr:cNvPr id="767" name="楕円 766"/>
        <xdr:cNvSpPr/>
      </xdr:nvSpPr>
      <xdr:spPr>
        <a:xfrm>
          <a:off x="221107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768" name="【庁舎】&#10;一人当たり面積該当値テキスト"/>
        <xdr:cNvSpPr txBox="1"/>
      </xdr:nvSpPr>
      <xdr:spPr>
        <a:xfrm>
          <a:off x="22199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69" name="楕円 768"/>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147320</xdr:rowOff>
    </xdr:from>
    <xdr:to>
      <xdr:col>116</xdr:col>
      <xdr:colOff>63500</xdr:colOff>
      <xdr:row>107</xdr:row>
      <xdr:rowOff>148589</xdr:rowOff>
    </xdr:to>
    <xdr:cxnSp macro="">
      <xdr:nvCxnSpPr>
        <xdr:cNvPr id="770" name="直線コネクタ 769"/>
        <xdr:cNvCxnSpPr/>
      </xdr:nvCxnSpPr>
      <xdr:spPr>
        <a:xfrm flipV="1">
          <a:off x="21323300" y="18492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107950</xdr:rowOff>
    </xdr:from>
    <xdr:to>
      <xdr:col>107</xdr:col>
      <xdr:colOff>101600</xdr:colOff>
      <xdr:row>108</xdr:row>
      <xdr:rowOff>38100</xdr:rowOff>
    </xdr:to>
    <xdr:sp macro="" textlink="">
      <xdr:nvSpPr>
        <xdr:cNvPr id="771" name="楕円 770"/>
        <xdr:cNvSpPr/>
      </xdr:nvSpPr>
      <xdr:spPr>
        <a:xfrm>
          <a:off x="20383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158750</xdr:rowOff>
    </xdr:to>
    <xdr:cxnSp macro="">
      <xdr:nvCxnSpPr>
        <xdr:cNvPr id="772" name="直線コネクタ 771"/>
        <xdr:cNvCxnSpPr/>
      </xdr:nvCxnSpPr>
      <xdr:spPr>
        <a:xfrm flipV="1">
          <a:off x="20434300" y="18493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109220</xdr:rowOff>
    </xdr:from>
    <xdr:to>
      <xdr:col>102</xdr:col>
      <xdr:colOff>165100</xdr:colOff>
      <xdr:row>108</xdr:row>
      <xdr:rowOff>39370</xdr:rowOff>
    </xdr:to>
    <xdr:sp macro="" textlink="">
      <xdr:nvSpPr>
        <xdr:cNvPr id="773" name="楕円 772"/>
        <xdr:cNvSpPr/>
      </xdr:nvSpPr>
      <xdr:spPr>
        <a:xfrm>
          <a:off x="19494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158750</xdr:rowOff>
    </xdr:from>
    <xdr:to>
      <xdr:col>107</xdr:col>
      <xdr:colOff>50800</xdr:colOff>
      <xdr:row>107</xdr:row>
      <xdr:rowOff>160020</xdr:rowOff>
    </xdr:to>
    <xdr:cxnSp macro="">
      <xdr:nvCxnSpPr>
        <xdr:cNvPr id="774" name="直線コネクタ 773"/>
        <xdr:cNvCxnSpPr/>
      </xdr:nvCxnSpPr>
      <xdr:spPr>
        <a:xfrm flipV="1">
          <a:off x="19545300" y="1850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775"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776"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77" name="n_3aveValue【庁舎】&#10;一人当たり面積"/>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778"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29227</xdr:rowOff>
    </xdr:from>
    <xdr:ext cx="469744" cy="259045"/>
    <xdr:sp macro="" textlink="">
      <xdr:nvSpPr>
        <xdr:cNvPr id="779" name="n_2mainValue【庁舎】&#10;一人当たり面積"/>
        <xdr:cNvSpPr txBox="1"/>
      </xdr:nvSpPr>
      <xdr:spPr>
        <a:xfrm>
          <a:off x="20199427"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30497</xdr:rowOff>
    </xdr:from>
    <xdr:ext cx="469744" cy="259045"/>
    <xdr:sp macro="" textlink="">
      <xdr:nvSpPr>
        <xdr:cNvPr id="780" name="n_3mainValue【庁舎】&#10;一人当たり面積"/>
        <xdr:cNvSpPr txBox="1"/>
      </xdr:nvSpPr>
      <xdr:spPr>
        <a:xfrm>
          <a:off x="19310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類似団体と比較して有形固定資産減価償却率が高くなっている施設は、図書館、保健センター、庁舎である。保健センターについては、今後施設を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する計画があるが、それ以外の施設についても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策定を予定している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公共施設の個別計画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、計画的な老朽化対策に取り組んでいく。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6202614</v>
      </c>
      <c r="BO4" s="461"/>
      <c r="BP4" s="461"/>
      <c r="BQ4" s="461"/>
      <c r="BR4" s="461"/>
      <c r="BS4" s="461"/>
      <c r="BT4" s="461"/>
      <c r="BU4" s="462"/>
      <c r="BV4" s="460">
        <v>5972886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2.6</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6111387</v>
      </c>
      <c r="BO5" s="466"/>
      <c r="BP5" s="466"/>
      <c r="BQ5" s="466"/>
      <c r="BR5" s="466"/>
      <c r="BS5" s="466"/>
      <c r="BT5" s="466"/>
      <c r="BU5" s="467"/>
      <c r="BV5" s="465">
        <v>5863252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85.7</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91227</v>
      </c>
      <c r="BO6" s="466"/>
      <c r="BP6" s="466"/>
      <c r="BQ6" s="466"/>
      <c r="BR6" s="466"/>
      <c r="BS6" s="466"/>
      <c r="BT6" s="466"/>
      <c r="BU6" s="467"/>
      <c r="BV6" s="465">
        <v>109634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90.8</v>
      </c>
      <c r="CU6" s="616"/>
      <c r="CV6" s="616"/>
      <c r="CW6" s="616"/>
      <c r="CX6" s="616"/>
      <c r="CY6" s="616"/>
      <c r="CZ6" s="616"/>
      <c r="DA6" s="617"/>
      <c r="DB6" s="615">
        <v>90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7608</v>
      </c>
      <c r="BO7" s="466"/>
      <c r="BP7" s="466"/>
      <c r="BQ7" s="466"/>
      <c r="BR7" s="466"/>
      <c r="BS7" s="466"/>
      <c r="BT7" s="466"/>
      <c r="BU7" s="467"/>
      <c r="BV7" s="465">
        <v>10136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3259956</v>
      </c>
      <c r="CU7" s="466"/>
      <c r="CV7" s="466"/>
      <c r="CW7" s="466"/>
      <c r="CX7" s="466"/>
      <c r="CY7" s="466"/>
      <c r="CZ7" s="466"/>
      <c r="DA7" s="467"/>
      <c r="DB7" s="465">
        <v>3289726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83619</v>
      </c>
      <c r="BO8" s="466"/>
      <c r="BP8" s="466"/>
      <c r="BQ8" s="466"/>
      <c r="BR8" s="466"/>
      <c r="BS8" s="466"/>
      <c r="BT8" s="466"/>
      <c r="BU8" s="467"/>
      <c r="BV8" s="465">
        <v>99498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12486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-15879</v>
      </c>
      <c r="BO9" s="466"/>
      <c r="BP9" s="466"/>
      <c r="BQ9" s="466"/>
      <c r="BR9" s="466"/>
      <c r="BS9" s="466"/>
      <c r="BT9" s="466"/>
      <c r="BU9" s="467"/>
      <c r="BV9" s="465">
        <v>-11052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10.7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12815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200837</v>
      </c>
      <c r="BO10" s="466"/>
      <c r="BP10" s="466"/>
      <c r="BQ10" s="466"/>
      <c r="BR10" s="466"/>
      <c r="BS10" s="466"/>
      <c r="BT10" s="466"/>
      <c r="BU10" s="467"/>
      <c r="BV10" s="465">
        <v>74803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12675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102</v>
      </c>
      <c r="AV12" s="523"/>
      <c r="AW12" s="523"/>
      <c r="AX12" s="523"/>
      <c r="AY12" s="445" t="s">
        <v>133</v>
      </c>
      <c r="AZ12" s="446"/>
      <c r="BA12" s="446"/>
      <c r="BB12" s="446"/>
      <c r="BC12" s="446"/>
      <c r="BD12" s="446"/>
      <c r="BE12" s="446"/>
      <c r="BF12" s="446"/>
      <c r="BG12" s="446"/>
      <c r="BH12" s="446"/>
      <c r="BI12" s="446"/>
      <c r="BJ12" s="446"/>
      <c r="BK12" s="446"/>
      <c r="BL12" s="446"/>
      <c r="BM12" s="447"/>
      <c r="BN12" s="465">
        <v>63868</v>
      </c>
      <c r="BO12" s="466"/>
      <c r="BP12" s="466"/>
      <c r="BQ12" s="466"/>
      <c r="BR12" s="466"/>
      <c r="BS12" s="466"/>
      <c r="BT12" s="466"/>
      <c r="BU12" s="467"/>
      <c r="BV12" s="465">
        <v>53319</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12619</v>
      </c>
      <c r="S13" s="569"/>
      <c r="T13" s="569"/>
      <c r="U13" s="569"/>
      <c r="V13" s="570"/>
      <c r="W13" s="556" t="s">
        <v>136</v>
      </c>
      <c r="X13" s="478"/>
      <c r="Y13" s="478"/>
      <c r="Z13" s="478"/>
      <c r="AA13" s="478"/>
      <c r="AB13" s="479"/>
      <c r="AC13" s="441">
        <v>552</v>
      </c>
      <c r="AD13" s="442"/>
      <c r="AE13" s="442"/>
      <c r="AF13" s="442"/>
      <c r="AG13" s="443"/>
      <c r="AH13" s="441">
        <v>643</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121090</v>
      </c>
      <c r="BO13" s="466"/>
      <c r="BP13" s="466"/>
      <c r="BQ13" s="466"/>
      <c r="BR13" s="466"/>
      <c r="BS13" s="466"/>
      <c r="BT13" s="466"/>
      <c r="BU13" s="467"/>
      <c r="BV13" s="465">
        <v>10432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12718</v>
      </c>
      <c r="S14" s="569"/>
      <c r="T14" s="569"/>
      <c r="U14" s="569"/>
      <c r="V14" s="570"/>
      <c r="W14" s="571"/>
      <c r="X14" s="481"/>
      <c r="Y14" s="481"/>
      <c r="Z14" s="481"/>
      <c r="AA14" s="481"/>
      <c r="AB14" s="482"/>
      <c r="AC14" s="561">
        <v>8.9</v>
      </c>
      <c r="AD14" s="562"/>
      <c r="AE14" s="562"/>
      <c r="AF14" s="562"/>
      <c r="AG14" s="563"/>
      <c r="AH14" s="561">
        <v>10.8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43.7</v>
      </c>
      <c r="CU14" s="573"/>
      <c r="CV14" s="573"/>
      <c r="CW14" s="573"/>
      <c r="CX14" s="573"/>
      <c r="CY14" s="573"/>
      <c r="CZ14" s="573"/>
      <c r="DA14" s="574"/>
      <c r="DB14" s="572">
        <v>39.4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12670</v>
      </c>
      <c r="S15" s="569"/>
      <c r="T15" s="569"/>
      <c r="U15" s="569"/>
      <c r="V15" s="570"/>
      <c r="W15" s="556" t="s">
        <v>143</v>
      </c>
      <c r="X15" s="478"/>
      <c r="Y15" s="478"/>
      <c r="Z15" s="478"/>
      <c r="AA15" s="478"/>
      <c r="AB15" s="479"/>
      <c r="AC15" s="441">
        <v>2321</v>
      </c>
      <c r="AD15" s="442"/>
      <c r="AE15" s="442"/>
      <c r="AF15" s="442"/>
      <c r="AG15" s="443"/>
      <c r="AH15" s="441">
        <v>2256</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1641063</v>
      </c>
      <c r="BO15" s="461"/>
      <c r="BP15" s="461"/>
      <c r="BQ15" s="461"/>
      <c r="BR15" s="461"/>
      <c r="BS15" s="461"/>
      <c r="BT15" s="461"/>
      <c r="BU15" s="462"/>
      <c r="BV15" s="460">
        <v>1601518</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37.5</v>
      </c>
      <c r="AD16" s="562"/>
      <c r="AE16" s="562"/>
      <c r="AF16" s="562"/>
      <c r="AG16" s="563"/>
      <c r="AH16" s="561">
        <v>38</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2636681</v>
      </c>
      <c r="BO16" s="466"/>
      <c r="BP16" s="466"/>
      <c r="BQ16" s="466"/>
      <c r="BR16" s="466"/>
      <c r="BS16" s="466"/>
      <c r="BT16" s="466"/>
      <c r="BU16" s="467"/>
      <c r="BV16" s="465">
        <v>2682814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3318</v>
      </c>
      <c r="AD17" s="442"/>
      <c r="AE17" s="442"/>
      <c r="AF17" s="442"/>
      <c r="AG17" s="443"/>
      <c r="AH17" s="441">
        <v>3033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2089331</v>
      </c>
      <c r="BO17" s="466"/>
      <c r="BP17" s="466"/>
      <c r="BQ17" s="466"/>
      <c r="BR17" s="466"/>
      <c r="BS17" s="466"/>
      <c r="BT17" s="466"/>
      <c r="BU17" s="467"/>
      <c r="BV17" s="465">
        <v>2039917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31.3</v>
      </c>
      <c r="M18" s="530"/>
      <c r="N18" s="530"/>
      <c r="O18" s="530"/>
      <c r="P18" s="530"/>
      <c r="Q18" s="530"/>
      <c r="R18" s="531"/>
      <c r="S18" s="531"/>
      <c r="T18" s="531"/>
      <c r="U18" s="531"/>
      <c r="V18" s="532"/>
      <c r="W18" s="546"/>
      <c r="X18" s="547"/>
      <c r="Y18" s="547"/>
      <c r="Z18" s="547"/>
      <c r="AA18" s="547"/>
      <c r="AB18" s="557"/>
      <c r="AC18" s="429">
        <v>53.6</v>
      </c>
      <c r="AD18" s="430"/>
      <c r="AE18" s="430"/>
      <c r="AF18" s="430"/>
      <c r="AG18" s="533"/>
      <c r="AH18" s="429">
        <v>51.1</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2676208</v>
      </c>
      <c r="BO18" s="466"/>
      <c r="BP18" s="466"/>
      <c r="BQ18" s="466"/>
      <c r="BR18" s="466"/>
      <c r="BS18" s="466"/>
      <c r="BT18" s="466"/>
      <c r="BU18" s="467"/>
      <c r="BV18" s="465">
        <v>2738224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399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4324641</v>
      </c>
      <c r="BO19" s="466"/>
      <c r="BP19" s="466"/>
      <c r="BQ19" s="466"/>
      <c r="BR19" s="466"/>
      <c r="BS19" s="466"/>
      <c r="BT19" s="466"/>
      <c r="BU19" s="467"/>
      <c r="BV19" s="465">
        <v>3997226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4205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5470455</v>
      </c>
      <c r="BO23" s="466"/>
      <c r="BP23" s="466"/>
      <c r="BQ23" s="466"/>
      <c r="BR23" s="466"/>
      <c r="BS23" s="466"/>
      <c r="BT23" s="466"/>
      <c r="BU23" s="467"/>
      <c r="BV23" s="465">
        <v>5401418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7389</v>
      </c>
      <c r="R24" s="442"/>
      <c r="S24" s="442"/>
      <c r="T24" s="442"/>
      <c r="U24" s="442"/>
      <c r="V24" s="443"/>
      <c r="W24" s="507"/>
      <c r="X24" s="498"/>
      <c r="Y24" s="499"/>
      <c r="Z24" s="438" t="s">
        <v>167</v>
      </c>
      <c r="AA24" s="439"/>
      <c r="AB24" s="439"/>
      <c r="AC24" s="439"/>
      <c r="AD24" s="439"/>
      <c r="AE24" s="439"/>
      <c r="AF24" s="439"/>
      <c r="AG24" s="440"/>
      <c r="AH24" s="441">
        <v>82</v>
      </c>
      <c r="AI24" s="442"/>
      <c r="AJ24" s="442"/>
      <c r="AK24" s="442"/>
      <c r="AL24" s="443"/>
      <c r="AM24" s="441">
        <v>258792</v>
      </c>
      <c r="AN24" s="442"/>
      <c r="AO24" s="442"/>
      <c r="AP24" s="442"/>
      <c r="AQ24" s="442"/>
      <c r="AR24" s="443"/>
      <c r="AS24" s="441">
        <v>3156</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4762856</v>
      </c>
      <c r="BO24" s="466"/>
      <c r="BP24" s="466"/>
      <c r="BQ24" s="466"/>
      <c r="BR24" s="466"/>
      <c r="BS24" s="466"/>
      <c r="BT24" s="466"/>
      <c r="BU24" s="467"/>
      <c r="BV24" s="465">
        <v>4811070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5913</v>
      </c>
      <c r="R25" s="442"/>
      <c r="S25" s="442"/>
      <c r="T25" s="442"/>
      <c r="U25" s="442"/>
      <c r="V25" s="443"/>
      <c r="W25" s="507"/>
      <c r="X25" s="498"/>
      <c r="Y25" s="499"/>
      <c r="Z25" s="438" t="s">
        <v>170</v>
      </c>
      <c r="AA25" s="439"/>
      <c r="AB25" s="439"/>
      <c r="AC25" s="439"/>
      <c r="AD25" s="439"/>
      <c r="AE25" s="439"/>
      <c r="AF25" s="439"/>
      <c r="AG25" s="440"/>
      <c r="AH25" s="441" t="s">
        <v>171</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955261</v>
      </c>
      <c r="BO25" s="461"/>
      <c r="BP25" s="461"/>
      <c r="BQ25" s="461"/>
      <c r="BR25" s="461"/>
      <c r="BS25" s="461"/>
      <c r="BT25" s="461"/>
      <c r="BU25" s="462"/>
      <c r="BV25" s="460">
        <v>1057861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5544</v>
      </c>
      <c r="R26" s="442"/>
      <c r="S26" s="442"/>
      <c r="T26" s="442"/>
      <c r="U26" s="442"/>
      <c r="V26" s="443"/>
      <c r="W26" s="507"/>
      <c r="X26" s="498"/>
      <c r="Y26" s="499"/>
      <c r="Z26" s="438" t="s">
        <v>174</v>
      </c>
      <c r="AA26" s="520"/>
      <c r="AB26" s="520"/>
      <c r="AC26" s="520"/>
      <c r="AD26" s="520"/>
      <c r="AE26" s="520"/>
      <c r="AF26" s="520"/>
      <c r="AG26" s="521"/>
      <c r="AH26" s="441" t="s">
        <v>127</v>
      </c>
      <c r="AI26" s="442"/>
      <c r="AJ26" s="442"/>
      <c r="AK26" s="442"/>
      <c r="AL26" s="443"/>
      <c r="AM26" s="441" t="s">
        <v>127</v>
      </c>
      <c r="AN26" s="442"/>
      <c r="AO26" s="442"/>
      <c r="AP26" s="442"/>
      <c r="AQ26" s="442"/>
      <c r="AR26" s="443"/>
      <c r="AS26" s="441" t="s">
        <v>171</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2961</v>
      </c>
      <c r="R27" s="442"/>
      <c r="S27" s="442"/>
      <c r="T27" s="442"/>
      <c r="U27" s="442"/>
      <c r="V27" s="443"/>
      <c r="W27" s="507"/>
      <c r="X27" s="498"/>
      <c r="Y27" s="499"/>
      <c r="Z27" s="438" t="s">
        <v>177</v>
      </c>
      <c r="AA27" s="439"/>
      <c r="AB27" s="439"/>
      <c r="AC27" s="439"/>
      <c r="AD27" s="439"/>
      <c r="AE27" s="439"/>
      <c r="AF27" s="439"/>
      <c r="AG27" s="440"/>
      <c r="AH27" s="441">
        <v>6</v>
      </c>
      <c r="AI27" s="442"/>
      <c r="AJ27" s="442"/>
      <c r="AK27" s="442"/>
      <c r="AL27" s="443"/>
      <c r="AM27" s="441">
        <v>21931</v>
      </c>
      <c r="AN27" s="442"/>
      <c r="AO27" s="442"/>
      <c r="AP27" s="442"/>
      <c r="AQ27" s="442"/>
      <c r="AR27" s="443"/>
      <c r="AS27" s="441">
        <v>3655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138320</v>
      </c>
      <c r="BO27" s="469"/>
      <c r="BP27" s="469"/>
      <c r="BQ27" s="469"/>
      <c r="BR27" s="469"/>
      <c r="BS27" s="469"/>
      <c r="BT27" s="469"/>
      <c r="BU27" s="470"/>
      <c r="BV27" s="468">
        <v>138320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2439</v>
      </c>
      <c r="R28" s="442"/>
      <c r="S28" s="442"/>
      <c r="T28" s="442"/>
      <c r="U28" s="442"/>
      <c r="V28" s="443"/>
      <c r="W28" s="507"/>
      <c r="X28" s="498"/>
      <c r="Y28" s="499"/>
      <c r="Z28" s="438" t="s">
        <v>180</v>
      </c>
      <c r="AA28" s="439"/>
      <c r="AB28" s="439"/>
      <c r="AC28" s="439"/>
      <c r="AD28" s="439"/>
      <c r="AE28" s="439"/>
      <c r="AF28" s="439"/>
      <c r="AG28" s="440"/>
      <c r="AH28" s="441" t="s">
        <v>171</v>
      </c>
      <c r="AI28" s="442"/>
      <c r="AJ28" s="442"/>
      <c r="AK28" s="442"/>
      <c r="AL28" s="443"/>
      <c r="AM28" s="441" t="s">
        <v>127</v>
      </c>
      <c r="AN28" s="442"/>
      <c r="AO28" s="442"/>
      <c r="AP28" s="442"/>
      <c r="AQ28" s="442"/>
      <c r="AR28" s="443"/>
      <c r="AS28" s="441" t="s">
        <v>171</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931283</v>
      </c>
      <c r="BO28" s="461"/>
      <c r="BP28" s="461"/>
      <c r="BQ28" s="461"/>
      <c r="BR28" s="461"/>
      <c r="BS28" s="461"/>
      <c r="BT28" s="461"/>
      <c r="BU28" s="462"/>
      <c r="BV28" s="460">
        <v>794314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10</v>
      </c>
      <c r="M29" s="442"/>
      <c r="N29" s="442"/>
      <c r="O29" s="442"/>
      <c r="P29" s="443"/>
      <c r="Q29" s="441">
        <v>2259</v>
      </c>
      <c r="R29" s="442"/>
      <c r="S29" s="442"/>
      <c r="T29" s="442"/>
      <c r="U29" s="442"/>
      <c r="V29" s="443"/>
      <c r="W29" s="508"/>
      <c r="X29" s="509"/>
      <c r="Y29" s="510"/>
      <c r="Z29" s="438" t="s">
        <v>183</v>
      </c>
      <c r="AA29" s="439"/>
      <c r="AB29" s="439"/>
      <c r="AC29" s="439"/>
      <c r="AD29" s="439"/>
      <c r="AE29" s="439"/>
      <c r="AF29" s="439"/>
      <c r="AG29" s="440"/>
      <c r="AH29" s="441">
        <v>88</v>
      </c>
      <c r="AI29" s="442"/>
      <c r="AJ29" s="442"/>
      <c r="AK29" s="442"/>
      <c r="AL29" s="443"/>
      <c r="AM29" s="441">
        <v>280723</v>
      </c>
      <c r="AN29" s="442"/>
      <c r="AO29" s="442"/>
      <c r="AP29" s="442"/>
      <c r="AQ29" s="442"/>
      <c r="AR29" s="443"/>
      <c r="AS29" s="441">
        <v>3190</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40826</v>
      </c>
      <c r="BO29" s="466"/>
      <c r="BP29" s="466"/>
      <c r="BQ29" s="466"/>
      <c r="BR29" s="466"/>
      <c r="BS29" s="466"/>
      <c r="BT29" s="466"/>
      <c r="BU29" s="467"/>
      <c r="BV29" s="465">
        <v>40822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1470674</v>
      </c>
      <c r="BO30" s="469"/>
      <c r="BP30" s="469"/>
      <c r="BQ30" s="469"/>
      <c r="BR30" s="469"/>
      <c r="BS30" s="469"/>
      <c r="BT30" s="469"/>
      <c r="BU30" s="470"/>
      <c r="BV30" s="468">
        <v>1434809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194</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須賀川地方広域消防組合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須賀川地方保健環境組合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鏡石駅東第１土地区画整理事業特別会計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IF('各会計、関係団体の財政状況及び健全化判断比率'!B34="","",'各会計、関係団体の財政状況及び健全化判断比率'!B34)</f>
        <v>工業団地事業特別会計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公立岩瀬病院企業団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育英資金貸付費特別会計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福島県市町村総合事務組合（一般会計）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福島県市町村総合事務組合（消防補償等特別会計）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福島県市町村総合事務組合（消防賞じゅつ金特別会計）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福島県市町村総合事務組合（非常勤職員公務災害補償特別会計）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福島県市町村総合事務組合（自治会館管理特別会計）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福島県後期高齢者医療連合（一般会計）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福島県後期高齢者医療連合（後期高齢者特別会計）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zJleXuftoe6yEvtjIYKTo68JB+IepXZs5nsC6e+oSg3Dnm8+xnbN6WDYqsf8q+CqNpQ5lwX2GAmpxaX5PR1A==" saltValue="VVY4aDulVogPMLgBMuRv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1600504</v>
      </c>
      <c r="S5" s="727"/>
      <c r="T5" s="727"/>
      <c r="U5" s="727"/>
      <c r="V5" s="727"/>
      <c r="W5" s="727"/>
      <c r="X5" s="727"/>
      <c r="Y5" s="773"/>
      <c r="Z5" s="791">
        <v>25.8</v>
      </c>
      <c r="AA5" s="791"/>
      <c r="AB5" s="791"/>
      <c r="AC5" s="791"/>
      <c r="AD5" s="792">
        <v>1600504</v>
      </c>
      <c r="AE5" s="792"/>
      <c r="AF5" s="792"/>
      <c r="AG5" s="792"/>
      <c r="AH5" s="792"/>
      <c r="AI5" s="792"/>
      <c r="AJ5" s="792"/>
      <c r="AK5" s="792"/>
      <c r="AL5" s="774">
        <v>54.3</v>
      </c>
      <c r="AM5" s="743"/>
      <c r="AN5" s="743"/>
      <c r="AO5" s="775"/>
      <c r="AP5" s="760" t="s">
        <v>224</v>
      </c>
      <c r="AQ5" s="761"/>
      <c r="AR5" s="761"/>
      <c r="AS5" s="761"/>
      <c r="AT5" s="761"/>
      <c r="AU5" s="761"/>
      <c r="AV5" s="761"/>
      <c r="AW5" s="761"/>
      <c r="AX5" s="761"/>
      <c r="AY5" s="761"/>
      <c r="AZ5" s="761"/>
      <c r="BA5" s="761"/>
      <c r="BB5" s="761"/>
      <c r="BC5" s="761"/>
      <c r="BD5" s="761"/>
      <c r="BE5" s="761"/>
      <c r="BF5" s="762"/>
      <c r="BG5" s="661">
        <v>1600431</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71620</v>
      </c>
      <c r="S6" s="664"/>
      <c r="T6" s="664"/>
      <c r="U6" s="664"/>
      <c r="V6" s="664"/>
      <c r="W6" s="664"/>
      <c r="X6" s="664"/>
      <c r="Y6" s="665"/>
      <c r="Z6" s="723">
        <v>1.2</v>
      </c>
      <c r="AA6" s="723"/>
      <c r="AB6" s="723"/>
      <c r="AC6" s="723"/>
      <c r="AD6" s="724">
        <v>71620</v>
      </c>
      <c r="AE6" s="724"/>
      <c r="AF6" s="724"/>
      <c r="AG6" s="724"/>
      <c r="AH6" s="724"/>
      <c r="AI6" s="724"/>
      <c r="AJ6" s="724"/>
      <c r="AK6" s="724"/>
      <c r="AL6" s="666">
        <v>2.4</v>
      </c>
      <c r="AM6" s="667"/>
      <c r="AN6" s="667"/>
      <c r="AO6" s="725"/>
      <c r="AP6" s="658" t="s">
        <v>229</v>
      </c>
      <c r="AQ6" s="659"/>
      <c r="AR6" s="659"/>
      <c r="AS6" s="659"/>
      <c r="AT6" s="659"/>
      <c r="AU6" s="659"/>
      <c r="AV6" s="659"/>
      <c r="AW6" s="659"/>
      <c r="AX6" s="659"/>
      <c r="AY6" s="659"/>
      <c r="AZ6" s="659"/>
      <c r="BA6" s="659"/>
      <c r="BB6" s="659"/>
      <c r="BC6" s="659"/>
      <c r="BD6" s="659"/>
      <c r="BE6" s="659"/>
      <c r="BF6" s="660"/>
      <c r="BG6" s="661">
        <v>1600431</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84564</v>
      </c>
      <c r="CS6" s="664"/>
      <c r="CT6" s="664"/>
      <c r="CU6" s="664"/>
      <c r="CV6" s="664"/>
      <c r="CW6" s="664"/>
      <c r="CX6" s="664"/>
      <c r="CY6" s="665"/>
      <c r="CZ6" s="774">
        <v>1.4</v>
      </c>
      <c r="DA6" s="743"/>
      <c r="DB6" s="743"/>
      <c r="DC6" s="777"/>
      <c r="DD6" s="669">
        <v>4011</v>
      </c>
      <c r="DE6" s="664"/>
      <c r="DF6" s="664"/>
      <c r="DG6" s="664"/>
      <c r="DH6" s="664"/>
      <c r="DI6" s="664"/>
      <c r="DJ6" s="664"/>
      <c r="DK6" s="664"/>
      <c r="DL6" s="664"/>
      <c r="DM6" s="664"/>
      <c r="DN6" s="664"/>
      <c r="DO6" s="664"/>
      <c r="DP6" s="665"/>
      <c r="DQ6" s="669">
        <v>84564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1804</v>
      </c>
      <c r="S7" s="664"/>
      <c r="T7" s="664"/>
      <c r="U7" s="664"/>
      <c r="V7" s="664"/>
      <c r="W7" s="664"/>
      <c r="X7" s="664"/>
      <c r="Y7" s="665"/>
      <c r="Z7" s="723">
        <v>0</v>
      </c>
      <c r="AA7" s="723"/>
      <c r="AB7" s="723"/>
      <c r="AC7" s="723"/>
      <c r="AD7" s="724">
        <v>1804</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638088</v>
      </c>
      <c r="BH7" s="664"/>
      <c r="BI7" s="664"/>
      <c r="BJ7" s="664"/>
      <c r="BK7" s="664"/>
      <c r="BL7" s="664"/>
      <c r="BM7" s="664"/>
      <c r="BN7" s="665"/>
      <c r="BO7" s="723">
        <v>39.9</v>
      </c>
      <c r="BP7" s="723"/>
      <c r="BQ7" s="723"/>
      <c r="BR7" s="723"/>
      <c r="BS7" s="724" t="s">
        <v>171</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862947</v>
      </c>
      <c r="CS7" s="664"/>
      <c r="CT7" s="664"/>
      <c r="CU7" s="664"/>
      <c r="CV7" s="664"/>
      <c r="CW7" s="664"/>
      <c r="CX7" s="664"/>
      <c r="CY7" s="665"/>
      <c r="CZ7" s="723">
        <v>14.1</v>
      </c>
      <c r="DA7" s="723"/>
      <c r="DB7" s="723"/>
      <c r="DC7" s="723"/>
      <c r="DD7" s="669">
        <v>89674</v>
      </c>
      <c r="DE7" s="664"/>
      <c r="DF7" s="664"/>
      <c r="DG7" s="664"/>
      <c r="DH7" s="664"/>
      <c r="DI7" s="664"/>
      <c r="DJ7" s="664"/>
      <c r="DK7" s="664"/>
      <c r="DL7" s="664"/>
      <c r="DM7" s="664"/>
      <c r="DN7" s="664"/>
      <c r="DO7" s="664"/>
      <c r="DP7" s="665"/>
      <c r="DQ7" s="669">
        <v>708508</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3225</v>
      </c>
      <c r="S8" s="664"/>
      <c r="T8" s="664"/>
      <c r="U8" s="664"/>
      <c r="V8" s="664"/>
      <c r="W8" s="664"/>
      <c r="X8" s="664"/>
      <c r="Y8" s="665"/>
      <c r="Z8" s="723">
        <v>0.1</v>
      </c>
      <c r="AA8" s="723"/>
      <c r="AB8" s="723"/>
      <c r="AC8" s="723"/>
      <c r="AD8" s="724">
        <v>3225</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21995</v>
      </c>
      <c r="BH8" s="664"/>
      <c r="BI8" s="664"/>
      <c r="BJ8" s="664"/>
      <c r="BK8" s="664"/>
      <c r="BL8" s="664"/>
      <c r="BM8" s="664"/>
      <c r="BN8" s="665"/>
      <c r="BO8" s="723">
        <v>1.4</v>
      </c>
      <c r="BP8" s="723"/>
      <c r="BQ8" s="723"/>
      <c r="BR8" s="723"/>
      <c r="BS8" s="669" t="s">
        <v>171</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1694539</v>
      </c>
      <c r="CS8" s="664"/>
      <c r="CT8" s="664"/>
      <c r="CU8" s="664"/>
      <c r="CV8" s="664"/>
      <c r="CW8" s="664"/>
      <c r="CX8" s="664"/>
      <c r="CY8" s="665"/>
      <c r="CZ8" s="723">
        <v>27.7</v>
      </c>
      <c r="DA8" s="723"/>
      <c r="DB8" s="723"/>
      <c r="DC8" s="723"/>
      <c r="DD8" s="669">
        <v>15228</v>
      </c>
      <c r="DE8" s="664"/>
      <c r="DF8" s="664"/>
      <c r="DG8" s="664"/>
      <c r="DH8" s="664"/>
      <c r="DI8" s="664"/>
      <c r="DJ8" s="664"/>
      <c r="DK8" s="664"/>
      <c r="DL8" s="664"/>
      <c r="DM8" s="664"/>
      <c r="DN8" s="664"/>
      <c r="DO8" s="664"/>
      <c r="DP8" s="665"/>
      <c r="DQ8" s="669">
        <v>806943</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2525</v>
      </c>
      <c r="S9" s="664"/>
      <c r="T9" s="664"/>
      <c r="U9" s="664"/>
      <c r="V9" s="664"/>
      <c r="W9" s="664"/>
      <c r="X9" s="664"/>
      <c r="Y9" s="665"/>
      <c r="Z9" s="723">
        <v>0</v>
      </c>
      <c r="AA9" s="723"/>
      <c r="AB9" s="723"/>
      <c r="AC9" s="723"/>
      <c r="AD9" s="724">
        <v>2525</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503085</v>
      </c>
      <c r="BH9" s="664"/>
      <c r="BI9" s="664"/>
      <c r="BJ9" s="664"/>
      <c r="BK9" s="664"/>
      <c r="BL9" s="664"/>
      <c r="BM9" s="664"/>
      <c r="BN9" s="665"/>
      <c r="BO9" s="723">
        <v>31.4</v>
      </c>
      <c r="BP9" s="723"/>
      <c r="BQ9" s="723"/>
      <c r="BR9" s="723"/>
      <c r="BS9" s="669" t="s">
        <v>127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699728</v>
      </c>
      <c r="CS9" s="664"/>
      <c r="CT9" s="664"/>
      <c r="CU9" s="664"/>
      <c r="CV9" s="664"/>
      <c r="CW9" s="664"/>
      <c r="CX9" s="664"/>
      <c r="CY9" s="665"/>
      <c r="CZ9" s="723">
        <v>11.4</v>
      </c>
      <c r="DA9" s="723"/>
      <c r="DB9" s="723"/>
      <c r="DC9" s="723"/>
      <c r="DD9" s="669">
        <v>2015</v>
      </c>
      <c r="DE9" s="664"/>
      <c r="DF9" s="664"/>
      <c r="DG9" s="664"/>
      <c r="DH9" s="664"/>
      <c r="DI9" s="664"/>
      <c r="DJ9" s="664"/>
      <c r="DK9" s="664"/>
      <c r="DL9" s="664"/>
      <c r="DM9" s="664"/>
      <c r="DN9" s="664"/>
      <c r="DO9" s="664"/>
      <c r="DP9" s="665"/>
      <c r="DQ9" s="669">
        <v>692036</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171</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35870</v>
      </c>
      <c r="BH10" s="664"/>
      <c r="BI10" s="664"/>
      <c r="BJ10" s="664"/>
      <c r="BK10" s="664"/>
      <c r="BL10" s="664"/>
      <c r="BM10" s="664"/>
      <c r="BN10" s="665"/>
      <c r="BO10" s="723">
        <v>2.2000000000000002</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9893</v>
      </c>
      <c r="CS10" s="664"/>
      <c r="CT10" s="664"/>
      <c r="CU10" s="664"/>
      <c r="CV10" s="664"/>
      <c r="CW10" s="664"/>
      <c r="CX10" s="664"/>
      <c r="CY10" s="665"/>
      <c r="CZ10" s="723">
        <v>0.2</v>
      </c>
      <c r="DA10" s="723"/>
      <c r="DB10" s="723"/>
      <c r="DC10" s="723"/>
      <c r="DD10" s="669">
        <v>3729</v>
      </c>
      <c r="DE10" s="664"/>
      <c r="DF10" s="664"/>
      <c r="DG10" s="664"/>
      <c r="DH10" s="664"/>
      <c r="DI10" s="664"/>
      <c r="DJ10" s="664"/>
      <c r="DK10" s="664"/>
      <c r="DL10" s="664"/>
      <c r="DM10" s="664"/>
      <c r="DN10" s="664"/>
      <c r="DO10" s="664"/>
      <c r="DP10" s="665"/>
      <c r="DQ10" s="669">
        <v>9425</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171</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77138</v>
      </c>
      <c r="BH11" s="664"/>
      <c r="BI11" s="664"/>
      <c r="BJ11" s="664"/>
      <c r="BK11" s="664"/>
      <c r="BL11" s="664"/>
      <c r="BM11" s="664"/>
      <c r="BN11" s="665"/>
      <c r="BO11" s="723">
        <v>4.8</v>
      </c>
      <c r="BP11" s="723"/>
      <c r="BQ11" s="723"/>
      <c r="BR11" s="723"/>
      <c r="BS11" s="669" t="s">
        <v>127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405645</v>
      </c>
      <c r="CS11" s="664"/>
      <c r="CT11" s="664"/>
      <c r="CU11" s="664"/>
      <c r="CV11" s="664"/>
      <c r="CW11" s="664"/>
      <c r="CX11" s="664"/>
      <c r="CY11" s="665"/>
      <c r="CZ11" s="723">
        <v>6.6</v>
      </c>
      <c r="DA11" s="723"/>
      <c r="DB11" s="723"/>
      <c r="DC11" s="723"/>
      <c r="DD11" s="669">
        <v>99979</v>
      </c>
      <c r="DE11" s="664"/>
      <c r="DF11" s="664"/>
      <c r="DG11" s="664"/>
      <c r="DH11" s="664"/>
      <c r="DI11" s="664"/>
      <c r="DJ11" s="664"/>
      <c r="DK11" s="664"/>
      <c r="DL11" s="664"/>
      <c r="DM11" s="664"/>
      <c r="DN11" s="664"/>
      <c r="DO11" s="664"/>
      <c r="DP11" s="665"/>
      <c r="DQ11" s="669">
        <v>257568</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229925</v>
      </c>
      <c r="S12" s="664"/>
      <c r="T12" s="664"/>
      <c r="U12" s="664"/>
      <c r="V12" s="664"/>
      <c r="W12" s="664"/>
      <c r="X12" s="664"/>
      <c r="Y12" s="665"/>
      <c r="Z12" s="723">
        <v>3.7</v>
      </c>
      <c r="AA12" s="723"/>
      <c r="AB12" s="723"/>
      <c r="AC12" s="723"/>
      <c r="AD12" s="724">
        <v>229925</v>
      </c>
      <c r="AE12" s="724"/>
      <c r="AF12" s="724"/>
      <c r="AG12" s="724"/>
      <c r="AH12" s="724"/>
      <c r="AI12" s="724"/>
      <c r="AJ12" s="724"/>
      <c r="AK12" s="724"/>
      <c r="AL12" s="666">
        <v>7.8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831931</v>
      </c>
      <c r="BH12" s="664"/>
      <c r="BI12" s="664"/>
      <c r="BJ12" s="664"/>
      <c r="BK12" s="664"/>
      <c r="BL12" s="664"/>
      <c r="BM12" s="664"/>
      <c r="BN12" s="665"/>
      <c r="BO12" s="723">
        <v>52</v>
      </c>
      <c r="BP12" s="723"/>
      <c r="BQ12" s="723"/>
      <c r="BR12" s="723"/>
      <c r="BS12" s="669" t="s">
        <v>171</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105489</v>
      </c>
      <c r="CS12" s="664"/>
      <c r="CT12" s="664"/>
      <c r="CU12" s="664"/>
      <c r="CV12" s="664"/>
      <c r="CW12" s="664"/>
      <c r="CX12" s="664"/>
      <c r="CY12" s="665"/>
      <c r="CZ12" s="723">
        <v>1.7</v>
      </c>
      <c r="DA12" s="723"/>
      <c r="DB12" s="723"/>
      <c r="DC12" s="723"/>
      <c r="DD12" s="669">
        <v>1573</v>
      </c>
      <c r="DE12" s="664"/>
      <c r="DF12" s="664"/>
      <c r="DG12" s="664"/>
      <c r="DH12" s="664"/>
      <c r="DI12" s="664"/>
      <c r="DJ12" s="664"/>
      <c r="DK12" s="664"/>
      <c r="DL12" s="664"/>
      <c r="DM12" s="664"/>
      <c r="DN12" s="664"/>
      <c r="DO12" s="664"/>
      <c r="DP12" s="665"/>
      <c r="DQ12" s="669">
        <v>62538</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831919</v>
      </c>
      <c r="BH13" s="664"/>
      <c r="BI13" s="664"/>
      <c r="BJ13" s="664"/>
      <c r="BK13" s="664"/>
      <c r="BL13" s="664"/>
      <c r="BM13" s="664"/>
      <c r="BN13" s="665"/>
      <c r="BO13" s="723">
        <v>52</v>
      </c>
      <c r="BP13" s="723"/>
      <c r="BQ13" s="723"/>
      <c r="BR13" s="723"/>
      <c r="BS13" s="669" t="s">
        <v>171</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938716</v>
      </c>
      <c r="CS13" s="664"/>
      <c r="CT13" s="664"/>
      <c r="CU13" s="664"/>
      <c r="CV13" s="664"/>
      <c r="CW13" s="664"/>
      <c r="CX13" s="664"/>
      <c r="CY13" s="665"/>
      <c r="CZ13" s="723">
        <v>15.4</v>
      </c>
      <c r="DA13" s="723"/>
      <c r="DB13" s="723"/>
      <c r="DC13" s="723"/>
      <c r="DD13" s="669">
        <v>288616</v>
      </c>
      <c r="DE13" s="664"/>
      <c r="DF13" s="664"/>
      <c r="DG13" s="664"/>
      <c r="DH13" s="664"/>
      <c r="DI13" s="664"/>
      <c r="DJ13" s="664"/>
      <c r="DK13" s="664"/>
      <c r="DL13" s="664"/>
      <c r="DM13" s="664"/>
      <c r="DN13" s="664"/>
      <c r="DO13" s="664"/>
      <c r="DP13" s="665"/>
      <c r="DQ13" s="669">
        <v>490329</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171</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171</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36490</v>
      </c>
      <c r="BH14" s="664"/>
      <c r="BI14" s="664"/>
      <c r="BJ14" s="664"/>
      <c r="BK14" s="664"/>
      <c r="BL14" s="664"/>
      <c r="BM14" s="664"/>
      <c r="BN14" s="665"/>
      <c r="BO14" s="723">
        <v>2.2999999999999998</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272014</v>
      </c>
      <c r="CS14" s="664"/>
      <c r="CT14" s="664"/>
      <c r="CU14" s="664"/>
      <c r="CV14" s="664"/>
      <c r="CW14" s="664"/>
      <c r="CX14" s="664"/>
      <c r="CY14" s="665"/>
      <c r="CZ14" s="723">
        <v>4.5</v>
      </c>
      <c r="DA14" s="723"/>
      <c r="DB14" s="723"/>
      <c r="DC14" s="723"/>
      <c r="DD14" s="669">
        <v>53908</v>
      </c>
      <c r="DE14" s="664"/>
      <c r="DF14" s="664"/>
      <c r="DG14" s="664"/>
      <c r="DH14" s="664"/>
      <c r="DI14" s="664"/>
      <c r="DJ14" s="664"/>
      <c r="DK14" s="664"/>
      <c r="DL14" s="664"/>
      <c r="DM14" s="664"/>
      <c r="DN14" s="664"/>
      <c r="DO14" s="664"/>
      <c r="DP14" s="665"/>
      <c r="DQ14" s="669">
        <v>221814</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15964</v>
      </c>
      <c r="S15" s="664"/>
      <c r="T15" s="664"/>
      <c r="U15" s="664"/>
      <c r="V15" s="664"/>
      <c r="W15" s="664"/>
      <c r="X15" s="664"/>
      <c r="Y15" s="665"/>
      <c r="Z15" s="723">
        <v>0.3</v>
      </c>
      <c r="AA15" s="723"/>
      <c r="AB15" s="723"/>
      <c r="AC15" s="723"/>
      <c r="AD15" s="724">
        <v>15964</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93922</v>
      </c>
      <c r="BH15" s="664"/>
      <c r="BI15" s="664"/>
      <c r="BJ15" s="664"/>
      <c r="BK15" s="664"/>
      <c r="BL15" s="664"/>
      <c r="BM15" s="664"/>
      <c r="BN15" s="665"/>
      <c r="BO15" s="723">
        <v>5.9</v>
      </c>
      <c r="BP15" s="723"/>
      <c r="BQ15" s="723"/>
      <c r="BR15" s="723"/>
      <c r="BS15" s="669" t="s">
        <v>171</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549710</v>
      </c>
      <c r="CS15" s="664"/>
      <c r="CT15" s="664"/>
      <c r="CU15" s="664"/>
      <c r="CV15" s="664"/>
      <c r="CW15" s="664"/>
      <c r="CX15" s="664"/>
      <c r="CY15" s="665"/>
      <c r="CZ15" s="723">
        <v>9</v>
      </c>
      <c r="DA15" s="723"/>
      <c r="DB15" s="723"/>
      <c r="DC15" s="723"/>
      <c r="DD15" s="669">
        <v>37338</v>
      </c>
      <c r="DE15" s="664"/>
      <c r="DF15" s="664"/>
      <c r="DG15" s="664"/>
      <c r="DH15" s="664"/>
      <c r="DI15" s="664"/>
      <c r="DJ15" s="664"/>
      <c r="DK15" s="664"/>
      <c r="DL15" s="664"/>
      <c r="DM15" s="664"/>
      <c r="DN15" s="664"/>
      <c r="DO15" s="664"/>
      <c r="DP15" s="665"/>
      <c r="DQ15" s="669">
        <v>502525</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171</v>
      </c>
      <c r="AE16" s="724"/>
      <c r="AF16" s="724"/>
      <c r="AG16" s="724"/>
      <c r="AH16" s="724"/>
      <c r="AI16" s="724"/>
      <c r="AJ16" s="724"/>
      <c r="AK16" s="724"/>
      <c r="AL16" s="666" t="s">
        <v>171</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171</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82764</v>
      </c>
      <c r="CS16" s="664"/>
      <c r="CT16" s="664"/>
      <c r="CU16" s="664"/>
      <c r="CV16" s="664"/>
      <c r="CW16" s="664"/>
      <c r="CX16" s="664"/>
      <c r="CY16" s="665"/>
      <c r="CZ16" s="723">
        <v>1.4</v>
      </c>
      <c r="DA16" s="723"/>
      <c r="DB16" s="723"/>
      <c r="DC16" s="723"/>
      <c r="DD16" s="669" t="s">
        <v>127</v>
      </c>
      <c r="DE16" s="664"/>
      <c r="DF16" s="664"/>
      <c r="DG16" s="664"/>
      <c r="DH16" s="664"/>
      <c r="DI16" s="664"/>
      <c r="DJ16" s="664"/>
      <c r="DK16" s="664"/>
      <c r="DL16" s="664"/>
      <c r="DM16" s="664"/>
      <c r="DN16" s="664"/>
      <c r="DO16" s="664"/>
      <c r="DP16" s="665"/>
      <c r="DQ16" s="669" t="s">
        <v>171</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13627</v>
      </c>
      <c r="S17" s="664"/>
      <c r="T17" s="664"/>
      <c r="U17" s="664"/>
      <c r="V17" s="664"/>
      <c r="W17" s="664"/>
      <c r="X17" s="664"/>
      <c r="Y17" s="665"/>
      <c r="Z17" s="723">
        <v>0.2</v>
      </c>
      <c r="AA17" s="723"/>
      <c r="AB17" s="723"/>
      <c r="AC17" s="723"/>
      <c r="AD17" s="724">
        <v>13627</v>
      </c>
      <c r="AE17" s="724"/>
      <c r="AF17" s="724"/>
      <c r="AG17" s="724"/>
      <c r="AH17" s="724"/>
      <c r="AI17" s="724"/>
      <c r="AJ17" s="724"/>
      <c r="AK17" s="724"/>
      <c r="AL17" s="666">
        <v>0.5</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171</v>
      </c>
      <c r="BP17" s="723"/>
      <c r="BQ17" s="723"/>
      <c r="BR17" s="723"/>
      <c r="BS17" s="669" t="s">
        <v>127</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405378</v>
      </c>
      <c r="CS17" s="664"/>
      <c r="CT17" s="664"/>
      <c r="CU17" s="664"/>
      <c r="CV17" s="664"/>
      <c r="CW17" s="664"/>
      <c r="CX17" s="664"/>
      <c r="CY17" s="665"/>
      <c r="CZ17" s="723">
        <v>6.6</v>
      </c>
      <c r="DA17" s="723"/>
      <c r="DB17" s="723"/>
      <c r="DC17" s="723"/>
      <c r="DD17" s="669" t="s">
        <v>127</v>
      </c>
      <c r="DE17" s="664"/>
      <c r="DF17" s="664"/>
      <c r="DG17" s="664"/>
      <c r="DH17" s="664"/>
      <c r="DI17" s="664"/>
      <c r="DJ17" s="664"/>
      <c r="DK17" s="664"/>
      <c r="DL17" s="664"/>
      <c r="DM17" s="664"/>
      <c r="DN17" s="664"/>
      <c r="DO17" s="664"/>
      <c r="DP17" s="665"/>
      <c r="DQ17" s="669">
        <v>397164</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1962851</v>
      </c>
      <c r="S18" s="664"/>
      <c r="T18" s="664"/>
      <c r="U18" s="664"/>
      <c r="V18" s="664"/>
      <c r="W18" s="664"/>
      <c r="X18" s="664"/>
      <c r="Y18" s="665"/>
      <c r="Z18" s="723">
        <v>31.6</v>
      </c>
      <c r="AA18" s="723"/>
      <c r="AB18" s="723"/>
      <c r="AC18" s="723"/>
      <c r="AD18" s="724">
        <v>995618</v>
      </c>
      <c r="AE18" s="724"/>
      <c r="AF18" s="724"/>
      <c r="AG18" s="724"/>
      <c r="AH18" s="724"/>
      <c r="AI18" s="724"/>
      <c r="AJ18" s="724"/>
      <c r="AK18" s="724"/>
      <c r="AL18" s="666">
        <v>33.799999999999997</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995618</v>
      </c>
      <c r="S19" s="664"/>
      <c r="T19" s="664"/>
      <c r="U19" s="664"/>
      <c r="V19" s="664"/>
      <c r="W19" s="664"/>
      <c r="X19" s="664"/>
      <c r="Y19" s="665"/>
      <c r="Z19" s="723">
        <v>16.100000000000001</v>
      </c>
      <c r="AA19" s="723"/>
      <c r="AB19" s="723"/>
      <c r="AC19" s="723"/>
      <c r="AD19" s="724">
        <v>995618</v>
      </c>
      <c r="AE19" s="724"/>
      <c r="AF19" s="724"/>
      <c r="AG19" s="724"/>
      <c r="AH19" s="724"/>
      <c r="AI19" s="724"/>
      <c r="AJ19" s="724"/>
      <c r="AK19" s="724"/>
      <c r="AL19" s="666">
        <v>33.799999999999997</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73</v>
      </c>
      <c r="BH19" s="664"/>
      <c r="BI19" s="664"/>
      <c r="BJ19" s="664"/>
      <c r="BK19" s="664"/>
      <c r="BL19" s="664"/>
      <c r="BM19" s="664"/>
      <c r="BN19" s="665"/>
      <c r="BO19" s="723">
        <v>0</v>
      </c>
      <c r="BP19" s="723"/>
      <c r="BQ19" s="723"/>
      <c r="BR19" s="723"/>
      <c r="BS19" s="669" t="s">
        <v>171</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171</v>
      </c>
      <c r="DE19" s="664"/>
      <c r="DF19" s="664"/>
      <c r="DG19" s="664"/>
      <c r="DH19" s="664"/>
      <c r="DI19" s="664"/>
      <c r="DJ19" s="664"/>
      <c r="DK19" s="664"/>
      <c r="DL19" s="664"/>
      <c r="DM19" s="664"/>
      <c r="DN19" s="664"/>
      <c r="DO19" s="664"/>
      <c r="DP19" s="665"/>
      <c r="DQ19" s="669" t="s">
        <v>171</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94498</v>
      </c>
      <c r="S20" s="664"/>
      <c r="T20" s="664"/>
      <c r="U20" s="664"/>
      <c r="V20" s="664"/>
      <c r="W20" s="664"/>
      <c r="X20" s="664"/>
      <c r="Y20" s="665"/>
      <c r="Z20" s="723">
        <v>1.5</v>
      </c>
      <c r="AA20" s="723"/>
      <c r="AB20" s="723"/>
      <c r="AC20" s="723"/>
      <c r="AD20" s="724" t="s">
        <v>127</v>
      </c>
      <c r="AE20" s="724"/>
      <c r="AF20" s="724"/>
      <c r="AG20" s="724"/>
      <c r="AH20" s="724"/>
      <c r="AI20" s="724"/>
      <c r="AJ20" s="724"/>
      <c r="AK20" s="724"/>
      <c r="AL20" s="666" t="s">
        <v>127</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73</v>
      </c>
      <c r="BH20" s="664"/>
      <c r="BI20" s="664"/>
      <c r="BJ20" s="664"/>
      <c r="BK20" s="664"/>
      <c r="BL20" s="664"/>
      <c r="BM20" s="664"/>
      <c r="BN20" s="665"/>
      <c r="BO20" s="723">
        <v>0</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6111387</v>
      </c>
      <c r="CS20" s="664"/>
      <c r="CT20" s="664"/>
      <c r="CU20" s="664"/>
      <c r="CV20" s="664"/>
      <c r="CW20" s="664"/>
      <c r="CX20" s="664"/>
      <c r="CY20" s="665"/>
      <c r="CZ20" s="723">
        <v>100</v>
      </c>
      <c r="DA20" s="723"/>
      <c r="DB20" s="723"/>
      <c r="DC20" s="723"/>
      <c r="DD20" s="669">
        <v>596071</v>
      </c>
      <c r="DE20" s="664"/>
      <c r="DF20" s="664"/>
      <c r="DG20" s="664"/>
      <c r="DH20" s="664"/>
      <c r="DI20" s="664"/>
      <c r="DJ20" s="664"/>
      <c r="DK20" s="664"/>
      <c r="DL20" s="664"/>
      <c r="DM20" s="664"/>
      <c r="DN20" s="664"/>
      <c r="DO20" s="664"/>
      <c r="DP20" s="665"/>
      <c r="DQ20" s="669">
        <v>4233414</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872735</v>
      </c>
      <c r="S21" s="664"/>
      <c r="T21" s="664"/>
      <c r="U21" s="664"/>
      <c r="V21" s="664"/>
      <c r="W21" s="664"/>
      <c r="X21" s="664"/>
      <c r="Y21" s="665"/>
      <c r="Z21" s="723">
        <v>14.1</v>
      </c>
      <c r="AA21" s="723"/>
      <c r="AB21" s="723"/>
      <c r="AC21" s="723"/>
      <c r="AD21" s="724" t="s">
        <v>127</v>
      </c>
      <c r="AE21" s="724"/>
      <c r="AF21" s="724"/>
      <c r="AG21" s="724"/>
      <c r="AH21" s="724"/>
      <c r="AI21" s="724"/>
      <c r="AJ21" s="724"/>
      <c r="AK21" s="724"/>
      <c r="AL21" s="666" t="s">
        <v>127</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73</v>
      </c>
      <c r="BH21" s="664"/>
      <c r="BI21" s="664"/>
      <c r="BJ21" s="664"/>
      <c r="BK21" s="664"/>
      <c r="BL21" s="664"/>
      <c r="BM21" s="664"/>
      <c r="BN21" s="665"/>
      <c r="BO21" s="723">
        <v>0</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3902045</v>
      </c>
      <c r="S22" s="664"/>
      <c r="T22" s="664"/>
      <c r="U22" s="664"/>
      <c r="V22" s="664"/>
      <c r="W22" s="664"/>
      <c r="X22" s="664"/>
      <c r="Y22" s="665"/>
      <c r="Z22" s="723">
        <v>62.9</v>
      </c>
      <c r="AA22" s="723"/>
      <c r="AB22" s="723"/>
      <c r="AC22" s="723"/>
      <c r="AD22" s="724">
        <v>2934812</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171</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1497</v>
      </c>
      <c r="S23" s="664"/>
      <c r="T23" s="664"/>
      <c r="U23" s="664"/>
      <c r="V23" s="664"/>
      <c r="W23" s="664"/>
      <c r="X23" s="664"/>
      <c r="Y23" s="665"/>
      <c r="Z23" s="723">
        <v>0</v>
      </c>
      <c r="AA23" s="723"/>
      <c r="AB23" s="723"/>
      <c r="AC23" s="723"/>
      <c r="AD23" s="724">
        <v>1497</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171</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7428</v>
      </c>
      <c r="S24" s="664"/>
      <c r="T24" s="664"/>
      <c r="U24" s="664"/>
      <c r="V24" s="664"/>
      <c r="W24" s="664"/>
      <c r="X24" s="664"/>
      <c r="Y24" s="665"/>
      <c r="Z24" s="723">
        <v>0.1</v>
      </c>
      <c r="AA24" s="723"/>
      <c r="AB24" s="723"/>
      <c r="AC24" s="723"/>
      <c r="AD24" s="724">
        <v>1076</v>
      </c>
      <c r="AE24" s="724"/>
      <c r="AF24" s="724"/>
      <c r="AG24" s="724"/>
      <c r="AH24" s="724"/>
      <c r="AI24" s="724"/>
      <c r="AJ24" s="724"/>
      <c r="AK24" s="724"/>
      <c r="AL24" s="666">
        <v>0</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171</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2184703</v>
      </c>
      <c r="CS24" s="727"/>
      <c r="CT24" s="727"/>
      <c r="CU24" s="727"/>
      <c r="CV24" s="727"/>
      <c r="CW24" s="727"/>
      <c r="CX24" s="727"/>
      <c r="CY24" s="773"/>
      <c r="CZ24" s="774">
        <v>35.700000000000003</v>
      </c>
      <c r="DA24" s="743"/>
      <c r="DB24" s="743"/>
      <c r="DC24" s="777"/>
      <c r="DD24" s="772">
        <v>1459421</v>
      </c>
      <c r="DE24" s="727"/>
      <c r="DF24" s="727"/>
      <c r="DG24" s="727"/>
      <c r="DH24" s="727"/>
      <c r="DI24" s="727"/>
      <c r="DJ24" s="727"/>
      <c r="DK24" s="773"/>
      <c r="DL24" s="772">
        <v>1392100</v>
      </c>
      <c r="DM24" s="727"/>
      <c r="DN24" s="727"/>
      <c r="DO24" s="727"/>
      <c r="DP24" s="727"/>
      <c r="DQ24" s="727"/>
      <c r="DR24" s="727"/>
      <c r="DS24" s="727"/>
      <c r="DT24" s="727"/>
      <c r="DU24" s="727"/>
      <c r="DV24" s="773"/>
      <c r="DW24" s="774">
        <v>44.6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100601</v>
      </c>
      <c r="S25" s="664"/>
      <c r="T25" s="664"/>
      <c r="U25" s="664"/>
      <c r="V25" s="664"/>
      <c r="W25" s="664"/>
      <c r="X25" s="664"/>
      <c r="Y25" s="665"/>
      <c r="Z25" s="723">
        <v>1.6</v>
      </c>
      <c r="AA25" s="723"/>
      <c r="AB25" s="723"/>
      <c r="AC25" s="723"/>
      <c r="AD25" s="724">
        <v>3816</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171</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846496</v>
      </c>
      <c r="CS25" s="662"/>
      <c r="CT25" s="662"/>
      <c r="CU25" s="662"/>
      <c r="CV25" s="662"/>
      <c r="CW25" s="662"/>
      <c r="CX25" s="662"/>
      <c r="CY25" s="663"/>
      <c r="CZ25" s="666">
        <v>13.9</v>
      </c>
      <c r="DA25" s="695"/>
      <c r="DB25" s="695"/>
      <c r="DC25" s="696"/>
      <c r="DD25" s="669">
        <v>791011</v>
      </c>
      <c r="DE25" s="662"/>
      <c r="DF25" s="662"/>
      <c r="DG25" s="662"/>
      <c r="DH25" s="662"/>
      <c r="DI25" s="662"/>
      <c r="DJ25" s="662"/>
      <c r="DK25" s="663"/>
      <c r="DL25" s="669">
        <v>767082</v>
      </c>
      <c r="DM25" s="662"/>
      <c r="DN25" s="662"/>
      <c r="DO25" s="662"/>
      <c r="DP25" s="662"/>
      <c r="DQ25" s="662"/>
      <c r="DR25" s="662"/>
      <c r="DS25" s="662"/>
      <c r="DT25" s="662"/>
      <c r="DU25" s="662"/>
      <c r="DV25" s="663"/>
      <c r="DW25" s="666">
        <v>24.6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6441</v>
      </c>
      <c r="S26" s="664"/>
      <c r="T26" s="664"/>
      <c r="U26" s="664"/>
      <c r="V26" s="664"/>
      <c r="W26" s="664"/>
      <c r="X26" s="664"/>
      <c r="Y26" s="665"/>
      <c r="Z26" s="723">
        <v>0.1</v>
      </c>
      <c r="AA26" s="723"/>
      <c r="AB26" s="723"/>
      <c r="AC26" s="723"/>
      <c r="AD26" s="724" t="s">
        <v>171</v>
      </c>
      <c r="AE26" s="724"/>
      <c r="AF26" s="724"/>
      <c r="AG26" s="724"/>
      <c r="AH26" s="724"/>
      <c r="AI26" s="724"/>
      <c r="AJ26" s="724"/>
      <c r="AK26" s="724"/>
      <c r="AL26" s="666" t="s">
        <v>127</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530865</v>
      </c>
      <c r="CS26" s="664"/>
      <c r="CT26" s="664"/>
      <c r="CU26" s="664"/>
      <c r="CV26" s="664"/>
      <c r="CW26" s="664"/>
      <c r="CX26" s="664"/>
      <c r="CY26" s="665"/>
      <c r="CZ26" s="666">
        <v>8.6999999999999993</v>
      </c>
      <c r="DA26" s="695"/>
      <c r="DB26" s="695"/>
      <c r="DC26" s="696"/>
      <c r="DD26" s="669">
        <v>479299</v>
      </c>
      <c r="DE26" s="664"/>
      <c r="DF26" s="664"/>
      <c r="DG26" s="664"/>
      <c r="DH26" s="664"/>
      <c r="DI26" s="664"/>
      <c r="DJ26" s="664"/>
      <c r="DK26" s="665"/>
      <c r="DL26" s="669" t="s">
        <v>127</v>
      </c>
      <c r="DM26" s="664"/>
      <c r="DN26" s="664"/>
      <c r="DO26" s="664"/>
      <c r="DP26" s="664"/>
      <c r="DQ26" s="664"/>
      <c r="DR26" s="664"/>
      <c r="DS26" s="664"/>
      <c r="DT26" s="664"/>
      <c r="DU26" s="664"/>
      <c r="DV26" s="665"/>
      <c r="DW26" s="666" t="s">
        <v>171</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664860</v>
      </c>
      <c r="S27" s="664"/>
      <c r="T27" s="664"/>
      <c r="U27" s="664"/>
      <c r="V27" s="664"/>
      <c r="W27" s="664"/>
      <c r="X27" s="664"/>
      <c r="Y27" s="665"/>
      <c r="Z27" s="723">
        <v>10.7</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1600504</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932829</v>
      </c>
      <c r="CS27" s="662"/>
      <c r="CT27" s="662"/>
      <c r="CU27" s="662"/>
      <c r="CV27" s="662"/>
      <c r="CW27" s="662"/>
      <c r="CX27" s="662"/>
      <c r="CY27" s="663"/>
      <c r="CZ27" s="666">
        <v>15.3</v>
      </c>
      <c r="DA27" s="695"/>
      <c r="DB27" s="695"/>
      <c r="DC27" s="696"/>
      <c r="DD27" s="669">
        <v>271246</v>
      </c>
      <c r="DE27" s="662"/>
      <c r="DF27" s="662"/>
      <c r="DG27" s="662"/>
      <c r="DH27" s="662"/>
      <c r="DI27" s="662"/>
      <c r="DJ27" s="662"/>
      <c r="DK27" s="663"/>
      <c r="DL27" s="669">
        <v>227854</v>
      </c>
      <c r="DM27" s="662"/>
      <c r="DN27" s="662"/>
      <c r="DO27" s="662"/>
      <c r="DP27" s="662"/>
      <c r="DQ27" s="662"/>
      <c r="DR27" s="662"/>
      <c r="DS27" s="662"/>
      <c r="DT27" s="662"/>
      <c r="DU27" s="662"/>
      <c r="DV27" s="663"/>
      <c r="DW27" s="666">
        <v>7.3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405378</v>
      </c>
      <c r="CS28" s="664"/>
      <c r="CT28" s="664"/>
      <c r="CU28" s="664"/>
      <c r="CV28" s="664"/>
      <c r="CW28" s="664"/>
      <c r="CX28" s="664"/>
      <c r="CY28" s="665"/>
      <c r="CZ28" s="666">
        <v>6.6</v>
      </c>
      <c r="DA28" s="695"/>
      <c r="DB28" s="695"/>
      <c r="DC28" s="696"/>
      <c r="DD28" s="669">
        <v>397164</v>
      </c>
      <c r="DE28" s="664"/>
      <c r="DF28" s="664"/>
      <c r="DG28" s="664"/>
      <c r="DH28" s="664"/>
      <c r="DI28" s="664"/>
      <c r="DJ28" s="664"/>
      <c r="DK28" s="665"/>
      <c r="DL28" s="669">
        <v>397164</v>
      </c>
      <c r="DM28" s="664"/>
      <c r="DN28" s="664"/>
      <c r="DO28" s="664"/>
      <c r="DP28" s="664"/>
      <c r="DQ28" s="664"/>
      <c r="DR28" s="664"/>
      <c r="DS28" s="664"/>
      <c r="DT28" s="664"/>
      <c r="DU28" s="664"/>
      <c r="DV28" s="665"/>
      <c r="DW28" s="666">
        <v>12.7</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663671</v>
      </c>
      <c r="S29" s="664"/>
      <c r="T29" s="664"/>
      <c r="U29" s="664"/>
      <c r="V29" s="664"/>
      <c r="W29" s="664"/>
      <c r="X29" s="664"/>
      <c r="Y29" s="665"/>
      <c r="Z29" s="723">
        <v>10.7</v>
      </c>
      <c r="AA29" s="723"/>
      <c r="AB29" s="723"/>
      <c r="AC29" s="723"/>
      <c r="AD29" s="724" t="s">
        <v>171</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405378</v>
      </c>
      <c r="CS29" s="662"/>
      <c r="CT29" s="662"/>
      <c r="CU29" s="662"/>
      <c r="CV29" s="662"/>
      <c r="CW29" s="662"/>
      <c r="CX29" s="662"/>
      <c r="CY29" s="663"/>
      <c r="CZ29" s="666">
        <v>6.6</v>
      </c>
      <c r="DA29" s="695"/>
      <c r="DB29" s="695"/>
      <c r="DC29" s="696"/>
      <c r="DD29" s="669">
        <v>397164</v>
      </c>
      <c r="DE29" s="662"/>
      <c r="DF29" s="662"/>
      <c r="DG29" s="662"/>
      <c r="DH29" s="662"/>
      <c r="DI29" s="662"/>
      <c r="DJ29" s="662"/>
      <c r="DK29" s="663"/>
      <c r="DL29" s="669">
        <v>397164</v>
      </c>
      <c r="DM29" s="662"/>
      <c r="DN29" s="662"/>
      <c r="DO29" s="662"/>
      <c r="DP29" s="662"/>
      <c r="DQ29" s="662"/>
      <c r="DR29" s="662"/>
      <c r="DS29" s="662"/>
      <c r="DT29" s="662"/>
      <c r="DU29" s="662"/>
      <c r="DV29" s="663"/>
      <c r="DW29" s="666">
        <v>12.7</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24870</v>
      </c>
      <c r="S30" s="664"/>
      <c r="T30" s="664"/>
      <c r="U30" s="664"/>
      <c r="V30" s="664"/>
      <c r="W30" s="664"/>
      <c r="X30" s="664"/>
      <c r="Y30" s="665"/>
      <c r="Z30" s="723">
        <v>0.4</v>
      </c>
      <c r="AA30" s="723"/>
      <c r="AB30" s="723"/>
      <c r="AC30" s="723"/>
      <c r="AD30" s="724">
        <v>25</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98.8</v>
      </c>
      <c r="BH30" s="742"/>
      <c r="BI30" s="742"/>
      <c r="BJ30" s="742"/>
      <c r="BK30" s="742"/>
      <c r="BL30" s="742"/>
      <c r="BM30" s="743">
        <v>93.4</v>
      </c>
      <c r="BN30" s="742"/>
      <c r="BO30" s="742"/>
      <c r="BP30" s="742"/>
      <c r="BQ30" s="744"/>
      <c r="BR30" s="741">
        <v>98.7</v>
      </c>
      <c r="BS30" s="742"/>
      <c r="BT30" s="742"/>
      <c r="BU30" s="742"/>
      <c r="BV30" s="742"/>
      <c r="BW30" s="742"/>
      <c r="BX30" s="743">
        <v>93.2</v>
      </c>
      <c r="BY30" s="742"/>
      <c r="BZ30" s="742"/>
      <c r="CA30" s="742"/>
      <c r="CB30" s="744"/>
      <c r="CD30" s="747"/>
      <c r="CE30" s="748"/>
      <c r="CF30" s="705" t="s">
        <v>307</v>
      </c>
      <c r="CG30" s="702"/>
      <c r="CH30" s="702"/>
      <c r="CI30" s="702"/>
      <c r="CJ30" s="702"/>
      <c r="CK30" s="702"/>
      <c r="CL30" s="702"/>
      <c r="CM30" s="702"/>
      <c r="CN30" s="702"/>
      <c r="CO30" s="702"/>
      <c r="CP30" s="702"/>
      <c r="CQ30" s="703"/>
      <c r="CR30" s="661">
        <v>366863</v>
      </c>
      <c r="CS30" s="664"/>
      <c r="CT30" s="664"/>
      <c r="CU30" s="664"/>
      <c r="CV30" s="664"/>
      <c r="CW30" s="664"/>
      <c r="CX30" s="664"/>
      <c r="CY30" s="665"/>
      <c r="CZ30" s="666">
        <v>6</v>
      </c>
      <c r="DA30" s="695"/>
      <c r="DB30" s="695"/>
      <c r="DC30" s="696"/>
      <c r="DD30" s="669">
        <v>361300</v>
      </c>
      <c r="DE30" s="664"/>
      <c r="DF30" s="664"/>
      <c r="DG30" s="664"/>
      <c r="DH30" s="664"/>
      <c r="DI30" s="664"/>
      <c r="DJ30" s="664"/>
      <c r="DK30" s="665"/>
      <c r="DL30" s="669">
        <v>361300</v>
      </c>
      <c r="DM30" s="664"/>
      <c r="DN30" s="664"/>
      <c r="DO30" s="664"/>
      <c r="DP30" s="664"/>
      <c r="DQ30" s="664"/>
      <c r="DR30" s="664"/>
      <c r="DS30" s="664"/>
      <c r="DT30" s="664"/>
      <c r="DU30" s="664"/>
      <c r="DV30" s="665"/>
      <c r="DW30" s="666">
        <v>11.6</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14960</v>
      </c>
      <c r="S31" s="664"/>
      <c r="T31" s="664"/>
      <c r="U31" s="664"/>
      <c r="V31" s="664"/>
      <c r="W31" s="664"/>
      <c r="X31" s="664"/>
      <c r="Y31" s="665"/>
      <c r="Z31" s="723">
        <v>0.2</v>
      </c>
      <c r="AA31" s="723"/>
      <c r="AB31" s="723"/>
      <c r="AC31" s="723"/>
      <c r="AD31" s="724" t="s">
        <v>127</v>
      </c>
      <c r="AE31" s="724"/>
      <c r="AF31" s="724"/>
      <c r="AG31" s="724"/>
      <c r="AH31" s="724"/>
      <c r="AI31" s="724"/>
      <c r="AJ31" s="724"/>
      <c r="AK31" s="724"/>
      <c r="AL31" s="666" t="s">
        <v>171</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94.8</v>
      </c>
      <c r="BN31" s="740"/>
      <c r="BO31" s="740"/>
      <c r="BP31" s="740"/>
      <c r="BQ31" s="701"/>
      <c r="BR31" s="739">
        <v>99.1</v>
      </c>
      <c r="BS31" s="662"/>
      <c r="BT31" s="662"/>
      <c r="BU31" s="662"/>
      <c r="BV31" s="662"/>
      <c r="BW31" s="662"/>
      <c r="BX31" s="667">
        <v>94.3</v>
      </c>
      <c r="BY31" s="740"/>
      <c r="BZ31" s="740"/>
      <c r="CA31" s="740"/>
      <c r="CB31" s="701"/>
      <c r="CD31" s="747"/>
      <c r="CE31" s="748"/>
      <c r="CF31" s="705" t="s">
        <v>311</v>
      </c>
      <c r="CG31" s="702"/>
      <c r="CH31" s="702"/>
      <c r="CI31" s="702"/>
      <c r="CJ31" s="702"/>
      <c r="CK31" s="702"/>
      <c r="CL31" s="702"/>
      <c r="CM31" s="702"/>
      <c r="CN31" s="702"/>
      <c r="CO31" s="702"/>
      <c r="CP31" s="702"/>
      <c r="CQ31" s="703"/>
      <c r="CR31" s="661">
        <v>38515</v>
      </c>
      <c r="CS31" s="662"/>
      <c r="CT31" s="662"/>
      <c r="CU31" s="662"/>
      <c r="CV31" s="662"/>
      <c r="CW31" s="662"/>
      <c r="CX31" s="662"/>
      <c r="CY31" s="663"/>
      <c r="CZ31" s="666">
        <v>0.6</v>
      </c>
      <c r="DA31" s="695"/>
      <c r="DB31" s="695"/>
      <c r="DC31" s="696"/>
      <c r="DD31" s="669">
        <v>35864</v>
      </c>
      <c r="DE31" s="662"/>
      <c r="DF31" s="662"/>
      <c r="DG31" s="662"/>
      <c r="DH31" s="662"/>
      <c r="DI31" s="662"/>
      <c r="DJ31" s="662"/>
      <c r="DK31" s="663"/>
      <c r="DL31" s="669">
        <v>35864</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200969</v>
      </c>
      <c r="S32" s="664"/>
      <c r="T32" s="664"/>
      <c r="U32" s="664"/>
      <c r="V32" s="664"/>
      <c r="W32" s="664"/>
      <c r="X32" s="664"/>
      <c r="Y32" s="665"/>
      <c r="Z32" s="723">
        <v>3.2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98.6</v>
      </c>
      <c r="BH32" s="677"/>
      <c r="BI32" s="677"/>
      <c r="BJ32" s="677"/>
      <c r="BK32" s="677"/>
      <c r="BL32" s="677"/>
      <c r="BM32" s="721">
        <v>91.8</v>
      </c>
      <c r="BN32" s="677"/>
      <c r="BO32" s="677"/>
      <c r="BP32" s="677"/>
      <c r="BQ32" s="714"/>
      <c r="BR32" s="738">
        <v>98.4</v>
      </c>
      <c r="BS32" s="677"/>
      <c r="BT32" s="677"/>
      <c r="BU32" s="677"/>
      <c r="BV32" s="677"/>
      <c r="BW32" s="677"/>
      <c r="BX32" s="721">
        <v>91.8</v>
      </c>
      <c r="BY32" s="677"/>
      <c r="BZ32" s="677"/>
      <c r="CA32" s="677"/>
      <c r="CB32" s="714"/>
      <c r="CD32" s="749"/>
      <c r="CE32" s="750"/>
      <c r="CF32" s="705" t="s">
        <v>314</v>
      </c>
      <c r="CG32" s="702"/>
      <c r="CH32" s="702"/>
      <c r="CI32" s="702"/>
      <c r="CJ32" s="702"/>
      <c r="CK32" s="702"/>
      <c r="CL32" s="702"/>
      <c r="CM32" s="702"/>
      <c r="CN32" s="702"/>
      <c r="CO32" s="702"/>
      <c r="CP32" s="702"/>
      <c r="CQ32" s="703"/>
      <c r="CR32" s="661" t="s">
        <v>171</v>
      </c>
      <c r="CS32" s="664"/>
      <c r="CT32" s="664"/>
      <c r="CU32" s="664"/>
      <c r="CV32" s="664"/>
      <c r="CW32" s="664"/>
      <c r="CX32" s="664"/>
      <c r="CY32" s="665"/>
      <c r="CZ32" s="666" t="s">
        <v>127</v>
      </c>
      <c r="DA32" s="695"/>
      <c r="DB32" s="695"/>
      <c r="DC32" s="696"/>
      <c r="DD32" s="669" t="s">
        <v>171</v>
      </c>
      <c r="DE32" s="664"/>
      <c r="DF32" s="664"/>
      <c r="DG32" s="664"/>
      <c r="DH32" s="664"/>
      <c r="DI32" s="664"/>
      <c r="DJ32" s="664"/>
      <c r="DK32" s="665"/>
      <c r="DL32" s="669" t="s">
        <v>127</v>
      </c>
      <c r="DM32" s="664"/>
      <c r="DN32" s="664"/>
      <c r="DO32" s="664"/>
      <c r="DP32" s="664"/>
      <c r="DQ32" s="664"/>
      <c r="DR32" s="664"/>
      <c r="DS32" s="664"/>
      <c r="DT32" s="664"/>
      <c r="DU32" s="664"/>
      <c r="DV32" s="665"/>
      <c r="DW32" s="666" t="s">
        <v>171</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109634</v>
      </c>
      <c r="S33" s="664"/>
      <c r="T33" s="664"/>
      <c r="U33" s="664"/>
      <c r="V33" s="664"/>
      <c r="W33" s="664"/>
      <c r="X33" s="664"/>
      <c r="Y33" s="665"/>
      <c r="Z33" s="723">
        <v>1.8</v>
      </c>
      <c r="AA33" s="723"/>
      <c r="AB33" s="723"/>
      <c r="AC33" s="723"/>
      <c r="AD33" s="724" t="s">
        <v>171</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3247849</v>
      </c>
      <c r="CS33" s="662"/>
      <c r="CT33" s="662"/>
      <c r="CU33" s="662"/>
      <c r="CV33" s="662"/>
      <c r="CW33" s="662"/>
      <c r="CX33" s="662"/>
      <c r="CY33" s="663"/>
      <c r="CZ33" s="666">
        <v>53.1</v>
      </c>
      <c r="DA33" s="695"/>
      <c r="DB33" s="695"/>
      <c r="DC33" s="696"/>
      <c r="DD33" s="669">
        <v>2617224</v>
      </c>
      <c r="DE33" s="662"/>
      <c r="DF33" s="662"/>
      <c r="DG33" s="662"/>
      <c r="DH33" s="662"/>
      <c r="DI33" s="662"/>
      <c r="DJ33" s="662"/>
      <c r="DK33" s="663"/>
      <c r="DL33" s="669">
        <v>1284108</v>
      </c>
      <c r="DM33" s="662"/>
      <c r="DN33" s="662"/>
      <c r="DO33" s="662"/>
      <c r="DP33" s="662"/>
      <c r="DQ33" s="662"/>
      <c r="DR33" s="662"/>
      <c r="DS33" s="662"/>
      <c r="DT33" s="662"/>
      <c r="DU33" s="662"/>
      <c r="DV33" s="663"/>
      <c r="DW33" s="666">
        <v>41.1</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69738</v>
      </c>
      <c r="S34" s="664"/>
      <c r="T34" s="664"/>
      <c r="U34" s="664"/>
      <c r="V34" s="664"/>
      <c r="W34" s="664"/>
      <c r="X34" s="664"/>
      <c r="Y34" s="665"/>
      <c r="Z34" s="723">
        <v>1.1000000000000001</v>
      </c>
      <c r="AA34" s="723"/>
      <c r="AB34" s="723"/>
      <c r="AC34" s="723"/>
      <c r="AD34" s="724">
        <v>5404</v>
      </c>
      <c r="AE34" s="724"/>
      <c r="AF34" s="724"/>
      <c r="AG34" s="724"/>
      <c r="AH34" s="724"/>
      <c r="AI34" s="724"/>
      <c r="AJ34" s="724"/>
      <c r="AK34" s="724"/>
      <c r="AL34" s="666">
        <v>0.2</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1060317</v>
      </c>
      <c r="CS34" s="664"/>
      <c r="CT34" s="664"/>
      <c r="CU34" s="664"/>
      <c r="CV34" s="664"/>
      <c r="CW34" s="664"/>
      <c r="CX34" s="664"/>
      <c r="CY34" s="665"/>
      <c r="CZ34" s="666">
        <v>17.3</v>
      </c>
      <c r="DA34" s="695"/>
      <c r="DB34" s="695"/>
      <c r="DC34" s="696"/>
      <c r="DD34" s="669">
        <v>828373</v>
      </c>
      <c r="DE34" s="664"/>
      <c r="DF34" s="664"/>
      <c r="DG34" s="664"/>
      <c r="DH34" s="664"/>
      <c r="DI34" s="664"/>
      <c r="DJ34" s="664"/>
      <c r="DK34" s="665"/>
      <c r="DL34" s="669">
        <v>485771</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435900</v>
      </c>
      <c r="S35" s="664"/>
      <c r="T35" s="664"/>
      <c r="U35" s="664"/>
      <c r="V35" s="664"/>
      <c r="W35" s="664"/>
      <c r="X35" s="664"/>
      <c r="Y35" s="665"/>
      <c r="Z35" s="723">
        <v>7</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540597</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145724</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12985</v>
      </c>
      <c r="CS35" s="662"/>
      <c r="CT35" s="662"/>
      <c r="CU35" s="662"/>
      <c r="CV35" s="662"/>
      <c r="CW35" s="662"/>
      <c r="CX35" s="662"/>
      <c r="CY35" s="663"/>
      <c r="CZ35" s="666">
        <v>0.2</v>
      </c>
      <c r="DA35" s="695"/>
      <c r="DB35" s="695"/>
      <c r="DC35" s="696"/>
      <c r="DD35" s="669">
        <v>12155</v>
      </c>
      <c r="DE35" s="662"/>
      <c r="DF35" s="662"/>
      <c r="DG35" s="662"/>
      <c r="DH35" s="662"/>
      <c r="DI35" s="662"/>
      <c r="DJ35" s="662"/>
      <c r="DK35" s="663"/>
      <c r="DL35" s="669">
        <v>9685</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171</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180063</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114066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1282629</v>
      </c>
      <c r="CS36" s="664"/>
      <c r="CT36" s="664"/>
      <c r="CU36" s="664"/>
      <c r="CV36" s="664"/>
      <c r="CW36" s="664"/>
      <c r="CX36" s="664"/>
      <c r="CY36" s="665"/>
      <c r="CZ36" s="666">
        <v>21</v>
      </c>
      <c r="DA36" s="695"/>
      <c r="DB36" s="695"/>
      <c r="DC36" s="696"/>
      <c r="DD36" s="669">
        <v>1071765</v>
      </c>
      <c r="DE36" s="664"/>
      <c r="DF36" s="664"/>
      <c r="DG36" s="664"/>
      <c r="DH36" s="664"/>
      <c r="DI36" s="664"/>
      <c r="DJ36" s="664"/>
      <c r="DK36" s="665"/>
      <c r="DL36" s="669">
        <v>407676</v>
      </c>
      <c r="DM36" s="664"/>
      <c r="DN36" s="664"/>
      <c r="DO36" s="664"/>
      <c r="DP36" s="664"/>
      <c r="DQ36" s="664"/>
      <c r="DR36" s="664"/>
      <c r="DS36" s="664"/>
      <c r="DT36" s="664"/>
      <c r="DU36" s="664"/>
      <c r="DV36" s="665"/>
      <c r="DW36" s="666">
        <v>13.1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175000</v>
      </c>
      <c r="S37" s="664"/>
      <c r="T37" s="664"/>
      <c r="U37" s="664"/>
      <c r="V37" s="664"/>
      <c r="W37" s="664"/>
      <c r="X37" s="664"/>
      <c r="Y37" s="665"/>
      <c r="Z37" s="723">
        <v>2.8</v>
      </c>
      <c r="AA37" s="723"/>
      <c r="AB37" s="723"/>
      <c r="AC37" s="723"/>
      <c r="AD37" s="724" t="s">
        <v>171</v>
      </c>
      <c r="AE37" s="724"/>
      <c r="AF37" s="724"/>
      <c r="AG37" s="724"/>
      <c r="AH37" s="724"/>
      <c r="AI37" s="724"/>
      <c r="AJ37" s="724"/>
      <c r="AK37" s="724"/>
      <c r="AL37" s="666" t="s">
        <v>171</v>
      </c>
      <c r="AM37" s="667"/>
      <c r="AN37" s="667"/>
      <c r="AO37" s="725"/>
      <c r="AQ37" s="698" t="s">
        <v>330</v>
      </c>
      <c r="AR37" s="699"/>
      <c r="AS37" s="699"/>
      <c r="AT37" s="699"/>
      <c r="AU37" s="699"/>
      <c r="AV37" s="699"/>
      <c r="AW37" s="699"/>
      <c r="AX37" s="699"/>
      <c r="AY37" s="700"/>
      <c r="AZ37" s="661">
        <v>16016</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1634</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670780</v>
      </c>
      <c r="CS37" s="662"/>
      <c r="CT37" s="662"/>
      <c r="CU37" s="662"/>
      <c r="CV37" s="662"/>
      <c r="CW37" s="662"/>
      <c r="CX37" s="662"/>
      <c r="CY37" s="663"/>
      <c r="CZ37" s="666">
        <v>11</v>
      </c>
      <c r="DA37" s="695"/>
      <c r="DB37" s="695"/>
      <c r="DC37" s="696"/>
      <c r="DD37" s="669">
        <v>670780</v>
      </c>
      <c r="DE37" s="662"/>
      <c r="DF37" s="662"/>
      <c r="DG37" s="662"/>
      <c r="DH37" s="662"/>
      <c r="DI37" s="662"/>
      <c r="DJ37" s="662"/>
      <c r="DK37" s="663"/>
      <c r="DL37" s="669">
        <v>199723</v>
      </c>
      <c r="DM37" s="662"/>
      <c r="DN37" s="662"/>
      <c r="DO37" s="662"/>
      <c r="DP37" s="662"/>
      <c r="DQ37" s="662"/>
      <c r="DR37" s="662"/>
      <c r="DS37" s="662"/>
      <c r="DT37" s="662"/>
      <c r="DU37" s="662"/>
      <c r="DV37" s="663"/>
      <c r="DW37" s="666">
        <v>6.4</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6202614</v>
      </c>
      <c r="S38" s="713"/>
      <c r="T38" s="713"/>
      <c r="U38" s="713"/>
      <c r="V38" s="713"/>
      <c r="W38" s="713"/>
      <c r="X38" s="713"/>
      <c r="Y38" s="718"/>
      <c r="Z38" s="719">
        <v>100</v>
      </c>
      <c r="AA38" s="719"/>
      <c r="AB38" s="719"/>
      <c r="AC38" s="719"/>
      <c r="AD38" s="720">
        <v>2946630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13000</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2800</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511581</v>
      </c>
      <c r="CS38" s="664"/>
      <c r="CT38" s="664"/>
      <c r="CU38" s="664"/>
      <c r="CV38" s="664"/>
      <c r="CW38" s="664"/>
      <c r="CX38" s="664"/>
      <c r="CY38" s="665"/>
      <c r="CZ38" s="666">
        <v>8.4</v>
      </c>
      <c r="DA38" s="695"/>
      <c r="DB38" s="695"/>
      <c r="DC38" s="696"/>
      <c r="DD38" s="669">
        <v>405373</v>
      </c>
      <c r="DE38" s="664"/>
      <c r="DF38" s="664"/>
      <c r="DG38" s="664"/>
      <c r="DH38" s="664"/>
      <c r="DI38" s="664"/>
      <c r="DJ38" s="664"/>
      <c r="DK38" s="665"/>
      <c r="DL38" s="669">
        <v>374660</v>
      </c>
      <c r="DM38" s="664"/>
      <c r="DN38" s="664"/>
      <c r="DO38" s="664"/>
      <c r="DP38" s="664"/>
      <c r="DQ38" s="664"/>
      <c r="DR38" s="664"/>
      <c r="DS38" s="664"/>
      <c r="DT38" s="664"/>
      <c r="DU38" s="664"/>
      <c r="DV38" s="665"/>
      <c r="DW38" s="666">
        <v>12</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338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98</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325021</v>
      </c>
      <c r="CS39" s="662"/>
      <c r="CT39" s="662"/>
      <c r="CU39" s="662"/>
      <c r="CV39" s="662"/>
      <c r="CW39" s="662"/>
      <c r="CX39" s="662"/>
      <c r="CY39" s="663"/>
      <c r="CZ39" s="666">
        <v>5.3</v>
      </c>
      <c r="DA39" s="695"/>
      <c r="DB39" s="695"/>
      <c r="DC39" s="696"/>
      <c r="DD39" s="669">
        <v>283242</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107279</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338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55316</v>
      </c>
      <c r="CS40" s="664"/>
      <c r="CT40" s="664"/>
      <c r="CU40" s="664"/>
      <c r="CV40" s="664"/>
      <c r="CW40" s="664"/>
      <c r="CX40" s="664"/>
      <c r="CY40" s="665"/>
      <c r="CZ40" s="666">
        <v>0.9</v>
      </c>
      <c r="DA40" s="695"/>
      <c r="DB40" s="695"/>
      <c r="DC40" s="696"/>
      <c r="DD40" s="669">
        <v>16316</v>
      </c>
      <c r="DE40" s="664"/>
      <c r="DF40" s="664"/>
      <c r="DG40" s="664"/>
      <c r="DH40" s="664"/>
      <c r="DI40" s="664"/>
      <c r="DJ40" s="664"/>
      <c r="DK40" s="665"/>
      <c r="DL40" s="669">
        <v>6316</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224239</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336</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338</v>
      </c>
      <c r="DA41" s="695"/>
      <c r="DB41" s="695"/>
      <c r="DC41" s="696"/>
      <c r="DD41" s="669" t="s">
        <v>338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678835</v>
      </c>
      <c r="CS42" s="664"/>
      <c r="CT42" s="664"/>
      <c r="CU42" s="664"/>
      <c r="CV42" s="664"/>
      <c r="CW42" s="664"/>
      <c r="CX42" s="664"/>
      <c r="CY42" s="665"/>
      <c r="CZ42" s="666">
        <v>11.1</v>
      </c>
      <c r="DA42" s="667"/>
      <c r="DB42" s="667"/>
      <c r="DC42" s="668"/>
      <c r="DD42" s="669">
        <v>156769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t="s">
        <v>127</v>
      </c>
      <c r="CS43" s="662"/>
      <c r="CT43" s="662"/>
      <c r="CU43" s="662"/>
      <c r="CV43" s="662"/>
      <c r="CW43" s="662"/>
      <c r="CX43" s="662"/>
      <c r="CY43" s="663"/>
      <c r="CZ43" s="666" t="s">
        <v>127</v>
      </c>
      <c r="DA43" s="695"/>
      <c r="DB43" s="695"/>
      <c r="DC43" s="696"/>
      <c r="DD43" s="669" t="s">
        <v>127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302</v>
      </c>
      <c r="CE44" s="690"/>
      <c r="CF44" s="658" t="s">
        <v>353</v>
      </c>
      <c r="CG44" s="659"/>
      <c r="CH44" s="659"/>
      <c r="CI44" s="659"/>
      <c r="CJ44" s="659"/>
      <c r="CK44" s="659"/>
      <c r="CL44" s="659"/>
      <c r="CM44" s="659"/>
      <c r="CN44" s="659"/>
      <c r="CO44" s="659"/>
      <c r="CP44" s="659"/>
      <c r="CQ44" s="660"/>
      <c r="CR44" s="661">
        <v>596071</v>
      </c>
      <c r="CS44" s="664"/>
      <c r="CT44" s="664"/>
      <c r="CU44" s="664"/>
      <c r="CV44" s="664"/>
      <c r="CW44" s="664"/>
      <c r="CX44" s="664"/>
      <c r="CY44" s="665"/>
      <c r="CZ44" s="666">
        <v>9.8000000000000007</v>
      </c>
      <c r="DA44" s="667"/>
      <c r="DB44" s="667"/>
      <c r="DC44" s="668"/>
      <c r="DD44" s="669">
        <v>156769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179753</v>
      </c>
      <c r="CS45" s="662"/>
      <c r="CT45" s="662"/>
      <c r="CU45" s="662"/>
      <c r="CV45" s="662"/>
      <c r="CW45" s="662"/>
      <c r="CX45" s="662"/>
      <c r="CY45" s="663"/>
      <c r="CZ45" s="666">
        <v>2.9</v>
      </c>
      <c r="DA45" s="695"/>
      <c r="DB45" s="695"/>
      <c r="DC45" s="696"/>
      <c r="DD45" s="669">
        <v>8202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373353</v>
      </c>
      <c r="CS46" s="664"/>
      <c r="CT46" s="664"/>
      <c r="CU46" s="664"/>
      <c r="CV46" s="664"/>
      <c r="CW46" s="664"/>
      <c r="CX46" s="664"/>
      <c r="CY46" s="665"/>
      <c r="CZ46" s="666">
        <v>6.1</v>
      </c>
      <c r="DA46" s="667"/>
      <c r="DB46" s="667"/>
      <c r="DC46" s="668"/>
      <c r="DD46" s="669">
        <v>106202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82764</v>
      </c>
      <c r="CS47" s="662"/>
      <c r="CT47" s="662"/>
      <c r="CU47" s="662"/>
      <c r="CV47" s="662"/>
      <c r="CW47" s="662"/>
      <c r="CX47" s="662"/>
      <c r="CY47" s="663"/>
      <c r="CZ47" s="666">
        <v>1.4</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338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6111387</v>
      </c>
      <c r="CS49" s="677"/>
      <c r="CT49" s="677"/>
      <c r="CU49" s="677"/>
      <c r="CV49" s="677"/>
      <c r="CW49" s="677"/>
      <c r="CX49" s="677"/>
      <c r="CY49" s="678"/>
      <c r="CZ49" s="679">
        <v>100</v>
      </c>
      <c r="DA49" s="680"/>
      <c r="DB49" s="680"/>
      <c r="DC49" s="681"/>
      <c r="DD49" s="682">
        <v>4233414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4XY9ZItp4QGLGILcxe03cbvfz9gxk1Qe2YQVbvV5kwDhBp2V9SukMZ2r1CMTIAIrzTYqZr3X3SNX/ZbonzXtw==" saltValue="O4VrnSfNq9HeijZBxb6F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5" sqref="AP35:AT3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6057</v>
      </c>
      <c r="R7" s="1194"/>
      <c r="S7" s="1194"/>
      <c r="T7" s="1194"/>
      <c r="U7" s="1194"/>
      <c r="V7" s="1194">
        <v>5967</v>
      </c>
      <c r="W7" s="1194"/>
      <c r="X7" s="1194"/>
      <c r="Y7" s="1194"/>
      <c r="Z7" s="1194"/>
      <c r="AA7" s="1194">
        <v>90</v>
      </c>
      <c r="AB7" s="1194"/>
      <c r="AC7" s="1194"/>
      <c r="AD7" s="1194"/>
      <c r="AE7" s="1195"/>
      <c r="AF7" s="1196">
        <v>83</v>
      </c>
      <c r="AG7" s="1197"/>
      <c r="AH7" s="1197"/>
      <c r="AI7" s="1197"/>
      <c r="AJ7" s="1198"/>
      <c r="AK7" s="1180">
        <v>162</v>
      </c>
      <c r="AL7" s="1181"/>
      <c r="AM7" s="1181"/>
      <c r="AN7" s="1181"/>
      <c r="AO7" s="1181"/>
      <c r="AP7" s="1181">
        <v>5187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t="s">
        <v>382</v>
      </c>
      <c r="C8" s="1121"/>
      <c r="D8" s="1121"/>
      <c r="E8" s="1121"/>
      <c r="F8" s="1121"/>
      <c r="G8" s="1121"/>
      <c r="H8" s="1121"/>
      <c r="I8" s="1121"/>
      <c r="J8" s="1121"/>
      <c r="K8" s="1121"/>
      <c r="L8" s="1121"/>
      <c r="M8" s="1121"/>
      <c r="N8" s="1121"/>
      <c r="O8" s="1121"/>
      <c r="P8" s="1122"/>
      <c r="Q8" s="1132">
        <v>30</v>
      </c>
      <c r="R8" s="1133"/>
      <c r="S8" s="1133"/>
      <c r="T8" s="1133"/>
      <c r="U8" s="1133"/>
      <c r="V8" s="1133">
        <v>30</v>
      </c>
      <c r="W8" s="1133"/>
      <c r="X8" s="1133"/>
      <c r="Y8" s="1133"/>
      <c r="Z8" s="1133"/>
      <c r="AA8" s="1133">
        <v>0</v>
      </c>
      <c r="AB8" s="1133"/>
      <c r="AC8" s="1133"/>
      <c r="AD8" s="1133"/>
      <c r="AE8" s="1134"/>
      <c r="AF8" s="1126">
        <v>0</v>
      </c>
      <c r="AG8" s="1127"/>
      <c r="AH8" s="1127"/>
      <c r="AI8" s="1127"/>
      <c r="AJ8" s="1128"/>
      <c r="AK8" s="1175">
        <v>30</v>
      </c>
      <c r="AL8" s="1176"/>
      <c r="AM8" s="1176"/>
      <c r="AN8" s="1176"/>
      <c r="AO8" s="1176"/>
      <c r="AP8" s="1176" t="s">
        <v>567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t="s">
        <v>383</v>
      </c>
      <c r="C9" s="1121"/>
      <c r="D9" s="1121"/>
      <c r="E9" s="1121"/>
      <c r="F9" s="1121"/>
      <c r="G9" s="1121"/>
      <c r="H9" s="1121"/>
      <c r="I9" s="1121"/>
      <c r="J9" s="1121"/>
      <c r="K9" s="1121"/>
      <c r="L9" s="1121"/>
      <c r="M9" s="1121"/>
      <c r="N9" s="1121"/>
      <c r="O9" s="1121"/>
      <c r="P9" s="1122"/>
      <c r="Q9" s="1132">
        <v>148</v>
      </c>
      <c r="R9" s="1133"/>
      <c r="S9" s="1133"/>
      <c r="T9" s="1133"/>
      <c r="U9" s="1133"/>
      <c r="V9" s="1133">
        <v>147</v>
      </c>
      <c r="W9" s="1133"/>
      <c r="X9" s="1133"/>
      <c r="Y9" s="1133"/>
      <c r="Z9" s="1133"/>
      <c r="AA9" s="1133">
        <v>1</v>
      </c>
      <c r="AB9" s="1133"/>
      <c r="AC9" s="1133"/>
      <c r="AD9" s="1133"/>
      <c r="AE9" s="1134"/>
      <c r="AF9" s="1126">
        <v>1</v>
      </c>
      <c r="AG9" s="1127"/>
      <c r="AH9" s="1127"/>
      <c r="AI9" s="1127"/>
      <c r="AJ9" s="1128"/>
      <c r="AK9" s="1175">
        <v>44</v>
      </c>
      <c r="AL9" s="1176"/>
      <c r="AM9" s="1176"/>
      <c r="AN9" s="1176"/>
      <c r="AO9" s="1176"/>
      <c r="AP9" s="1176">
        <v>283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t="s">
        <v>384</v>
      </c>
      <c r="C10" s="1121"/>
      <c r="D10" s="1121"/>
      <c r="E10" s="1121"/>
      <c r="F10" s="1121"/>
      <c r="G10" s="1121"/>
      <c r="H10" s="1121"/>
      <c r="I10" s="1121"/>
      <c r="J10" s="1121"/>
      <c r="K10" s="1121"/>
      <c r="L10" s="1121"/>
      <c r="M10" s="1121"/>
      <c r="N10" s="1121"/>
      <c r="O10" s="1121"/>
      <c r="P10" s="1122"/>
      <c r="Q10" s="1132">
        <v>5</v>
      </c>
      <c r="R10" s="1133"/>
      <c r="S10" s="1133"/>
      <c r="T10" s="1133"/>
      <c r="U10" s="1133"/>
      <c r="V10" s="1133">
        <v>5</v>
      </c>
      <c r="W10" s="1133"/>
      <c r="X10" s="1133"/>
      <c r="Y10" s="1133"/>
      <c r="Z10" s="1133"/>
      <c r="AA10" s="1133">
        <v>0</v>
      </c>
      <c r="AB10" s="1133"/>
      <c r="AC10" s="1133"/>
      <c r="AD10" s="1133"/>
      <c r="AE10" s="1134"/>
      <c r="AF10" s="1126">
        <v>0</v>
      </c>
      <c r="AG10" s="1127"/>
      <c r="AH10" s="1127"/>
      <c r="AI10" s="1127"/>
      <c r="AJ10" s="1128"/>
      <c r="AK10" s="1175" t="s">
        <v>567</v>
      </c>
      <c r="AL10" s="1176"/>
      <c r="AM10" s="1176"/>
      <c r="AN10" s="1176"/>
      <c r="AO10" s="1176"/>
      <c r="AP10" s="1176" t="s">
        <v>567</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6176</v>
      </c>
      <c r="R23" s="1158"/>
      <c r="S23" s="1158"/>
      <c r="T23" s="1158"/>
      <c r="U23" s="1158"/>
      <c r="V23" s="1158">
        <v>6084</v>
      </c>
      <c r="W23" s="1158"/>
      <c r="X23" s="1158"/>
      <c r="Y23" s="1158"/>
      <c r="Z23" s="1158"/>
      <c r="AA23" s="1158">
        <v>91</v>
      </c>
      <c r="AB23" s="1158"/>
      <c r="AC23" s="1158"/>
      <c r="AD23" s="1158"/>
      <c r="AE23" s="1159"/>
      <c r="AF23" s="1160">
        <v>84</v>
      </c>
      <c r="AG23" s="1158"/>
      <c r="AH23" s="1158"/>
      <c r="AI23" s="1158"/>
      <c r="AJ23" s="1161"/>
      <c r="AK23" s="1162"/>
      <c r="AL23" s="1163"/>
      <c r="AM23" s="1163"/>
      <c r="AN23" s="1163"/>
      <c r="AO23" s="1163"/>
      <c r="AP23" s="1158">
        <v>5470</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1472</v>
      </c>
      <c r="R28" s="1143"/>
      <c r="S28" s="1143"/>
      <c r="T28" s="1143"/>
      <c r="U28" s="1143"/>
      <c r="V28" s="1143">
        <v>1326</v>
      </c>
      <c r="W28" s="1143"/>
      <c r="X28" s="1143"/>
      <c r="Y28" s="1143"/>
      <c r="Z28" s="1143"/>
      <c r="AA28" s="1143">
        <v>146</v>
      </c>
      <c r="AB28" s="1143"/>
      <c r="AC28" s="1143"/>
      <c r="AD28" s="1143"/>
      <c r="AE28" s="1144"/>
      <c r="AF28" s="1145">
        <v>146</v>
      </c>
      <c r="AG28" s="1143"/>
      <c r="AH28" s="1143"/>
      <c r="AI28" s="1143"/>
      <c r="AJ28" s="1146"/>
      <c r="AK28" s="1147">
        <v>96</v>
      </c>
      <c r="AL28" s="1135"/>
      <c r="AM28" s="1135"/>
      <c r="AN28" s="1135"/>
      <c r="AO28" s="1135"/>
      <c r="AP28" s="1135" t="s">
        <v>504</v>
      </c>
      <c r="AQ28" s="1135"/>
      <c r="AR28" s="1135"/>
      <c r="AS28" s="1135"/>
      <c r="AT28" s="1135"/>
      <c r="AU28" s="1135" t="s">
        <v>504</v>
      </c>
      <c r="AV28" s="1135"/>
      <c r="AW28" s="1135"/>
      <c r="AX28" s="1135"/>
      <c r="AY28" s="1135"/>
      <c r="AZ28" s="1136" t="s">
        <v>504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400</v>
      </c>
      <c r="C29" s="1121"/>
      <c r="D29" s="1121"/>
      <c r="E29" s="1121"/>
      <c r="F29" s="1121"/>
      <c r="G29" s="1121"/>
      <c r="H29" s="1121"/>
      <c r="I29" s="1121"/>
      <c r="J29" s="1121"/>
      <c r="K29" s="1121"/>
      <c r="L29" s="1121"/>
      <c r="M29" s="1121"/>
      <c r="N29" s="1121"/>
      <c r="O29" s="1121"/>
      <c r="P29" s="1122"/>
      <c r="Q29" s="1132">
        <v>1010</v>
      </c>
      <c r="R29" s="1133"/>
      <c r="S29" s="1133"/>
      <c r="T29" s="1133"/>
      <c r="U29" s="1133"/>
      <c r="V29" s="1133">
        <v>988</v>
      </c>
      <c r="W29" s="1133"/>
      <c r="X29" s="1133"/>
      <c r="Y29" s="1133"/>
      <c r="Z29" s="1133"/>
      <c r="AA29" s="1133">
        <v>22</v>
      </c>
      <c r="AB29" s="1133"/>
      <c r="AC29" s="1133"/>
      <c r="AD29" s="1133"/>
      <c r="AE29" s="1134"/>
      <c r="AF29" s="1126">
        <v>22</v>
      </c>
      <c r="AG29" s="1127"/>
      <c r="AH29" s="1127"/>
      <c r="AI29" s="1127"/>
      <c r="AJ29" s="1128"/>
      <c r="AK29" s="1069">
        <v>132</v>
      </c>
      <c r="AL29" s="1060"/>
      <c r="AM29" s="1060"/>
      <c r="AN29" s="1060"/>
      <c r="AO29" s="1060"/>
      <c r="AP29" s="1060">
        <v>10</v>
      </c>
      <c r="AQ29" s="1060"/>
      <c r="AR29" s="1060"/>
      <c r="AS29" s="1060"/>
      <c r="AT29" s="1060"/>
      <c r="AU29" s="1060" t="s">
        <v>504</v>
      </c>
      <c r="AV29" s="1060"/>
      <c r="AW29" s="1060"/>
      <c r="AX29" s="1060"/>
      <c r="AY29" s="1060"/>
      <c r="AZ29" s="1131" t="s">
        <v>504</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401</v>
      </c>
      <c r="C30" s="1121"/>
      <c r="D30" s="1121"/>
      <c r="E30" s="1121"/>
      <c r="F30" s="1121"/>
      <c r="G30" s="1121"/>
      <c r="H30" s="1121"/>
      <c r="I30" s="1121"/>
      <c r="J30" s="1121"/>
      <c r="K30" s="1121"/>
      <c r="L30" s="1121"/>
      <c r="M30" s="1121"/>
      <c r="N30" s="1121"/>
      <c r="O30" s="1121"/>
      <c r="P30" s="1122"/>
      <c r="Q30" s="1132">
        <v>106</v>
      </c>
      <c r="R30" s="1133"/>
      <c r="S30" s="1133"/>
      <c r="T30" s="1133"/>
      <c r="U30" s="1133"/>
      <c r="V30" s="1133">
        <v>105</v>
      </c>
      <c r="W30" s="1133"/>
      <c r="X30" s="1133"/>
      <c r="Y30" s="1133"/>
      <c r="Z30" s="1133"/>
      <c r="AA30" s="1133">
        <v>1</v>
      </c>
      <c r="AB30" s="1133"/>
      <c r="AC30" s="1133"/>
      <c r="AD30" s="1133"/>
      <c r="AE30" s="1134"/>
      <c r="AF30" s="1126">
        <v>1</v>
      </c>
      <c r="AG30" s="1127"/>
      <c r="AH30" s="1127"/>
      <c r="AI30" s="1127"/>
      <c r="AJ30" s="1128"/>
      <c r="AK30" s="1069">
        <v>30</v>
      </c>
      <c r="AL30" s="1060"/>
      <c r="AM30" s="1060"/>
      <c r="AN30" s="1060"/>
      <c r="AO30" s="1060"/>
      <c r="AP30" s="1060" t="s">
        <v>504</v>
      </c>
      <c r="AQ30" s="1060"/>
      <c r="AR30" s="1060"/>
      <c r="AS30" s="1060"/>
      <c r="AT30" s="1060"/>
      <c r="AU30" s="1060" t="s">
        <v>504</v>
      </c>
      <c r="AV30" s="1060"/>
      <c r="AW30" s="1060"/>
      <c r="AX30" s="1060"/>
      <c r="AY30" s="1060"/>
      <c r="AZ30" s="1131" t="s">
        <v>504</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660</v>
      </c>
      <c r="R31" s="1133"/>
      <c r="S31" s="1133"/>
      <c r="T31" s="1133"/>
      <c r="U31" s="1133"/>
      <c r="V31" s="1133">
        <v>93</v>
      </c>
      <c r="W31" s="1133"/>
      <c r="X31" s="1133"/>
      <c r="Y31" s="1133"/>
      <c r="Z31" s="1133"/>
      <c r="AA31" s="1133">
        <v>567</v>
      </c>
      <c r="AB31" s="1133"/>
      <c r="AC31" s="1133"/>
      <c r="AD31" s="1133"/>
      <c r="AE31" s="1134"/>
      <c r="AF31" s="1126">
        <v>567</v>
      </c>
      <c r="AG31" s="1127"/>
      <c r="AH31" s="1127"/>
      <c r="AI31" s="1127"/>
      <c r="AJ31" s="1128"/>
      <c r="AK31" s="1069">
        <v>13</v>
      </c>
      <c r="AL31" s="1060"/>
      <c r="AM31" s="1060"/>
      <c r="AN31" s="1060"/>
      <c r="AO31" s="1060"/>
      <c r="AP31" s="1060">
        <v>1872</v>
      </c>
      <c r="AQ31" s="1060"/>
      <c r="AR31" s="1060"/>
      <c r="AS31" s="1060"/>
      <c r="AT31" s="1060"/>
      <c r="AU31" s="1060" t="s">
        <v>504</v>
      </c>
      <c r="AV31" s="1060"/>
      <c r="AW31" s="1060"/>
      <c r="AX31" s="1060"/>
      <c r="AY31" s="1060"/>
      <c r="AZ31" s="1131" t="s">
        <v>504</v>
      </c>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404</v>
      </c>
      <c r="C32" s="1121"/>
      <c r="D32" s="1121"/>
      <c r="E32" s="1121"/>
      <c r="F32" s="1121"/>
      <c r="G32" s="1121"/>
      <c r="H32" s="1121"/>
      <c r="I32" s="1121"/>
      <c r="J32" s="1121"/>
      <c r="K32" s="1121"/>
      <c r="L32" s="1121"/>
      <c r="M32" s="1121"/>
      <c r="N32" s="1121"/>
      <c r="O32" s="1121"/>
      <c r="P32" s="1122"/>
      <c r="Q32" s="1132">
        <v>485</v>
      </c>
      <c r="R32" s="1133"/>
      <c r="S32" s="1133"/>
      <c r="T32" s="1133"/>
      <c r="U32" s="1133"/>
      <c r="V32" s="1133">
        <v>482</v>
      </c>
      <c r="W32" s="1133"/>
      <c r="X32" s="1133"/>
      <c r="Y32" s="1133"/>
      <c r="Z32" s="1133"/>
      <c r="AA32" s="1133">
        <v>3</v>
      </c>
      <c r="AB32" s="1133"/>
      <c r="AC32" s="1133"/>
      <c r="AD32" s="1133"/>
      <c r="AE32" s="1134"/>
      <c r="AF32" s="1126">
        <v>3</v>
      </c>
      <c r="AG32" s="1127"/>
      <c r="AH32" s="1127"/>
      <c r="AI32" s="1127"/>
      <c r="AJ32" s="1128"/>
      <c r="AK32" s="1069">
        <v>142</v>
      </c>
      <c r="AL32" s="1060"/>
      <c r="AM32" s="1060"/>
      <c r="AN32" s="1060"/>
      <c r="AO32" s="1060"/>
      <c r="AP32" s="1060">
        <v>3241</v>
      </c>
      <c r="AQ32" s="1060"/>
      <c r="AR32" s="1060"/>
      <c r="AS32" s="1060"/>
      <c r="AT32" s="1060"/>
      <c r="AU32" s="1060">
        <v>2489</v>
      </c>
      <c r="AV32" s="1060"/>
      <c r="AW32" s="1060"/>
      <c r="AX32" s="1060"/>
      <c r="AY32" s="1060"/>
      <c r="AZ32" s="1131" t="s">
        <v>504</v>
      </c>
      <c r="BA32" s="1131"/>
      <c r="BB32" s="1131"/>
      <c r="BC32" s="1131"/>
      <c r="BD32" s="1131"/>
      <c r="BE32" s="1115" t="s">
        <v>405</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406</v>
      </c>
      <c r="C33" s="1121"/>
      <c r="D33" s="1121"/>
      <c r="E33" s="1121"/>
      <c r="F33" s="1121"/>
      <c r="G33" s="1121"/>
      <c r="H33" s="1121"/>
      <c r="I33" s="1121"/>
      <c r="J33" s="1121"/>
      <c r="K33" s="1121"/>
      <c r="L33" s="1121"/>
      <c r="M33" s="1121"/>
      <c r="N33" s="1121"/>
      <c r="O33" s="1121"/>
      <c r="P33" s="1122"/>
      <c r="Q33" s="1132">
        <v>67</v>
      </c>
      <c r="R33" s="1133"/>
      <c r="S33" s="1133"/>
      <c r="T33" s="1133"/>
      <c r="U33" s="1133"/>
      <c r="V33" s="1133">
        <v>66</v>
      </c>
      <c r="W33" s="1133"/>
      <c r="X33" s="1133"/>
      <c r="Y33" s="1133"/>
      <c r="Z33" s="1133"/>
      <c r="AA33" s="1133">
        <v>1</v>
      </c>
      <c r="AB33" s="1133"/>
      <c r="AC33" s="1133"/>
      <c r="AD33" s="1133"/>
      <c r="AE33" s="1134"/>
      <c r="AF33" s="1126">
        <v>1</v>
      </c>
      <c r="AG33" s="1127"/>
      <c r="AH33" s="1127"/>
      <c r="AI33" s="1127"/>
      <c r="AJ33" s="1128"/>
      <c r="AK33" s="1069">
        <v>38</v>
      </c>
      <c r="AL33" s="1060"/>
      <c r="AM33" s="1060"/>
      <c r="AN33" s="1060"/>
      <c r="AO33" s="1060"/>
      <c r="AP33" s="1060">
        <v>391</v>
      </c>
      <c r="AQ33" s="1060"/>
      <c r="AR33" s="1060"/>
      <c r="AS33" s="1060"/>
      <c r="AT33" s="1060"/>
      <c r="AU33" s="1060">
        <v>374</v>
      </c>
      <c r="AV33" s="1060"/>
      <c r="AW33" s="1060"/>
      <c r="AX33" s="1060"/>
      <c r="AY33" s="1060"/>
      <c r="AZ33" s="1131" t="s">
        <v>504</v>
      </c>
      <c r="BA33" s="1131"/>
      <c r="BB33" s="1131"/>
      <c r="BC33" s="1131"/>
      <c r="BD33" s="1131"/>
      <c r="BE33" s="1115" t="s">
        <v>405</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407</v>
      </c>
      <c r="C34" s="1121"/>
      <c r="D34" s="1121"/>
      <c r="E34" s="1121"/>
      <c r="F34" s="1121"/>
      <c r="G34" s="1121"/>
      <c r="H34" s="1121"/>
      <c r="I34" s="1121"/>
      <c r="J34" s="1121"/>
      <c r="K34" s="1121"/>
      <c r="L34" s="1121"/>
      <c r="M34" s="1121"/>
      <c r="N34" s="1121"/>
      <c r="O34" s="1121"/>
      <c r="P34" s="1122"/>
      <c r="Q34" s="1132">
        <v>48</v>
      </c>
      <c r="R34" s="1133"/>
      <c r="S34" s="1133"/>
      <c r="T34" s="1133"/>
      <c r="U34" s="1133"/>
      <c r="V34" s="1133">
        <v>47</v>
      </c>
      <c r="W34" s="1133"/>
      <c r="X34" s="1133"/>
      <c r="Y34" s="1133"/>
      <c r="Z34" s="1133"/>
      <c r="AA34" s="1133">
        <v>1</v>
      </c>
      <c r="AB34" s="1133"/>
      <c r="AC34" s="1133"/>
      <c r="AD34" s="1133"/>
      <c r="AE34" s="1134"/>
      <c r="AF34" s="1126">
        <v>818</v>
      </c>
      <c r="AG34" s="1127"/>
      <c r="AH34" s="1127"/>
      <c r="AI34" s="1127"/>
      <c r="AJ34" s="1128"/>
      <c r="AK34" s="1131">
        <v>2</v>
      </c>
      <c r="AL34" s="1131"/>
      <c r="AM34" s="1131"/>
      <c r="AN34" s="1131"/>
      <c r="AO34" s="1131"/>
      <c r="AP34" s="1131" t="s">
        <v>504</v>
      </c>
      <c r="AQ34" s="1131"/>
      <c r="AR34" s="1131"/>
      <c r="AS34" s="1131"/>
      <c r="AT34" s="1131"/>
      <c r="AU34" s="1131" t="s">
        <v>504</v>
      </c>
      <c r="AV34" s="1131"/>
      <c r="AW34" s="1131"/>
      <c r="AX34" s="1131"/>
      <c r="AY34" s="1131"/>
      <c r="AZ34" s="1131" t="s">
        <v>504</v>
      </c>
      <c r="BA34" s="1131"/>
      <c r="BB34" s="1131"/>
      <c r="BC34" s="1131"/>
      <c r="BD34" s="1131"/>
      <c r="BE34" s="1115" t="s">
        <v>408</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1557</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127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392</v>
      </c>
      <c r="W66" s="1091"/>
      <c r="X66" s="1091"/>
      <c r="Y66" s="1091"/>
      <c r="Z66" s="1092"/>
      <c r="AA66" s="1090" t="s">
        <v>413</v>
      </c>
      <c r="AB66" s="1091"/>
      <c r="AC66" s="1091"/>
      <c r="AD66" s="1091"/>
      <c r="AE66" s="1092"/>
      <c r="AF66" s="1096" t="s">
        <v>394</v>
      </c>
      <c r="AG66" s="1097"/>
      <c r="AH66" s="1097"/>
      <c r="AI66" s="1097"/>
      <c r="AJ66" s="1098"/>
      <c r="AK66" s="1090" t="s">
        <v>395</v>
      </c>
      <c r="AL66" s="1085"/>
      <c r="AM66" s="1085"/>
      <c r="AN66" s="1085"/>
      <c r="AO66" s="1086"/>
      <c r="AP66" s="1090" t="s">
        <v>396</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568</v>
      </c>
      <c r="C68" s="1075"/>
      <c r="D68" s="1075"/>
      <c r="E68" s="1075"/>
      <c r="F68" s="1075"/>
      <c r="G68" s="1075"/>
      <c r="H68" s="1075"/>
      <c r="I68" s="1075"/>
      <c r="J68" s="1075"/>
      <c r="K68" s="1075"/>
      <c r="L68" s="1075"/>
      <c r="M68" s="1075"/>
      <c r="N68" s="1075"/>
      <c r="O68" s="1075"/>
      <c r="P68" s="1076"/>
      <c r="Q68" s="1077">
        <v>2316</v>
      </c>
      <c r="R68" s="1071"/>
      <c r="S68" s="1071"/>
      <c r="T68" s="1071"/>
      <c r="U68" s="1071"/>
      <c r="V68" s="1071">
        <v>2292</v>
      </c>
      <c r="W68" s="1071"/>
      <c r="X68" s="1071"/>
      <c r="Y68" s="1071"/>
      <c r="Z68" s="1071"/>
      <c r="AA68" s="1071">
        <v>24</v>
      </c>
      <c r="AB68" s="1071"/>
      <c r="AC68" s="1071"/>
      <c r="AD68" s="1071"/>
      <c r="AE68" s="1071"/>
      <c r="AF68" s="1071">
        <v>24</v>
      </c>
      <c r="AG68" s="1071"/>
      <c r="AH68" s="1071"/>
      <c r="AI68" s="1071"/>
      <c r="AJ68" s="1071"/>
      <c r="AK68" s="1071"/>
      <c r="AL68" s="1071"/>
      <c r="AM68" s="1071"/>
      <c r="AN68" s="1071"/>
      <c r="AO68" s="1071"/>
      <c r="AP68" s="1071">
        <v>732</v>
      </c>
      <c r="AQ68" s="1071"/>
      <c r="AR68" s="1071"/>
      <c r="AS68" s="1071"/>
      <c r="AT68" s="1071"/>
      <c r="AU68" s="1071">
        <v>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569</v>
      </c>
      <c r="C69" s="1064"/>
      <c r="D69" s="1064"/>
      <c r="E69" s="1064"/>
      <c r="F69" s="1064"/>
      <c r="G69" s="1064"/>
      <c r="H69" s="1064"/>
      <c r="I69" s="1064"/>
      <c r="J69" s="1064"/>
      <c r="K69" s="1064"/>
      <c r="L69" s="1064"/>
      <c r="M69" s="1064"/>
      <c r="N69" s="1064"/>
      <c r="O69" s="1064"/>
      <c r="P69" s="1065"/>
      <c r="Q69" s="1066">
        <v>8756</v>
      </c>
      <c r="R69" s="1060"/>
      <c r="S69" s="1060"/>
      <c r="T69" s="1060"/>
      <c r="U69" s="1060"/>
      <c r="V69" s="1060">
        <v>8025</v>
      </c>
      <c r="W69" s="1060"/>
      <c r="X69" s="1060"/>
      <c r="Y69" s="1060"/>
      <c r="Z69" s="1060"/>
      <c r="AA69" s="1060">
        <v>731</v>
      </c>
      <c r="AB69" s="1060"/>
      <c r="AC69" s="1060"/>
      <c r="AD69" s="1060"/>
      <c r="AE69" s="1060"/>
      <c r="AF69" s="1060">
        <v>400</v>
      </c>
      <c r="AG69" s="1060"/>
      <c r="AH69" s="1060"/>
      <c r="AI69" s="1060"/>
      <c r="AJ69" s="1060"/>
      <c r="AK69" s="1060">
        <v>595</v>
      </c>
      <c r="AL69" s="1060"/>
      <c r="AM69" s="1060"/>
      <c r="AN69" s="1060"/>
      <c r="AO69" s="1060"/>
      <c r="AP69" s="1060">
        <v>1185</v>
      </c>
      <c r="AQ69" s="1060"/>
      <c r="AR69" s="1060"/>
      <c r="AS69" s="1060"/>
      <c r="AT69" s="1060"/>
      <c r="AU69" s="1060">
        <v>155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570</v>
      </c>
      <c r="C70" s="1064"/>
      <c r="D70" s="1064"/>
      <c r="E70" s="1064"/>
      <c r="F70" s="1064"/>
      <c r="G70" s="1064"/>
      <c r="H70" s="1064"/>
      <c r="I70" s="1064"/>
      <c r="J70" s="1064"/>
      <c r="K70" s="1064"/>
      <c r="L70" s="1064"/>
      <c r="M70" s="1064"/>
      <c r="N70" s="1064"/>
      <c r="O70" s="1064"/>
      <c r="P70" s="1065"/>
      <c r="Q70" s="1066">
        <v>6245</v>
      </c>
      <c r="R70" s="1060"/>
      <c r="S70" s="1060"/>
      <c r="T70" s="1060"/>
      <c r="U70" s="1060"/>
      <c r="V70" s="1060">
        <v>6178</v>
      </c>
      <c r="W70" s="1060"/>
      <c r="X70" s="1060"/>
      <c r="Y70" s="1060"/>
      <c r="Z70" s="1060"/>
      <c r="AA70" s="1060">
        <v>67</v>
      </c>
      <c r="AB70" s="1060"/>
      <c r="AC70" s="1060"/>
      <c r="AD70" s="1060"/>
      <c r="AE70" s="1060"/>
      <c r="AF70" s="1060">
        <v>595</v>
      </c>
      <c r="AG70" s="1060"/>
      <c r="AH70" s="1060"/>
      <c r="AI70" s="1060"/>
      <c r="AJ70" s="1060"/>
      <c r="AK70" s="1060">
        <v>571</v>
      </c>
      <c r="AL70" s="1060"/>
      <c r="AM70" s="1060"/>
      <c r="AN70" s="1060"/>
      <c r="AO70" s="1060"/>
      <c r="AP70" s="1060">
        <v>5475</v>
      </c>
      <c r="AQ70" s="1060"/>
      <c r="AR70" s="1060"/>
      <c r="AS70" s="1060"/>
      <c r="AT70" s="1060"/>
      <c r="AU70" s="1060">
        <v>62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571</v>
      </c>
      <c r="C71" s="1064"/>
      <c r="D71" s="1064"/>
      <c r="E71" s="1064"/>
      <c r="F71" s="1064"/>
      <c r="G71" s="1064"/>
      <c r="H71" s="1064"/>
      <c r="I71" s="1064"/>
      <c r="J71" s="1064"/>
      <c r="K71" s="1064"/>
      <c r="L71" s="1064"/>
      <c r="M71" s="1064"/>
      <c r="N71" s="1064"/>
      <c r="O71" s="1064"/>
      <c r="P71" s="1065"/>
      <c r="Q71" s="1066">
        <v>9184</v>
      </c>
      <c r="R71" s="1060"/>
      <c r="S71" s="1060"/>
      <c r="T71" s="1060"/>
      <c r="U71" s="1060"/>
      <c r="V71" s="1060">
        <v>9066</v>
      </c>
      <c r="W71" s="1060"/>
      <c r="X71" s="1060"/>
      <c r="Y71" s="1060"/>
      <c r="Z71" s="1060"/>
      <c r="AA71" s="1060">
        <v>118</v>
      </c>
      <c r="AB71" s="1060"/>
      <c r="AC71" s="1060"/>
      <c r="AD71" s="1060"/>
      <c r="AE71" s="1060"/>
      <c r="AF71" s="1060" t="s">
        <v>578</v>
      </c>
      <c r="AG71" s="1060"/>
      <c r="AH71" s="1060"/>
      <c r="AI71" s="1060"/>
      <c r="AJ71" s="1060"/>
      <c r="AK71" s="1060">
        <v>15</v>
      </c>
      <c r="AL71" s="1060"/>
      <c r="AM71" s="1060"/>
      <c r="AN71" s="1060"/>
      <c r="AO71" s="1060"/>
      <c r="AP71" s="1060" t="s">
        <v>504</v>
      </c>
      <c r="AQ71" s="1060"/>
      <c r="AR71" s="1060"/>
      <c r="AS71" s="1060"/>
      <c r="AT71" s="1060"/>
      <c r="AU71" s="1060" t="s">
        <v>504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572</v>
      </c>
      <c r="C72" s="1064"/>
      <c r="D72" s="1064"/>
      <c r="E72" s="1064"/>
      <c r="F72" s="1064"/>
      <c r="G72" s="1064"/>
      <c r="H72" s="1064"/>
      <c r="I72" s="1064"/>
      <c r="J72" s="1064"/>
      <c r="K72" s="1064"/>
      <c r="L72" s="1064"/>
      <c r="M72" s="1064"/>
      <c r="N72" s="1064"/>
      <c r="O72" s="1064"/>
      <c r="P72" s="1065"/>
      <c r="Q72" s="1066">
        <v>1536</v>
      </c>
      <c r="R72" s="1060"/>
      <c r="S72" s="1060"/>
      <c r="T72" s="1060"/>
      <c r="U72" s="1060"/>
      <c r="V72" s="1060">
        <v>1535</v>
      </c>
      <c r="W72" s="1060"/>
      <c r="X72" s="1060"/>
      <c r="Y72" s="1060"/>
      <c r="Z72" s="1060"/>
      <c r="AA72" s="1060">
        <v>1</v>
      </c>
      <c r="AB72" s="1060"/>
      <c r="AC72" s="1060"/>
      <c r="AD72" s="1060"/>
      <c r="AE72" s="1060"/>
      <c r="AF72" s="1060" t="s">
        <v>578</v>
      </c>
      <c r="AG72" s="1060"/>
      <c r="AH72" s="1060"/>
      <c r="AI72" s="1060"/>
      <c r="AJ72" s="1060"/>
      <c r="AK72" s="1060" t="s">
        <v>578</v>
      </c>
      <c r="AL72" s="1060"/>
      <c r="AM72" s="1060"/>
      <c r="AN72" s="1060"/>
      <c r="AO72" s="1060"/>
      <c r="AP72" s="1060" t="s">
        <v>504</v>
      </c>
      <c r="AQ72" s="1060"/>
      <c r="AR72" s="1060"/>
      <c r="AS72" s="1060"/>
      <c r="AT72" s="1060"/>
      <c r="AU72" s="1060" t="s">
        <v>504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573</v>
      </c>
      <c r="C73" s="1064"/>
      <c r="D73" s="1064"/>
      <c r="E73" s="1064"/>
      <c r="F73" s="1064"/>
      <c r="G73" s="1064"/>
      <c r="H73" s="1064"/>
      <c r="I73" s="1064"/>
      <c r="J73" s="1064"/>
      <c r="K73" s="1064"/>
      <c r="L73" s="1064"/>
      <c r="M73" s="1064"/>
      <c r="N73" s="1064"/>
      <c r="O73" s="1064"/>
      <c r="P73" s="1065"/>
      <c r="Q73" s="1066">
        <v>1</v>
      </c>
      <c r="R73" s="1060"/>
      <c r="S73" s="1060"/>
      <c r="T73" s="1060"/>
      <c r="U73" s="1060"/>
      <c r="V73" s="1060">
        <v>1</v>
      </c>
      <c r="W73" s="1060"/>
      <c r="X73" s="1060"/>
      <c r="Y73" s="1060"/>
      <c r="Z73" s="1060"/>
      <c r="AA73" s="1060">
        <v>0</v>
      </c>
      <c r="AB73" s="1060"/>
      <c r="AC73" s="1060"/>
      <c r="AD73" s="1060"/>
      <c r="AE73" s="1060"/>
      <c r="AF73" s="1060" t="s">
        <v>578</v>
      </c>
      <c r="AG73" s="1060"/>
      <c r="AH73" s="1060"/>
      <c r="AI73" s="1060"/>
      <c r="AJ73" s="1060"/>
      <c r="AK73" s="1060" t="s">
        <v>578</v>
      </c>
      <c r="AL73" s="1060"/>
      <c r="AM73" s="1060"/>
      <c r="AN73" s="1060"/>
      <c r="AO73" s="1060"/>
      <c r="AP73" s="1060" t="s">
        <v>504</v>
      </c>
      <c r="AQ73" s="1060"/>
      <c r="AR73" s="1060"/>
      <c r="AS73" s="1060"/>
      <c r="AT73" s="1060"/>
      <c r="AU73" s="1060" t="s">
        <v>504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574</v>
      </c>
      <c r="C74" s="1064"/>
      <c r="D74" s="1064"/>
      <c r="E74" s="1064"/>
      <c r="F74" s="1064"/>
      <c r="G74" s="1064"/>
      <c r="H74" s="1064"/>
      <c r="I74" s="1064"/>
      <c r="J74" s="1064"/>
      <c r="K74" s="1064"/>
      <c r="L74" s="1064"/>
      <c r="M74" s="1064"/>
      <c r="N74" s="1064"/>
      <c r="O74" s="1064"/>
      <c r="P74" s="1065"/>
      <c r="Q74" s="1066">
        <v>60</v>
      </c>
      <c r="R74" s="1060"/>
      <c r="S74" s="1060"/>
      <c r="T74" s="1060"/>
      <c r="U74" s="1060"/>
      <c r="V74" s="1060">
        <v>59</v>
      </c>
      <c r="W74" s="1060"/>
      <c r="X74" s="1060"/>
      <c r="Y74" s="1060"/>
      <c r="Z74" s="1060"/>
      <c r="AA74" s="1060">
        <v>1</v>
      </c>
      <c r="AB74" s="1060"/>
      <c r="AC74" s="1060"/>
      <c r="AD74" s="1060"/>
      <c r="AE74" s="1060"/>
      <c r="AF74" s="1060" t="s">
        <v>578</v>
      </c>
      <c r="AG74" s="1060"/>
      <c r="AH74" s="1060"/>
      <c r="AI74" s="1060"/>
      <c r="AJ74" s="1060"/>
      <c r="AK74" s="1060">
        <v>24</v>
      </c>
      <c r="AL74" s="1060"/>
      <c r="AM74" s="1060"/>
      <c r="AN74" s="1060"/>
      <c r="AO74" s="1060"/>
      <c r="AP74" s="1060" t="s">
        <v>504</v>
      </c>
      <c r="AQ74" s="1060"/>
      <c r="AR74" s="1060"/>
      <c r="AS74" s="1060"/>
      <c r="AT74" s="1060"/>
      <c r="AU74" s="1060" t="s">
        <v>504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575</v>
      </c>
      <c r="C75" s="1064"/>
      <c r="D75" s="1064"/>
      <c r="E75" s="1064"/>
      <c r="F75" s="1064"/>
      <c r="G75" s="1064"/>
      <c r="H75" s="1064"/>
      <c r="I75" s="1064"/>
      <c r="J75" s="1064"/>
      <c r="K75" s="1064"/>
      <c r="L75" s="1064"/>
      <c r="M75" s="1064"/>
      <c r="N75" s="1064"/>
      <c r="O75" s="1064"/>
      <c r="P75" s="1065"/>
      <c r="Q75" s="1067">
        <v>39</v>
      </c>
      <c r="R75" s="1068"/>
      <c r="S75" s="1068"/>
      <c r="T75" s="1068"/>
      <c r="U75" s="1069"/>
      <c r="V75" s="1070">
        <v>37</v>
      </c>
      <c r="W75" s="1068"/>
      <c r="X75" s="1068"/>
      <c r="Y75" s="1068"/>
      <c r="Z75" s="1069"/>
      <c r="AA75" s="1070">
        <v>2</v>
      </c>
      <c r="AB75" s="1068"/>
      <c r="AC75" s="1068"/>
      <c r="AD75" s="1068"/>
      <c r="AE75" s="1069"/>
      <c r="AF75" s="1070" t="s">
        <v>578</v>
      </c>
      <c r="AG75" s="1068"/>
      <c r="AH75" s="1068"/>
      <c r="AI75" s="1068"/>
      <c r="AJ75" s="1069"/>
      <c r="AK75" s="1070" t="s">
        <v>578</v>
      </c>
      <c r="AL75" s="1068"/>
      <c r="AM75" s="1068"/>
      <c r="AN75" s="1068"/>
      <c r="AO75" s="1069"/>
      <c r="AP75" s="1070" t="s">
        <v>504</v>
      </c>
      <c r="AQ75" s="1068"/>
      <c r="AR75" s="1068"/>
      <c r="AS75" s="1068"/>
      <c r="AT75" s="1069"/>
      <c r="AU75" s="1070" t="s">
        <v>504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576</v>
      </c>
      <c r="C76" s="1064"/>
      <c r="D76" s="1064"/>
      <c r="E76" s="1064"/>
      <c r="F76" s="1064"/>
      <c r="G76" s="1064"/>
      <c r="H76" s="1064"/>
      <c r="I76" s="1064"/>
      <c r="J76" s="1064"/>
      <c r="K76" s="1064"/>
      <c r="L76" s="1064"/>
      <c r="M76" s="1064"/>
      <c r="N76" s="1064"/>
      <c r="O76" s="1064"/>
      <c r="P76" s="1065"/>
      <c r="Q76" s="1067">
        <v>1174</v>
      </c>
      <c r="R76" s="1068"/>
      <c r="S76" s="1068"/>
      <c r="T76" s="1068"/>
      <c r="U76" s="1069"/>
      <c r="V76" s="1070">
        <v>1130</v>
      </c>
      <c r="W76" s="1068"/>
      <c r="X76" s="1068"/>
      <c r="Y76" s="1068"/>
      <c r="Z76" s="1069"/>
      <c r="AA76" s="1070">
        <v>44</v>
      </c>
      <c r="AB76" s="1068"/>
      <c r="AC76" s="1068"/>
      <c r="AD76" s="1068"/>
      <c r="AE76" s="1069"/>
      <c r="AF76" s="1070">
        <v>44</v>
      </c>
      <c r="AG76" s="1068"/>
      <c r="AH76" s="1068"/>
      <c r="AI76" s="1068"/>
      <c r="AJ76" s="1069"/>
      <c r="AK76" s="1070">
        <v>0</v>
      </c>
      <c r="AL76" s="1068"/>
      <c r="AM76" s="1068"/>
      <c r="AN76" s="1068"/>
      <c r="AO76" s="1069"/>
      <c r="AP76" s="1070" t="s">
        <v>504</v>
      </c>
      <c r="AQ76" s="1068"/>
      <c r="AR76" s="1068"/>
      <c r="AS76" s="1068"/>
      <c r="AT76" s="1069"/>
      <c r="AU76" s="1070" t="s">
        <v>504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577</v>
      </c>
      <c r="C77" s="1064"/>
      <c r="D77" s="1064"/>
      <c r="E77" s="1064"/>
      <c r="F77" s="1064"/>
      <c r="G77" s="1064"/>
      <c r="H77" s="1064"/>
      <c r="I77" s="1064"/>
      <c r="J77" s="1064"/>
      <c r="K77" s="1064"/>
      <c r="L77" s="1064"/>
      <c r="M77" s="1064"/>
      <c r="N77" s="1064"/>
      <c r="O77" s="1064"/>
      <c r="P77" s="1065"/>
      <c r="Q77" s="1067">
        <v>250623</v>
      </c>
      <c r="R77" s="1068"/>
      <c r="S77" s="1068"/>
      <c r="T77" s="1068"/>
      <c r="U77" s="1069"/>
      <c r="V77" s="1070">
        <v>237946</v>
      </c>
      <c r="W77" s="1068"/>
      <c r="X77" s="1068"/>
      <c r="Y77" s="1068"/>
      <c r="Z77" s="1069"/>
      <c r="AA77" s="1070">
        <v>12677</v>
      </c>
      <c r="AB77" s="1068"/>
      <c r="AC77" s="1068"/>
      <c r="AD77" s="1068"/>
      <c r="AE77" s="1069"/>
      <c r="AF77" s="1070">
        <v>12677</v>
      </c>
      <c r="AG77" s="1068"/>
      <c r="AH77" s="1068"/>
      <c r="AI77" s="1068"/>
      <c r="AJ77" s="1069"/>
      <c r="AK77" s="1070">
        <v>923</v>
      </c>
      <c r="AL77" s="1068"/>
      <c r="AM77" s="1068"/>
      <c r="AN77" s="1068"/>
      <c r="AO77" s="1069"/>
      <c r="AP77" s="1070" t="s">
        <v>504</v>
      </c>
      <c r="AQ77" s="1068"/>
      <c r="AR77" s="1068"/>
      <c r="AS77" s="1068"/>
      <c r="AT77" s="1069"/>
      <c r="AU77" s="1070" t="s">
        <v>504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301</v>
      </c>
      <c r="AG109" s="983"/>
      <c r="AH109" s="983"/>
      <c r="AI109" s="983"/>
      <c r="AJ109" s="984"/>
      <c r="AK109" s="985" t="s">
        <v>300</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301</v>
      </c>
      <c r="BW109" s="983"/>
      <c r="BX109" s="983"/>
      <c r="BY109" s="983"/>
      <c r="BZ109" s="984"/>
      <c r="CA109" s="985" t="s">
        <v>300</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301</v>
      </c>
      <c r="DM109" s="983"/>
      <c r="DN109" s="983"/>
      <c r="DO109" s="983"/>
      <c r="DP109" s="984"/>
      <c r="DQ109" s="985" t="s">
        <v>300</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484583</v>
      </c>
      <c r="AB110" s="976"/>
      <c r="AC110" s="976"/>
      <c r="AD110" s="976"/>
      <c r="AE110" s="977"/>
      <c r="AF110" s="978">
        <v>449898</v>
      </c>
      <c r="AG110" s="976"/>
      <c r="AH110" s="976"/>
      <c r="AI110" s="976"/>
      <c r="AJ110" s="977"/>
      <c r="AK110" s="978">
        <v>405378</v>
      </c>
      <c r="AL110" s="976"/>
      <c r="AM110" s="976"/>
      <c r="AN110" s="976"/>
      <c r="AO110" s="977"/>
      <c r="AP110" s="979">
        <v>14.2</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5264626</v>
      </c>
      <c r="BR110" s="923"/>
      <c r="BS110" s="923"/>
      <c r="BT110" s="923"/>
      <c r="BU110" s="923"/>
      <c r="BV110" s="923">
        <v>5401418</v>
      </c>
      <c r="BW110" s="923"/>
      <c r="BX110" s="923"/>
      <c r="BY110" s="923"/>
      <c r="BZ110" s="923"/>
      <c r="CA110" s="923">
        <v>5470455</v>
      </c>
      <c r="CB110" s="923"/>
      <c r="CC110" s="923"/>
      <c r="CD110" s="923"/>
      <c r="CE110" s="923"/>
      <c r="CF110" s="947">
        <v>192.3</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388</v>
      </c>
      <c r="DM110" s="923"/>
      <c r="DN110" s="923"/>
      <c r="DO110" s="923"/>
      <c r="DP110" s="923"/>
      <c r="DQ110" s="923" t="s">
        <v>388</v>
      </c>
      <c r="DR110" s="923"/>
      <c r="DS110" s="923"/>
      <c r="DT110" s="923"/>
      <c r="DU110" s="923"/>
      <c r="DV110" s="924" t="s">
        <v>388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127</v>
      </c>
      <c r="AG111" s="1004"/>
      <c r="AH111" s="1004"/>
      <c r="AI111" s="1004"/>
      <c r="AJ111" s="1005"/>
      <c r="AK111" s="1006" t="s">
        <v>127</v>
      </c>
      <c r="AL111" s="1004"/>
      <c r="AM111" s="1004"/>
      <c r="AN111" s="1004"/>
      <c r="AO111" s="1005"/>
      <c r="AP111" s="1007" t="s">
        <v>388</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756544</v>
      </c>
      <c r="BR111" s="895"/>
      <c r="BS111" s="895"/>
      <c r="BT111" s="895"/>
      <c r="BU111" s="895"/>
      <c r="BV111" s="895">
        <v>707774</v>
      </c>
      <c r="BW111" s="895"/>
      <c r="BX111" s="895"/>
      <c r="BY111" s="895"/>
      <c r="BZ111" s="895"/>
      <c r="CA111" s="895">
        <v>663734</v>
      </c>
      <c r="CB111" s="895"/>
      <c r="CC111" s="895"/>
      <c r="CD111" s="895"/>
      <c r="CE111" s="895"/>
      <c r="CF111" s="956">
        <v>23.3</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388</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127</v>
      </c>
      <c r="AL112" s="858"/>
      <c r="AM112" s="858"/>
      <c r="AN112" s="858"/>
      <c r="AO112" s="859"/>
      <c r="AP112" s="905" t="s">
        <v>127</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2392208</v>
      </c>
      <c r="BR112" s="895"/>
      <c r="BS112" s="895"/>
      <c r="BT112" s="895"/>
      <c r="BU112" s="895"/>
      <c r="BV112" s="895">
        <v>2662160</v>
      </c>
      <c r="BW112" s="895"/>
      <c r="BX112" s="895"/>
      <c r="BY112" s="895"/>
      <c r="BZ112" s="895"/>
      <c r="CA112" s="895">
        <v>2862623</v>
      </c>
      <c r="CB112" s="895"/>
      <c r="CC112" s="895"/>
      <c r="CD112" s="895"/>
      <c r="CE112" s="895"/>
      <c r="CF112" s="956">
        <v>100.6</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695771</v>
      </c>
      <c r="DH112" s="895"/>
      <c r="DI112" s="895"/>
      <c r="DJ112" s="895"/>
      <c r="DK112" s="895"/>
      <c r="DL112" s="895">
        <v>657958</v>
      </c>
      <c r="DM112" s="895"/>
      <c r="DN112" s="895"/>
      <c r="DO112" s="895"/>
      <c r="DP112" s="895"/>
      <c r="DQ112" s="895">
        <v>620145</v>
      </c>
      <c r="DR112" s="895"/>
      <c r="DS112" s="895"/>
      <c r="DT112" s="895"/>
      <c r="DU112" s="895"/>
      <c r="DV112" s="872">
        <v>21.8</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123595</v>
      </c>
      <c r="AB113" s="1004"/>
      <c r="AC113" s="1004"/>
      <c r="AD113" s="1004"/>
      <c r="AE113" s="1005"/>
      <c r="AF113" s="1006">
        <v>176787</v>
      </c>
      <c r="AG113" s="1004"/>
      <c r="AH113" s="1004"/>
      <c r="AI113" s="1004"/>
      <c r="AJ113" s="1005"/>
      <c r="AK113" s="1006">
        <v>166187</v>
      </c>
      <c r="AL113" s="1004"/>
      <c r="AM113" s="1004"/>
      <c r="AN113" s="1004"/>
      <c r="AO113" s="1005"/>
      <c r="AP113" s="1007">
        <v>5.8</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101966</v>
      </c>
      <c r="BR113" s="895"/>
      <c r="BS113" s="895"/>
      <c r="BT113" s="895"/>
      <c r="BU113" s="895"/>
      <c r="BV113" s="895">
        <v>123613</v>
      </c>
      <c r="BW113" s="895"/>
      <c r="BX113" s="895"/>
      <c r="BY113" s="895"/>
      <c r="BZ113" s="895"/>
      <c r="CA113" s="895">
        <v>288666</v>
      </c>
      <c r="CB113" s="895"/>
      <c r="CC113" s="895"/>
      <c r="CD113" s="895"/>
      <c r="CE113" s="895"/>
      <c r="CF113" s="956">
        <v>10.1</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3528</v>
      </c>
      <c r="AB114" s="858"/>
      <c r="AC114" s="858"/>
      <c r="AD114" s="858"/>
      <c r="AE114" s="859"/>
      <c r="AF114" s="860">
        <v>2252</v>
      </c>
      <c r="AG114" s="858"/>
      <c r="AH114" s="858"/>
      <c r="AI114" s="858"/>
      <c r="AJ114" s="859"/>
      <c r="AK114" s="860">
        <v>4521</v>
      </c>
      <c r="AL114" s="858"/>
      <c r="AM114" s="858"/>
      <c r="AN114" s="858"/>
      <c r="AO114" s="859"/>
      <c r="AP114" s="905">
        <v>0.2</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466542</v>
      </c>
      <c r="BR114" s="895"/>
      <c r="BS114" s="895"/>
      <c r="BT114" s="895"/>
      <c r="BU114" s="895"/>
      <c r="BV114" s="895">
        <v>428528</v>
      </c>
      <c r="BW114" s="895"/>
      <c r="BX114" s="895"/>
      <c r="BY114" s="895"/>
      <c r="BZ114" s="895"/>
      <c r="CA114" s="895">
        <v>395643</v>
      </c>
      <c r="CB114" s="895"/>
      <c r="CC114" s="895"/>
      <c r="CD114" s="895"/>
      <c r="CE114" s="895"/>
      <c r="CF114" s="956">
        <v>13.9</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87627</v>
      </c>
      <c r="AB115" s="1004"/>
      <c r="AC115" s="1004"/>
      <c r="AD115" s="1004"/>
      <c r="AE115" s="1005"/>
      <c r="AF115" s="1006">
        <v>78170</v>
      </c>
      <c r="AG115" s="1004"/>
      <c r="AH115" s="1004"/>
      <c r="AI115" s="1004"/>
      <c r="AJ115" s="1005"/>
      <c r="AK115" s="1006">
        <v>72408</v>
      </c>
      <c r="AL115" s="1004"/>
      <c r="AM115" s="1004"/>
      <c r="AN115" s="1004"/>
      <c r="AO115" s="1005"/>
      <c r="AP115" s="1007">
        <v>2.5</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127</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127</v>
      </c>
      <c r="BW116" s="895"/>
      <c r="BX116" s="895"/>
      <c r="BY116" s="895"/>
      <c r="BZ116" s="895"/>
      <c r="CA116" s="895" t="s">
        <v>127</v>
      </c>
      <c r="CB116" s="895"/>
      <c r="CC116" s="895"/>
      <c r="CD116" s="895"/>
      <c r="CE116" s="895"/>
      <c r="CF116" s="956" t="s">
        <v>127</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60773</v>
      </c>
      <c r="DH116" s="858"/>
      <c r="DI116" s="858"/>
      <c r="DJ116" s="858"/>
      <c r="DK116" s="859"/>
      <c r="DL116" s="860">
        <v>49816</v>
      </c>
      <c r="DM116" s="858"/>
      <c r="DN116" s="858"/>
      <c r="DO116" s="858"/>
      <c r="DP116" s="859"/>
      <c r="DQ116" s="860">
        <v>43589</v>
      </c>
      <c r="DR116" s="858"/>
      <c r="DS116" s="858"/>
      <c r="DT116" s="858"/>
      <c r="DU116" s="859"/>
      <c r="DV116" s="905">
        <v>1.5</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699333</v>
      </c>
      <c r="AB117" s="990"/>
      <c r="AC117" s="990"/>
      <c r="AD117" s="990"/>
      <c r="AE117" s="991"/>
      <c r="AF117" s="992">
        <v>707107</v>
      </c>
      <c r="AG117" s="990"/>
      <c r="AH117" s="990"/>
      <c r="AI117" s="990"/>
      <c r="AJ117" s="991"/>
      <c r="AK117" s="992">
        <v>648494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301</v>
      </c>
      <c r="AG118" s="983"/>
      <c r="AH118" s="983"/>
      <c r="AI118" s="983"/>
      <c r="AJ118" s="984"/>
      <c r="AK118" s="985" t="s">
        <v>300</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456</v>
      </c>
      <c r="BP119" s="959"/>
      <c r="BQ119" s="963">
        <v>8981886</v>
      </c>
      <c r="BR119" s="926"/>
      <c r="BS119" s="926"/>
      <c r="BT119" s="926"/>
      <c r="BU119" s="926"/>
      <c r="BV119" s="926">
        <v>9323493</v>
      </c>
      <c r="BW119" s="926"/>
      <c r="BX119" s="926"/>
      <c r="BY119" s="926"/>
      <c r="BZ119" s="926"/>
      <c r="CA119" s="926">
        <v>9681121</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2431413</v>
      </c>
      <c r="BR120" s="923"/>
      <c r="BS120" s="923"/>
      <c r="BT120" s="923"/>
      <c r="BU120" s="923"/>
      <c r="BV120" s="923">
        <v>2471462</v>
      </c>
      <c r="BW120" s="923"/>
      <c r="BX120" s="923"/>
      <c r="BY120" s="923"/>
      <c r="BZ120" s="923"/>
      <c r="CA120" s="923">
        <v>2697071</v>
      </c>
      <c r="CB120" s="923"/>
      <c r="CC120" s="923"/>
      <c r="CD120" s="923"/>
      <c r="CE120" s="923"/>
      <c r="CF120" s="947">
        <v>94.8</v>
      </c>
      <c r="CG120" s="948"/>
      <c r="CH120" s="948"/>
      <c r="CI120" s="948"/>
      <c r="CJ120" s="948"/>
      <c r="CK120" s="949" t="s">
        <v>460</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2035652</v>
      </c>
      <c r="DH120" s="923"/>
      <c r="DI120" s="923"/>
      <c r="DJ120" s="923"/>
      <c r="DK120" s="923"/>
      <c r="DL120" s="923">
        <v>2304827</v>
      </c>
      <c r="DM120" s="923"/>
      <c r="DN120" s="923"/>
      <c r="DO120" s="923"/>
      <c r="DP120" s="923"/>
      <c r="DQ120" s="923">
        <v>2488870</v>
      </c>
      <c r="DR120" s="923"/>
      <c r="DS120" s="923"/>
      <c r="DT120" s="923"/>
      <c r="DU120" s="923"/>
      <c r="DV120" s="924">
        <v>87.5</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75594</v>
      </c>
      <c r="AB121" s="858"/>
      <c r="AC121" s="858"/>
      <c r="AD121" s="858"/>
      <c r="AE121" s="859"/>
      <c r="AF121" s="860">
        <v>66337</v>
      </c>
      <c r="AG121" s="858"/>
      <c r="AH121" s="858"/>
      <c r="AI121" s="858"/>
      <c r="AJ121" s="859"/>
      <c r="AK121" s="860">
        <v>65497</v>
      </c>
      <c r="AL121" s="858"/>
      <c r="AM121" s="858"/>
      <c r="AN121" s="858"/>
      <c r="AO121" s="859"/>
      <c r="AP121" s="905">
        <v>2.2999999999999998</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138712</v>
      </c>
      <c r="BR121" s="895"/>
      <c r="BS121" s="895"/>
      <c r="BT121" s="895"/>
      <c r="BU121" s="895"/>
      <c r="BV121" s="895">
        <v>169073</v>
      </c>
      <c r="BW121" s="895"/>
      <c r="BX121" s="895"/>
      <c r="BY121" s="895"/>
      <c r="BZ121" s="895"/>
      <c r="CA121" s="895">
        <v>189195</v>
      </c>
      <c r="CB121" s="895"/>
      <c r="CC121" s="895"/>
      <c r="CD121" s="895"/>
      <c r="CE121" s="895"/>
      <c r="CF121" s="956">
        <v>6.6</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356556</v>
      </c>
      <c r="DH121" s="895"/>
      <c r="DI121" s="895"/>
      <c r="DJ121" s="895"/>
      <c r="DK121" s="895"/>
      <c r="DL121" s="895">
        <v>357333</v>
      </c>
      <c r="DM121" s="895"/>
      <c r="DN121" s="895"/>
      <c r="DO121" s="895"/>
      <c r="DP121" s="895"/>
      <c r="DQ121" s="895">
        <v>373753</v>
      </c>
      <c r="DR121" s="895"/>
      <c r="DS121" s="895"/>
      <c r="DT121" s="895"/>
      <c r="DU121" s="895"/>
      <c r="DV121" s="872">
        <v>13.1</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5630514</v>
      </c>
      <c r="BR122" s="926"/>
      <c r="BS122" s="926"/>
      <c r="BT122" s="926"/>
      <c r="BU122" s="926"/>
      <c r="BV122" s="926">
        <v>5551937</v>
      </c>
      <c r="BW122" s="926"/>
      <c r="BX122" s="926"/>
      <c r="BY122" s="926"/>
      <c r="BZ122" s="926"/>
      <c r="CA122" s="926">
        <v>5550496</v>
      </c>
      <c r="CB122" s="926"/>
      <c r="CC122" s="926"/>
      <c r="CD122" s="926"/>
      <c r="CE122" s="926"/>
      <c r="CF122" s="927">
        <v>195.1</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t="s">
        <v>127</v>
      </c>
      <c r="DM122" s="895"/>
      <c r="DN122" s="895"/>
      <c r="DO122" s="895"/>
      <c r="DP122" s="895"/>
      <c r="DQ122" s="895" t="s">
        <v>127</v>
      </c>
      <c r="DR122" s="895"/>
      <c r="DS122" s="895"/>
      <c r="DT122" s="895"/>
      <c r="DU122" s="895"/>
      <c r="DV122" s="872" t="s">
        <v>127</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11984</v>
      </c>
      <c r="AB123" s="858"/>
      <c r="AC123" s="858"/>
      <c r="AD123" s="858"/>
      <c r="AE123" s="859"/>
      <c r="AF123" s="860">
        <v>11797</v>
      </c>
      <c r="AG123" s="858"/>
      <c r="AH123" s="858"/>
      <c r="AI123" s="858"/>
      <c r="AJ123" s="859"/>
      <c r="AK123" s="860">
        <v>6881</v>
      </c>
      <c r="AL123" s="858"/>
      <c r="AM123" s="858"/>
      <c r="AN123" s="858"/>
      <c r="AO123" s="859"/>
      <c r="AP123" s="905">
        <v>0.2</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465</v>
      </c>
      <c r="BP123" s="959"/>
      <c r="BQ123" s="913">
        <v>8200639</v>
      </c>
      <c r="BR123" s="914"/>
      <c r="BS123" s="914"/>
      <c r="BT123" s="914"/>
      <c r="BU123" s="914"/>
      <c r="BV123" s="914">
        <v>8192472</v>
      </c>
      <c r="BW123" s="914"/>
      <c r="BX123" s="914"/>
      <c r="BY123" s="914"/>
      <c r="BZ123" s="914"/>
      <c r="CA123" s="914">
        <v>8436762</v>
      </c>
      <c r="CB123" s="914"/>
      <c r="CC123" s="914"/>
      <c r="CD123" s="914"/>
      <c r="CE123" s="914"/>
      <c r="CF123" s="824"/>
      <c r="CG123" s="825"/>
      <c r="CH123" s="825"/>
      <c r="CI123" s="825"/>
      <c r="CJ123" s="915"/>
      <c r="CK123" s="950"/>
      <c r="CL123" s="936"/>
      <c r="CM123" s="936"/>
      <c r="CN123" s="936"/>
      <c r="CO123" s="937"/>
      <c r="CP123" s="916" t="s">
        <v>466</v>
      </c>
      <c r="CQ123" s="917"/>
      <c r="CR123" s="917"/>
      <c r="CS123" s="917"/>
      <c r="CT123" s="917"/>
      <c r="CU123" s="917"/>
      <c r="CV123" s="917"/>
      <c r="CW123" s="917"/>
      <c r="CX123" s="917"/>
      <c r="CY123" s="917"/>
      <c r="CZ123" s="917"/>
      <c r="DA123" s="917"/>
      <c r="DB123" s="917"/>
      <c r="DC123" s="917"/>
      <c r="DD123" s="917"/>
      <c r="DE123" s="917"/>
      <c r="DF123" s="918"/>
      <c r="DG123" s="857" t="s">
        <v>127</v>
      </c>
      <c r="DH123" s="858"/>
      <c r="DI123" s="858"/>
      <c r="DJ123" s="858"/>
      <c r="DK123" s="859"/>
      <c r="DL123" s="860" t="s">
        <v>127</v>
      </c>
      <c r="DM123" s="858"/>
      <c r="DN123" s="858"/>
      <c r="DO123" s="858"/>
      <c r="DP123" s="859"/>
      <c r="DQ123" s="860" t="s">
        <v>127</v>
      </c>
      <c r="DR123" s="858"/>
      <c r="DS123" s="858"/>
      <c r="DT123" s="858"/>
      <c r="DU123" s="859"/>
      <c r="DV123" s="905" t="s">
        <v>127</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27.3</v>
      </c>
      <c r="BR124" s="912"/>
      <c r="BS124" s="912"/>
      <c r="BT124" s="912"/>
      <c r="BU124" s="912"/>
      <c r="BV124" s="912">
        <v>39.4</v>
      </c>
      <c r="BW124" s="912"/>
      <c r="BX124" s="912"/>
      <c r="BY124" s="912"/>
      <c r="BZ124" s="912"/>
      <c r="CA124" s="912">
        <v>43.7</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49</v>
      </c>
      <c r="AB127" s="858"/>
      <c r="AC127" s="858"/>
      <c r="AD127" s="858"/>
      <c r="AE127" s="859"/>
      <c r="AF127" s="860">
        <v>36</v>
      </c>
      <c r="AG127" s="858"/>
      <c r="AH127" s="858"/>
      <c r="AI127" s="858"/>
      <c r="AJ127" s="859"/>
      <c r="AK127" s="860">
        <v>30</v>
      </c>
      <c r="AL127" s="858"/>
      <c r="AM127" s="858"/>
      <c r="AN127" s="858"/>
      <c r="AO127" s="859"/>
      <c r="AP127" s="905">
        <v>0</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19451</v>
      </c>
      <c r="AB128" s="879"/>
      <c r="AC128" s="879"/>
      <c r="AD128" s="879"/>
      <c r="AE128" s="880"/>
      <c r="AF128" s="881">
        <v>21127</v>
      </c>
      <c r="AG128" s="879"/>
      <c r="AH128" s="879"/>
      <c r="AI128" s="879"/>
      <c r="AJ128" s="880"/>
      <c r="AK128" s="881">
        <v>8214</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127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3290043</v>
      </c>
      <c r="AB129" s="858"/>
      <c r="AC129" s="858"/>
      <c r="AD129" s="858"/>
      <c r="AE129" s="859"/>
      <c r="AF129" s="860">
        <v>3289726</v>
      </c>
      <c r="AG129" s="858"/>
      <c r="AH129" s="858"/>
      <c r="AI129" s="858"/>
      <c r="AJ129" s="859"/>
      <c r="AK129" s="860">
        <v>3259956</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127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432923</v>
      </c>
      <c r="AB130" s="858"/>
      <c r="AC130" s="858"/>
      <c r="AD130" s="858"/>
      <c r="AE130" s="859"/>
      <c r="AF130" s="860">
        <v>420242</v>
      </c>
      <c r="AG130" s="858"/>
      <c r="AH130" s="858"/>
      <c r="AI130" s="858"/>
      <c r="AJ130" s="859"/>
      <c r="AK130" s="860">
        <v>414703</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2857120</v>
      </c>
      <c r="AB131" s="841"/>
      <c r="AC131" s="841"/>
      <c r="AD131" s="841"/>
      <c r="AE131" s="842"/>
      <c r="AF131" s="843">
        <v>2869484</v>
      </c>
      <c r="AG131" s="841"/>
      <c r="AH131" s="841"/>
      <c r="AI131" s="841"/>
      <c r="AJ131" s="842"/>
      <c r="AK131" s="843">
        <v>2845253</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43.7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8.6436503289999997</v>
      </c>
      <c r="AB132" s="821"/>
      <c r="AC132" s="821"/>
      <c r="AD132" s="821"/>
      <c r="AE132" s="822"/>
      <c r="AF132" s="823">
        <v>9.2608287760000003</v>
      </c>
      <c r="AG132" s="821"/>
      <c r="AH132" s="821"/>
      <c r="AI132" s="821"/>
      <c r="AJ132" s="822"/>
      <c r="AK132" s="823">
        <v>7.9281877569999999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10</v>
      </c>
      <c r="AB133" s="800"/>
      <c r="AC133" s="800"/>
      <c r="AD133" s="800"/>
      <c r="AE133" s="801"/>
      <c r="AF133" s="799">
        <v>9.3000000000000007</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NKdbZBcTGjXOCJod62vh0xI2YeZnARcKmEjM65dkgCAkiW4Sq2TZXeuh+Ah5t34aHBXfAKNIsXrYScOBi/SUA==" saltValue="yfTZ9pAcXBgQt76itPEP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7" zoomScale="85" zoomScaleNormal="85" zoomScaleSheetLayoutView="85" workbookViewId="0">
      <selection activeCell="Q28" sqref="Q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b22Ll+v0iwS3OXQir/7zao0plfPL82JO5l7HuUsxR+5jU63I+mrIFcRYA9f+BmSCwpkd+qVJb7QYufRHnhEhg==" saltValue="L9VQrUIyJlxH/wHWhwde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f2aBnnp/rM4DhIaT0ors8qHHkDkbzfKjWeB3KfIwI2+VsYmeO/MTPPe6MiGTcHfvtuglqtpm23U6FK2BomCUw==" saltValue="RI1L/xJ3LSJP/LMsdo65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846496</v>
      </c>
      <c r="AP9" s="312">
        <v>66785</v>
      </c>
      <c r="AQ9" s="313">
        <v>87631</v>
      </c>
      <c r="AR9" s="314">
        <v>-23.8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110329</v>
      </c>
      <c r="AP10" s="315">
        <v>8704</v>
      </c>
      <c r="AQ10" s="316">
        <v>8917</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144184</v>
      </c>
      <c r="AP11" s="315">
        <v>11375</v>
      </c>
      <c r="AQ11" s="316">
        <v>14700</v>
      </c>
      <c r="AR11" s="317">
        <v>-22.6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667</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34568</v>
      </c>
      <c r="AP14" s="315">
        <v>2727</v>
      </c>
      <c r="AQ14" s="316">
        <v>4134</v>
      </c>
      <c r="AR14" s="317">
        <v>-34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t="s">
        <v>504</v>
      </c>
      <c r="AP15" s="315" t="s">
        <v>504</v>
      </c>
      <c r="AQ15" s="316">
        <v>2222</v>
      </c>
      <c r="AR15" s="317" t="s">
        <v>504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-82530</v>
      </c>
      <c r="AP16" s="315">
        <v>-6511</v>
      </c>
      <c r="AQ16" s="316">
        <v>-8178</v>
      </c>
      <c r="AR16" s="317">
        <v>-20.399999999999999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1053047</v>
      </c>
      <c r="AP17" s="315">
        <v>83081</v>
      </c>
      <c r="AQ17" s="316">
        <v>110093</v>
      </c>
      <c r="AR17" s="317">
        <v>-24.5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6.94</v>
      </c>
      <c r="AP21" s="328">
        <v>10.38</v>
      </c>
      <c r="AQ21" s="329">
        <v>-3.44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99.3</v>
      </c>
      <c r="AP22" s="333">
        <v>96.6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405378</v>
      </c>
      <c r="AP32" s="342">
        <v>31982</v>
      </c>
      <c r="AQ32" s="343">
        <v>55141</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504</v>
      </c>
      <c r="AP34" s="342" t="s">
        <v>504</v>
      </c>
      <c r="AQ34" s="343">
        <v>3</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166187</v>
      </c>
      <c r="AP35" s="342">
        <v>13111</v>
      </c>
      <c r="AQ35" s="343">
        <v>21916</v>
      </c>
      <c r="AR35" s="344">
        <v>-40.200000000000003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4521</v>
      </c>
      <c r="AP36" s="342">
        <v>357</v>
      </c>
      <c r="AQ36" s="343">
        <v>3784</v>
      </c>
      <c r="AR36" s="344">
        <v>-90.6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72408</v>
      </c>
      <c r="AP37" s="342">
        <v>5713</v>
      </c>
      <c r="AQ37" s="343">
        <v>1115</v>
      </c>
      <c r="AR37" s="344">
        <v>412.4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t="s">
        <v>504</v>
      </c>
      <c r="AP38" s="345" t="s">
        <v>504</v>
      </c>
      <c r="AQ38" s="346">
        <v>2</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-8214</v>
      </c>
      <c r="AP39" s="342">
        <v>-648</v>
      </c>
      <c r="AQ39" s="343">
        <v>-1435</v>
      </c>
      <c r="AR39" s="344">
        <v>-54.8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-414703</v>
      </c>
      <c r="AP40" s="342">
        <v>-32718</v>
      </c>
      <c r="AQ40" s="343">
        <v>-54229</v>
      </c>
      <c r="AR40" s="344">
        <v>-39.700000000000003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225577</v>
      </c>
      <c r="AP41" s="342">
        <v>17797</v>
      </c>
      <c r="AQ41" s="343">
        <v>26298</v>
      </c>
      <c r="AR41" s="344">
        <v>-32.299999999999997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1715430</v>
      </c>
      <c r="AN51" s="364">
        <v>133196</v>
      </c>
      <c r="AO51" s="365">
        <v>5.3</v>
      </c>
      <c r="AP51" s="366">
        <v>158564</v>
      </c>
      <c r="AQ51" s="367">
        <v>49.9</v>
      </c>
      <c r="AR51" s="368">
        <v>-44.6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351384</v>
      </c>
      <c r="AN52" s="372">
        <v>27283</v>
      </c>
      <c r="AO52" s="373">
        <v>-8.9</v>
      </c>
      <c r="AP52" s="374">
        <v>48412</v>
      </c>
      <c r="AQ52" s="375">
        <v>-3.1</v>
      </c>
      <c r="AR52" s="376">
        <v>-5.8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889355</v>
      </c>
      <c r="AN53" s="364">
        <v>69055</v>
      </c>
      <c r="AO53" s="365">
        <v>-48.2</v>
      </c>
      <c r="AP53" s="366">
        <v>106092</v>
      </c>
      <c r="AQ53" s="367">
        <v>-33.1</v>
      </c>
      <c r="AR53" s="368">
        <v>-15.1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335148</v>
      </c>
      <c r="AN54" s="372">
        <v>26023</v>
      </c>
      <c r="AO54" s="373">
        <v>-4.5999999999999996</v>
      </c>
      <c r="AP54" s="374">
        <v>44299</v>
      </c>
      <c r="AQ54" s="375">
        <v>-8.5</v>
      </c>
      <c r="AR54" s="376">
        <v>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700253</v>
      </c>
      <c r="AN55" s="364">
        <v>54699</v>
      </c>
      <c r="AO55" s="365">
        <v>-20.8</v>
      </c>
      <c r="AP55" s="366">
        <v>78903</v>
      </c>
      <c r="AQ55" s="367">
        <v>-25.6</v>
      </c>
      <c r="AR55" s="368">
        <v>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375140</v>
      </c>
      <c r="AN56" s="372">
        <v>29303</v>
      </c>
      <c r="AO56" s="373">
        <v>12.6</v>
      </c>
      <c r="AP56" s="374">
        <v>49201</v>
      </c>
      <c r="AQ56" s="375">
        <v>11.1</v>
      </c>
      <c r="AR56" s="376">
        <v>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992054</v>
      </c>
      <c r="AN57" s="364">
        <v>78004</v>
      </c>
      <c r="AO57" s="365">
        <v>42.6</v>
      </c>
      <c r="AP57" s="366">
        <v>82993</v>
      </c>
      <c r="AQ57" s="367">
        <v>5.2</v>
      </c>
      <c r="AR57" s="368">
        <v>37.4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340578</v>
      </c>
      <c r="AN58" s="372">
        <v>26779</v>
      </c>
      <c r="AO58" s="373">
        <v>-8.6</v>
      </c>
      <c r="AP58" s="374">
        <v>46787</v>
      </c>
      <c r="AQ58" s="375">
        <v>-4.9000000000000004</v>
      </c>
      <c r="AR58" s="376">
        <v>-3.7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596071</v>
      </c>
      <c r="AN59" s="364">
        <v>47027</v>
      </c>
      <c r="AO59" s="365">
        <v>-39.700000000000003</v>
      </c>
      <c r="AP59" s="366">
        <v>108252</v>
      </c>
      <c r="AQ59" s="367">
        <v>30.4</v>
      </c>
      <c r="AR59" s="368">
        <v>-70.099999999999994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373353</v>
      </c>
      <c r="AN60" s="372">
        <v>29456</v>
      </c>
      <c r="AO60" s="373">
        <v>10</v>
      </c>
      <c r="AP60" s="374">
        <v>50321</v>
      </c>
      <c r="AQ60" s="375">
        <v>7.6</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978633</v>
      </c>
      <c r="AN61" s="379">
        <v>76396</v>
      </c>
      <c r="AO61" s="380">
        <v>-12.2</v>
      </c>
      <c r="AP61" s="381">
        <v>106961</v>
      </c>
      <c r="AQ61" s="382">
        <v>5.4</v>
      </c>
      <c r="AR61" s="368">
        <v>-17.600000000000001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355121</v>
      </c>
      <c r="AN62" s="372">
        <v>27769</v>
      </c>
      <c r="AO62" s="373">
        <v>0.1</v>
      </c>
      <c r="AP62" s="374">
        <v>47804</v>
      </c>
      <c r="AQ62" s="375">
        <v>0.4</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xufzo+7OmQp2sSw8S6sxSIHtIlPj5L33QTzCK1DEuPFC9p+WjSZ7oynMm3YugyEzKLS3jCS6X7hgjwIm0hSgA==" saltValue="MBebpqWtPg42KMKvcEa5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9" zoomScaleNormal="100" zoomScaleSheetLayoutView="55" workbookViewId="0">
      <selection activeCell="BK85" sqref="BK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uTLTPvINEeCkTfTeTf+Bo8jnfxOHNuf3d7Pk4j9h3r7cih7OQxk5pcr7T9vXjQIZk7AQX/geVot/hX1DoeQA==" saltValue="h5o346BDy3xcPnr52ecN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election activeCell="BJ88" sqref="BJ8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b4Q1uQTLHVobjTPLgAXRwg3TceeyEGuLxujdVktmp/tiPh3ITLvJjQVOOt64wqmta/+CpDxp/XMLLw7SMIKkA==" saltValue="rhI57r6ftXC6mGxD0HJL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23.36</v>
      </c>
      <c r="G47" s="12">
        <v>21.36</v>
      </c>
      <c r="H47" s="12">
        <v>23.49</v>
      </c>
      <c r="I47" s="12">
        <v>24.15</v>
      </c>
      <c r="J47" s="13">
        <v>28.57</v>
      </c>
    </row>
    <row r="48" spans="2:10" ht="57.75" customHeight="1" x14ac:dyDescent="0.15">
      <c r="B48" s="14"/>
      <c r="C48" s="1234" t="s">
        <v>4</v>
      </c>
      <c r="D48" s="1234"/>
      <c r="E48" s="1235"/>
      <c r="F48" s="15">
        <v>4.62</v>
      </c>
      <c r="G48" s="16">
        <v>2.85</v>
      </c>
      <c r="H48" s="16">
        <v>3.36</v>
      </c>
      <c r="I48" s="16">
        <v>3.02</v>
      </c>
      <c r="J48" s="17">
        <v>2.57</v>
      </c>
    </row>
    <row r="49" spans="2:10" ht="57.75" customHeight="1" thickBot="1" x14ac:dyDescent="0.2">
      <c r="B49" s="18"/>
      <c r="C49" s="1236" t="s">
        <v>5</v>
      </c>
      <c r="D49" s="1236"/>
      <c r="E49" s="1237"/>
      <c r="F49" s="19">
        <v>4.46</v>
      </c>
      <c r="G49" s="20" t="s">
        <v>551</v>
      </c>
      <c r="H49" s="20">
        <v>2.38</v>
      </c>
      <c r="I49" s="20">
        <v>0.32</v>
      </c>
      <c r="J49" s="21">
        <v>3.71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Q+w8qW8XfagObaSQhM7CI7IlIO3xmG8WCu5h0b8RqviuFXx00vb+ri0yap59B5yMZDsNnw1nacVN62ouOuHHg==" saltValue="oHc/36bnNwUYJKhOKPS/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85" zoomScaleNormal="85"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552</v>
      </c>
      <c r="D34" s="1244"/>
      <c r="E34" s="1245"/>
      <c r="F34" s="32">
        <v>14.86</v>
      </c>
      <c r="G34" s="33">
        <v>28.09</v>
      </c>
      <c r="H34" s="33">
        <v>28.22</v>
      </c>
      <c r="I34" s="33">
        <v>32.24</v>
      </c>
      <c r="J34" s="34">
        <v>25.09</v>
      </c>
      <c r="K34" s="22"/>
      <c r="L34" s="22"/>
      <c r="M34" s="22"/>
      <c r="N34" s="22"/>
      <c r="O34" s="22"/>
      <c r="P34" s="22"/>
    </row>
    <row r="35" spans="1:16" ht="39" customHeight="1" x14ac:dyDescent="0.15">
      <c r="A35" s="22"/>
      <c r="B35" s="35"/>
      <c r="C35" s="1238" t="s">
        <v>553</v>
      </c>
      <c r="D35" s="1239"/>
      <c r="E35" s="1240"/>
      <c r="F35" s="36">
        <v>12.23</v>
      </c>
      <c r="G35" s="37">
        <v>11.74</v>
      </c>
      <c r="H35" s="37">
        <v>13.46</v>
      </c>
      <c r="I35" s="37">
        <v>15.36</v>
      </c>
      <c r="J35" s="38">
        <v>17.38</v>
      </c>
      <c r="K35" s="22"/>
      <c r="L35" s="22"/>
      <c r="M35" s="22"/>
      <c r="N35" s="22"/>
      <c r="O35" s="22"/>
      <c r="P35" s="22"/>
    </row>
    <row r="36" spans="1:16" ht="39" customHeight="1" x14ac:dyDescent="0.15">
      <c r="A36" s="22"/>
      <c r="B36" s="35"/>
      <c r="C36" s="1238" t="s">
        <v>554</v>
      </c>
      <c r="D36" s="1239"/>
      <c r="E36" s="1240"/>
      <c r="F36" s="36">
        <v>3.05</v>
      </c>
      <c r="G36" s="37">
        <v>3.25</v>
      </c>
      <c r="H36" s="37">
        <v>2.15</v>
      </c>
      <c r="I36" s="37">
        <v>3.12</v>
      </c>
      <c r="J36" s="38">
        <v>4.47</v>
      </c>
      <c r="K36" s="22"/>
      <c r="L36" s="22"/>
      <c r="M36" s="22"/>
      <c r="N36" s="22"/>
      <c r="O36" s="22"/>
      <c r="P36" s="22"/>
    </row>
    <row r="37" spans="1:16" ht="39" customHeight="1" x14ac:dyDescent="0.15">
      <c r="A37" s="22"/>
      <c r="B37" s="35"/>
      <c r="C37" s="1238" t="s">
        <v>555</v>
      </c>
      <c r="D37" s="1239"/>
      <c r="E37" s="1240"/>
      <c r="F37" s="36">
        <v>4.5599999999999996</v>
      </c>
      <c r="G37" s="37">
        <v>2.81</v>
      </c>
      <c r="H37" s="37">
        <v>3.25</v>
      </c>
      <c r="I37" s="37">
        <v>3.01</v>
      </c>
      <c r="J37" s="38">
        <v>2.5299999999999998</v>
      </c>
      <c r="K37" s="22"/>
      <c r="L37" s="22"/>
      <c r="M37" s="22"/>
      <c r="N37" s="22"/>
      <c r="O37" s="22"/>
      <c r="P37" s="22"/>
    </row>
    <row r="38" spans="1:16" ht="39" customHeight="1" x14ac:dyDescent="0.15">
      <c r="A38" s="22"/>
      <c r="B38" s="35"/>
      <c r="C38" s="1238" t="s">
        <v>556</v>
      </c>
      <c r="D38" s="1239"/>
      <c r="E38" s="1240"/>
      <c r="F38" s="36">
        <v>0.2</v>
      </c>
      <c r="G38" s="37">
        <v>0.11</v>
      </c>
      <c r="H38" s="37">
        <v>0.5</v>
      </c>
      <c r="I38" s="37">
        <v>0.44</v>
      </c>
      <c r="J38" s="38">
        <v>0.68</v>
      </c>
      <c r="K38" s="22"/>
      <c r="L38" s="22"/>
      <c r="M38" s="22"/>
      <c r="N38" s="22"/>
      <c r="O38" s="22"/>
      <c r="P38" s="22"/>
    </row>
    <row r="39" spans="1:16" ht="39" customHeight="1" x14ac:dyDescent="0.15">
      <c r="A39" s="22"/>
      <c r="B39" s="35"/>
      <c r="C39" s="1238" t="s">
        <v>557</v>
      </c>
      <c r="D39" s="1239"/>
      <c r="E39" s="1240"/>
      <c r="F39" s="36">
        <v>0.14000000000000001</v>
      </c>
      <c r="G39" s="37">
        <v>0.12</v>
      </c>
      <c r="H39" s="37">
        <v>0.1</v>
      </c>
      <c r="I39" s="37">
        <v>0.08</v>
      </c>
      <c r="J39" s="38">
        <v>0.08</v>
      </c>
      <c r="K39" s="22"/>
      <c r="L39" s="22"/>
      <c r="M39" s="22"/>
      <c r="N39" s="22"/>
      <c r="O39" s="22"/>
      <c r="P39" s="22"/>
    </row>
    <row r="40" spans="1:16" ht="39" customHeight="1" x14ac:dyDescent="0.15">
      <c r="A40" s="22"/>
      <c r="B40" s="35"/>
      <c r="C40" s="1238" t="s">
        <v>558</v>
      </c>
      <c r="D40" s="1239"/>
      <c r="E40" s="1240"/>
      <c r="F40" s="36">
        <v>0.02</v>
      </c>
      <c r="G40" s="37">
        <v>0.02</v>
      </c>
      <c r="H40" s="37">
        <v>0.02</v>
      </c>
      <c r="I40" s="37">
        <v>0.02</v>
      </c>
      <c r="J40" s="38">
        <v>0.02</v>
      </c>
      <c r="K40" s="22"/>
      <c r="L40" s="22"/>
      <c r="M40" s="22"/>
      <c r="N40" s="22"/>
      <c r="O40" s="22"/>
      <c r="P40" s="22"/>
    </row>
    <row r="41" spans="1:16" ht="39" customHeight="1" x14ac:dyDescent="0.15">
      <c r="A41" s="22"/>
      <c r="B41" s="35"/>
      <c r="C41" s="1238" t="s">
        <v>559</v>
      </c>
      <c r="D41" s="1239"/>
      <c r="E41" s="1240"/>
      <c r="F41" s="36">
        <v>0.05</v>
      </c>
      <c r="G41" s="37">
        <v>0.03</v>
      </c>
      <c r="H41" s="37">
        <v>0.01</v>
      </c>
      <c r="I41" s="37">
        <v>0.01</v>
      </c>
      <c r="J41" s="38">
        <v>0.02</v>
      </c>
      <c r="K41" s="22"/>
      <c r="L41" s="22"/>
      <c r="M41" s="22"/>
      <c r="N41" s="22"/>
      <c r="O41" s="22"/>
      <c r="P41" s="22"/>
    </row>
    <row r="42" spans="1:16" ht="39" customHeight="1" x14ac:dyDescent="0.15">
      <c r="A42" s="22"/>
      <c r="B42" s="39"/>
      <c r="C42" s="1238" t="s">
        <v>560</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561</v>
      </c>
      <c r="D43" s="1242"/>
      <c r="E43" s="1243"/>
      <c r="F43" s="41">
        <v>0.08</v>
      </c>
      <c r="G43" s="42">
        <v>0.05</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saW9pJMjrEXJethPVCT0ZDzZ0XVArJotYWngdrOSz7I4BpWR/OLDUZJDSTP1vAVsCHi05HcthQznhqTeXUY8w==" saltValue="Kt08uRHS8/JnkozKurm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13" zoomScale="85" zoomScaleNormal="85"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544</v>
      </c>
      <c r="L45" s="60">
        <v>503</v>
      </c>
      <c r="M45" s="60">
        <v>485</v>
      </c>
      <c r="N45" s="60">
        <v>450</v>
      </c>
      <c r="O45" s="61">
        <v>405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122</v>
      </c>
      <c r="L48" s="64">
        <v>122</v>
      </c>
      <c r="M48" s="64">
        <v>124</v>
      </c>
      <c r="N48" s="64">
        <v>177</v>
      </c>
      <c r="O48" s="65">
        <v>166</v>
      </c>
      <c r="P48" s="48"/>
      <c r="Q48" s="48"/>
      <c r="R48" s="48"/>
      <c r="S48" s="48"/>
      <c r="T48" s="48"/>
      <c r="U48" s="48"/>
    </row>
    <row r="49" spans="1:21" ht="30.75" customHeight="1" x14ac:dyDescent="0.15">
      <c r="A49" s="48"/>
      <c r="B49" s="1266"/>
      <c r="C49" s="1267"/>
      <c r="D49" s="62"/>
      <c r="E49" s="1248" t="s">
        <v>16</v>
      </c>
      <c r="F49" s="1248"/>
      <c r="G49" s="1248"/>
      <c r="H49" s="1248"/>
      <c r="I49" s="1248"/>
      <c r="J49" s="1249"/>
      <c r="K49" s="63">
        <v>2</v>
      </c>
      <c r="L49" s="64">
        <v>3</v>
      </c>
      <c r="M49" s="64">
        <v>4</v>
      </c>
      <c r="N49" s="64">
        <v>2</v>
      </c>
      <c r="O49" s="65">
        <v>5</v>
      </c>
      <c r="P49" s="48"/>
      <c r="Q49" s="48"/>
      <c r="R49" s="48"/>
      <c r="S49" s="48"/>
      <c r="T49" s="48"/>
      <c r="U49" s="48"/>
    </row>
    <row r="50" spans="1:21" ht="30.75" customHeight="1" x14ac:dyDescent="0.15">
      <c r="A50" s="48"/>
      <c r="B50" s="1266"/>
      <c r="C50" s="1267"/>
      <c r="D50" s="62"/>
      <c r="E50" s="1248" t="s">
        <v>17</v>
      </c>
      <c r="F50" s="1248"/>
      <c r="G50" s="1248"/>
      <c r="H50" s="1248"/>
      <c r="I50" s="1248"/>
      <c r="J50" s="1249"/>
      <c r="K50" s="63">
        <v>115</v>
      </c>
      <c r="L50" s="64">
        <v>105</v>
      </c>
      <c r="M50" s="64">
        <v>88</v>
      </c>
      <c r="N50" s="64">
        <v>78</v>
      </c>
      <c r="O50" s="65">
        <v>72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504</v>
      </c>
      <c r="L51" s="64" t="s">
        <v>504</v>
      </c>
      <c r="M51" s="64" t="s">
        <v>504</v>
      </c>
      <c r="N51" s="64" t="s">
        <v>504</v>
      </c>
      <c r="O51" s="65" t="s">
        <v>504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446</v>
      </c>
      <c r="L52" s="64">
        <v>428</v>
      </c>
      <c r="M52" s="64">
        <v>452</v>
      </c>
      <c r="N52" s="64">
        <v>441</v>
      </c>
      <c r="O52" s="65">
        <v>423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337</v>
      </c>
      <c r="L53" s="69">
        <v>305</v>
      </c>
      <c r="M53" s="69">
        <v>249</v>
      </c>
      <c r="N53" s="69">
        <v>266</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584</v>
      </c>
      <c r="L57" s="83" t="s">
        <v>585</v>
      </c>
      <c r="M57" s="83" t="s">
        <v>584</v>
      </c>
      <c r="N57" s="83" t="s">
        <v>585</v>
      </c>
      <c r="O57" s="84" t="s">
        <v>585</v>
      </c>
    </row>
    <row r="58" spans="1:21" ht="31.5" customHeight="1" thickBot="1" x14ac:dyDescent="0.2">
      <c r="B58" s="1256"/>
      <c r="C58" s="1257"/>
      <c r="D58" s="1261" t="s">
        <v>27</v>
      </c>
      <c r="E58" s="1262"/>
      <c r="F58" s="1262"/>
      <c r="G58" s="1262"/>
      <c r="H58" s="1262"/>
      <c r="I58" s="1262"/>
      <c r="J58" s="1263"/>
      <c r="K58" s="85" t="s">
        <v>585</v>
      </c>
      <c r="L58" s="86" t="s">
        <v>585</v>
      </c>
      <c r="M58" s="86" t="s">
        <v>586</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ZHNPQ7IBeCPqcDqFH7AzbWtpi4lmO2uRzxZqwbVTXE6jax8MwQzvi7OiNjzNzlAXQjD5aGQYfOfyzkr7x4aw==" saltValue="Ok10WJtS3f1lZPUuLZXi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25" zoomScaleSheetLayoutView="100" workbookViewId="0">
      <selection activeCell="M50" sqref="M50: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4" t="s">
        <v>30</v>
      </c>
      <c r="C41" s="1285"/>
      <c r="D41" s="101"/>
      <c r="E41" s="1286" t="s">
        <v>31</v>
      </c>
      <c r="F41" s="1286"/>
      <c r="G41" s="1286"/>
      <c r="H41" s="1287"/>
      <c r="I41" s="102">
        <v>5050</v>
      </c>
      <c r="J41" s="103">
        <v>5168</v>
      </c>
      <c r="K41" s="103">
        <v>5265</v>
      </c>
      <c r="L41" s="103">
        <v>5401</v>
      </c>
      <c r="M41" s="104">
        <v>5470</v>
      </c>
    </row>
    <row r="42" spans="2:13" ht="27.75" customHeight="1" x14ac:dyDescent="0.15">
      <c r="B42" s="1274"/>
      <c r="C42" s="1275"/>
      <c r="D42" s="105"/>
      <c r="E42" s="1278" t="s">
        <v>32</v>
      </c>
      <c r="F42" s="1278"/>
      <c r="G42" s="1278"/>
      <c r="H42" s="1279"/>
      <c r="I42" s="106">
        <v>1093</v>
      </c>
      <c r="J42" s="107">
        <v>944</v>
      </c>
      <c r="K42" s="107">
        <v>757</v>
      </c>
      <c r="L42" s="107">
        <v>708</v>
      </c>
      <c r="M42" s="108">
        <v>664</v>
      </c>
    </row>
    <row r="43" spans="2:13" ht="27.75" customHeight="1" x14ac:dyDescent="0.15">
      <c r="B43" s="1274"/>
      <c r="C43" s="1275"/>
      <c r="D43" s="105"/>
      <c r="E43" s="1278" t="s">
        <v>33</v>
      </c>
      <c r="F43" s="1278"/>
      <c r="G43" s="1278"/>
      <c r="H43" s="1279"/>
      <c r="I43" s="106">
        <v>2339</v>
      </c>
      <c r="J43" s="107">
        <v>2318</v>
      </c>
      <c r="K43" s="107">
        <v>2392</v>
      </c>
      <c r="L43" s="107">
        <v>2662</v>
      </c>
      <c r="M43" s="108">
        <v>2863</v>
      </c>
    </row>
    <row r="44" spans="2:13" ht="27.75" customHeight="1" x14ac:dyDescent="0.15">
      <c r="B44" s="1274"/>
      <c r="C44" s="1275"/>
      <c r="D44" s="105"/>
      <c r="E44" s="1278" t="s">
        <v>34</v>
      </c>
      <c r="F44" s="1278"/>
      <c r="G44" s="1278"/>
      <c r="H44" s="1279"/>
      <c r="I44" s="106">
        <v>65</v>
      </c>
      <c r="J44" s="107">
        <v>69</v>
      </c>
      <c r="K44" s="107">
        <v>102</v>
      </c>
      <c r="L44" s="107">
        <v>124</v>
      </c>
      <c r="M44" s="108">
        <v>289</v>
      </c>
    </row>
    <row r="45" spans="2:13" ht="27.75" customHeight="1" x14ac:dyDescent="0.15">
      <c r="B45" s="1274"/>
      <c r="C45" s="1275"/>
      <c r="D45" s="105"/>
      <c r="E45" s="1278" t="s">
        <v>35</v>
      </c>
      <c r="F45" s="1278"/>
      <c r="G45" s="1278"/>
      <c r="H45" s="1279"/>
      <c r="I45" s="106">
        <v>524</v>
      </c>
      <c r="J45" s="107">
        <v>458</v>
      </c>
      <c r="K45" s="107">
        <v>467</v>
      </c>
      <c r="L45" s="107">
        <v>429</v>
      </c>
      <c r="M45" s="108">
        <v>396</v>
      </c>
    </row>
    <row r="46" spans="2:13" ht="27.75" customHeight="1" x14ac:dyDescent="0.15">
      <c r="B46" s="1274"/>
      <c r="C46" s="1275"/>
      <c r="D46" s="109"/>
      <c r="E46" s="1278" t="s">
        <v>36</v>
      </c>
      <c r="F46" s="1278"/>
      <c r="G46" s="1278"/>
      <c r="H46" s="1279"/>
      <c r="I46" s="106" t="s">
        <v>504</v>
      </c>
      <c r="J46" s="107" t="s">
        <v>504</v>
      </c>
      <c r="K46" s="107" t="s">
        <v>504</v>
      </c>
      <c r="L46" s="107" t="s">
        <v>504</v>
      </c>
      <c r="M46" s="108" t="s">
        <v>504</v>
      </c>
    </row>
    <row r="47" spans="2:13" ht="27.75" customHeight="1" x14ac:dyDescent="0.15">
      <c r="B47" s="1274"/>
      <c r="C47" s="1275"/>
      <c r="D47" s="110"/>
      <c r="E47" s="1288" t="s">
        <v>37</v>
      </c>
      <c r="F47" s="1289"/>
      <c r="G47" s="1289"/>
      <c r="H47" s="1290"/>
      <c r="I47" s="106" t="s">
        <v>504</v>
      </c>
      <c r="J47" s="107" t="s">
        <v>504</v>
      </c>
      <c r="K47" s="107" t="s">
        <v>504</v>
      </c>
      <c r="L47" s="107" t="s">
        <v>504</v>
      </c>
      <c r="M47" s="108" t="s">
        <v>504</v>
      </c>
    </row>
    <row r="48" spans="2:13" ht="27.75" customHeight="1" x14ac:dyDescent="0.15">
      <c r="B48" s="1274"/>
      <c r="C48" s="1275"/>
      <c r="D48" s="105"/>
      <c r="E48" s="1278" t="s">
        <v>38</v>
      </c>
      <c r="F48" s="1278"/>
      <c r="G48" s="1278"/>
      <c r="H48" s="1279"/>
      <c r="I48" s="106" t="s">
        <v>504</v>
      </c>
      <c r="J48" s="107" t="s">
        <v>504</v>
      </c>
      <c r="K48" s="107" t="s">
        <v>504</v>
      </c>
      <c r="L48" s="107" t="s">
        <v>504</v>
      </c>
      <c r="M48" s="108" t="s">
        <v>504</v>
      </c>
    </row>
    <row r="49" spans="2:13" ht="27.75" customHeight="1" x14ac:dyDescent="0.15">
      <c r="B49" s="1276"/>
      <c r="C49" s="1277"/>
      <c r="D49" s="105"/>
      <c r="E49" s="1278" t="s">
        <v>39</v>
      </c>
      <c r="F49" s="1278"/>
      <c r="G49" s="1278"/>
      <c r="H49" s="1279"/>
      <c r="I49" s="106" t="s">
        <v>504</v>
      </c>
      <c r="J49" s="107" t="s">
        <v>504</v>
      </c>
      <c r="K49" s="107" t="s">
        <v>504</v>
      </c>
      <c r="L49" s="107" t="s">
        <v>504</v>
      </c>
      <c r="M49" s="108" t="s">
        <v>504</v>
      </c>
    </row>
    <row r="50" spans="2:13" ht="27.75" customHeight="1" x14ac:dyDescent="0.15">
      <c r="B50" s="1272" t="s">
        <v>40</v>
      </c>
      <c r="C50" s="1273"/>
      <c r="D50" s="111"/>
      <c r="E50" s="1278" t="s">
        <v>41</v>
      </c>
      <c r="F50" s="1278"/>
      <c r="G50" s="1278"/>
      <c r="H50" s="1279"/>
      <c r="I50" s="106">
        <v>2389</v>
      </c>
      <c r="J50" s="107">
        <v>2321</v>
      </c>
      <c r="K50" s="107">
        <v>2431</v>
      </c>
      <c r="L50" s="107">
        <v>2471</v>
      </c>
      <c r="M50" s="108">
        <v>2697</v>
      </c>
    </row>
    <row r="51" spans="2:13" ht="27.75" customHeight="1" x14ac:dyDescent="0.15">
      <c r="B51" s="1274"/>
      <c r="C51" s="1275"/>
      <c r="D51" s="105"/>
      <c r="E51" s="1278" t="s">
        <v>42</v>
      </c>
      <c r="F51" s="1278"/>
      <c r="G51" s="1278"/>
      <c r="H51" s="1279"/>
      <c r="I51" s="106">
        <v>175</v>
      </c>
      <c r="J51" s="107">
        <v>148</v>
      </c>
      <c r="K51" s="107">
        <v>139</v>
      </c>
      <c r="L51" s="107">
        <v>169</v>
      </c>
      <c r="M51" s="108">
        <v>189</v>
      </c>
    </row>
    <row r="52" spans="2:13" ht="27.75" customHeight="1" x14ac:dyDescent="0.15">
      <c r="B52" s="1276"/>
      <c r="C52" s="1277"/>
      <c r="D52" s="105"/>
      <c r="E52" s="1278" t="s">
        <v>43</v>
      </c>
      <c r="F52" s="1278"/>
      <c r="G52" s="1278"/>
      <c r="H52" s="1279"/>
      <c r="I52" s="106">
        <v>5671</v>
      </c>
      <c r="J52" s="107">
        <v>5693</v>
      </c>
      <c r="K52" s="107">
        <v>5631</v>
      </c>
      <c r="L52" s="107">
        <v>5552</v>
      </c>
      <c r="M52" s="108">
        <v>5550</v>
      </c>
    </row>
    <row r="53" spans="2:13" ht="27.75" customHeight="1" thickBot="1" x14ac:dyDescent="0.2">
      <c r="B53" s="1280" t="s">
        <v>44</v>
      </c>
      <c r="C53" s="1281"/>
      <c r="D53" s="112"/>
      <c r="E53" s="1282" t="s">
        <v>45</v>
      </c>
      <c r="F53" s="1282"/>
      <c r="G53" s="1282"/>
      <c r="H53" s="1283"/>
      <c r="I53" s="113">
        <v>836</v>
      </c>
      <c r="J53" s="114">
        <v>795</v>
      </c>
      <c r="K53" s="114">
        <v>781</v>
      </c>
      <c r="L53" s="114">
        <v>1131</v>
      </c>
      <c r="M53" s="115">
        <v>1244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Kgy2Y1uYAoXVa/JDIrOQN8euO9A7KJLR6oxlRhsaZfkIzSN06mBHLMSaHDe9vNynS+6d8RzR/DINPs8bRFoA==" saltValue="2x03rJd2RzqKsbTAEpM8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773</v>
      </c>
      <c r="G55" s="127">
        <v>794</v>
      </c>
      <c r="H55" s="128">
        <v>931</v>
      </c>
    </row>
    <row r="56" spans="2:8" ht="52.5" customHeight="1" x14ac:dyDescent="0.15">
      <c r="B56" s="129"/>
      <c r="C56" s="1301" t="s">
        <v>49</v>
      </c>
      <c r="D56" s="1301"/>
      <c r="E56" s="1302"/>
      <c r="F56" s="130">
        <v>41</v>
      </c>
      <c r="G56" s="130">
        <v>41</v>
      </c>
      <c r="H56" s="131">
        <v>41</v>
      </c>
    </row>
    <row r="57" spans="2:8" ht="53.25" customHeight="1" x14ac:dyDescent="0.15">
      <c r="B57" s="129"/>
      <c r="C57" s="1303" t="s">
        <v>50</v>
      </c>
      <c r="D57" s="1303"/>
      <c r="E57" s="1304"/>
      <c r="F57" s="132">
        <v>1446</v>
      </c>
      <c r="G57" s="132">
        <v>1435</v>
      </c>
      <c r="H57" s="133">
        <v>1471</v>
      </c>
    </row>
    <row r="58" spans="2:8" ht="45.75" customHeight="1" x14ac:dyDescent="0.15">
      <c r="B58" s="134"/>
      <c r="C58" s="1291" t="s">
        <v>579</v>
      </c>
      <c r="D58" s="1292"/>
      <c r="E58" s="1293"/>
      <c r="F58" s="135">
        <v>799</v>
      </c>
      <c r="G58" s="135">
        <v>810</v>
      </c>
      <c r="H58" s="136">
        <v>826</v>
      </c>
    </row>
    <row r="59" spans="2:8" ht="45.75" customHeight="1" x14ac:dyDescent="0.15">
      <c r="B59" s="134"/>
      <c r="C59" s="1291" t="s">
        <v>580</v>
      </c>
      <c r="D59" s="1292"/>
      <c r="E59" s="1293"/>
      <c r="F59" s="135">
        <v>173</v>
      </c>
      <c r="G59" s="135">
        <v>173</v>
      </c>
      <c r="H59" s="136">
        <v>173</v>
      </c>
    </row>
    <row r="60" spans="2:8" ht="45.75" customHeight="1" x14ac:dyDescent="0.15">
      <c r="B60" s="134"/>
      <c r="C60" s="1291" t="s">
        <v>581</v>
      </c>
      <c r="D60" s="1292"/>
      <c r="E60" s="1293"/>
      <c r="F60" s="135">
        <v>164</v>
      </c>
      <c r="G60" s="135">
        <v>125</v>
      </c>
      <c r="H60" s="136">
        <v>113</v>
      </c>
    </row>
    <row r="61" spans="2:8" ht="45.75" customHeight="1" x14ac:dyDescent="0.15">
      <c r="B61" s="134"/>
      <c r="C61" s="1291" t="s">
        <v>582</v>
      </c>
      <c r="D61" s="1292"/>
      <c r="E61" s="1293"/>
      <c r="F61" s="135">
        <v>97</v>
      </c>
      <c r="G61" s="135">
        <v>97</v>
      </c>
      <c r="H61" s="136">
        <v>106</v>
      </c>
    </row>
    <row r="62" spans="2:8" ht="45.75" customHeight="1" thickBot="1" x14ac:dyDescent="0.2">
      <c r="B62" s="137"/>
      <c r="C62" s="1294" t="s">
        <v>583</v>
      </c>
      <c r="D62" s="1295"/>
      <c r="E62" s="1296"/>
      <c r="F62" s="138">
        <v>50</v>
      </c>
      <c r="G62" s="138">
        <v>54</v>
      </c>
      <c r="H62" s="139">
        <v>59</v>
      </c>
    </row>
    <row r="63" spans="2:8" ht="52.5" customHeight="1" thickBot="1" x14ac:dyDescent="0.2">
      <c r="B63" s="140"/>
      <c r="C63" s="1297" t="s">
        <v>51</v>
      </c>
      <c r="D63" s="1297"/>
      <c r="E63" s="1298"/>
      <c r="F63" s="141">
        <v>2260</v>
      </c>
      <c r="G63" s="141">
        <v>2270</v>
      </c>
      <c r="H63" s="142">
        <v>2443</v>
      </c>
    </row>
    <row r="64" spans="2:8" ht="15" customHeight="1" x14ac:dyDescent="0.15"/>
    <row r="65" ht="0" hidden="1" customHeight="1" x14ac:dyDescent="0.15"/>
    <row r="66" ht="0" hidden="1" customHeight="1" x14ac:dyDescent="0.15"/>
  </sheetData>
  <sheetProtection algorithmName="SHA-512" hashValue="vPqrPw4E30nkJLkvmNFfNjrDvGpoWfaTU5jI4FnoXscdVdr7z4T9WE7MIKq7tm1qWzhgDiaa0Kue2HP+ljWEDw==" saltValue="B71Zl/U1FckUrf0S59H5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591</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27.2</v>
      </c>
      <c r="BY51" s="1305"/>
      <c r="BZ51" s="1305"/>
      <c r="CA51" s="1305"/>
      <c r="CB51" s="1305"/>
      <c r="CC51" s="1305"/>
      <c r="CD51" s="1305"/>
      <c r="CE51" s="1305"/>
      <c r="CF51" s="1305">
        <v>27.3</v>
      </c>
      <c r="CG51" s="1305"/>
      <c r="CH51" s="1305"/>
      <c r="CI51" s="1305"/>
      <c r="CJ51" s="1305"/>
      <c r="CK51" s="1305"/>
      <c r="CL51" s="1305"/>
      <c r="CM51" s="1305"/>
      <c r="CN51" s="1305">
        <v>39.4</v>
      </c>
      <c r="CO51" s="1305"/>
      <c r="CP51" s="1305"/>
      <c r="CQ51" s="1305"/>
      <c r="CR51" s="1305"/>
      <c r="CS51" s="1305"/>
      <c r="CT51" s="1305"/>
      <c r="CU51" s="1305"/>
      <c r="CV51" s="1305">
        <v>43.7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63.5</v>
      </c>
      <c r="BY53" s="1305"/>
      <c r="BZ53" s="1305"/>
      <c r="CA53" s="1305"/>
      <c r="CB53" s="1305"/>
      <c r="CC53" s="1305"/>
      <c r="CD53" s="1305"/>
      <c r="CE53" s="1305"/>
      <c r="CF53" s="1305">
        <v>61.8</v>
      </c>
      <c r="CG53" s="1305"/>
      <c r="CH53" s="1305"/>
      <c r="CI53" s="1305"/>
      <c r="CJ53" s="1305"/>
      <c r="CK53" s="1305"/>
      <c r="CL53" s="1305"/>
      <c r="CM53" s="1305"/>
      <c r="CN53" s="1305">
        <v>63.3</v>
      </c>
      <c r="CO53" s="1305"/>
      <c r="CP53" s="1305"/>
      <c r="CQ53" s="1305"/>
      <c r="CR53" s="1305"/>
      <c r="CS53" s="1305"/>
      <c r="CT53" s="1305"/>
      <c r="CU53" s="1305"/>
      <c r="CV53" s="1305">
        <v>65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596</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20.2</v>
      </c>
      <c r="BY55" s="1305"/>
      <c r="BZ55" s="1305"/>
      <c r="CA55" s="1305"/>
      <c r="CB55" s="1305"/>
      <c r="CC55" s="1305"/>
      <c r="CD55" s="1305"/>
      <c r="CE55" s="1305"/>
      <c r="CF55" s="1305">
        <v>38.5</v>
      </c>
      <c r="CG55" s="1305"/>
      <c r="CH55" s="1305"/>
      <c r="CI55" s="1305"/>
      <c r="CJ55" s="1305"/>
      <c r="CK55" s="1305"/>
      <c r="CL55" s="1305"/>
      <c r="CM55" s="1305"/>
      <c r="CN55" s="1305">
        <v>32.799999999999997</v>
      </c>
      <c r="CO55" s="1305"/>
      <c r="CP55" s="1305"/>
      <c r="CQ55" s="1305"/>
      <c r="CR55" s="1305"/>
      <c r="CS55" s="1305"/>
      <c r="CT55" s="1305"/>
      <c r="CU55" s="1305"/>
      <c r="CV55" s="1305">
        <v>20.9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55.8</v>
      </c>
      <c r="BY57" s="1305"/>
      <c r="BZ57" s="1305"/>
      <c r="CA57" s="1305"/>
      <c r="CB57" s="1305"/>
      <c r="CC57" s="1305"/>
      <c r="CD57" s="1305"/>
      <c r="CE57" s="1305"/>
      <c r="CF57" s="1305">
        <v>57.6</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591</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v>29.4</v>
      </c>
      <c r="BQ73" s="1305"/>
      <c r="BR73" s="1305"/>
      <c r="BS73" s="1305"/>
      <c r="BT73" s="1305"/>
      <c r="BU73" s="1305"/>
      <c r="BV73" s="1305"/>
      <c r="BW73" s="1305"/>
      <c r="BX73" s="1305">
        <v>27.2</v>
      </c>
      <c r="BY73" s="1305"/>
      <c r="BZ73" s="1305"/>
      <c r="CA73" s="1305"/>
      <c r="CB73" s="1305"/>
      <c r="CC73" s="1305"/>
      <c r="CD73" s="1305"/>
      <c r="CE73" s="1305"/>
      <c r="CF73" s="1305">
        <v>27.3</v>
      </c>
      <c r="CG73" s="1305"/>
      <c r="CH73" s="1305"/>
      <c r="CI73" s="1305"/>
      <c r="CJ73" s="1305"/>
      <c r="CK73" s="1305"/>
      <c r="CL73" s="1305"/>
      <c r="CM73" s="1305"/>
      <c r="CN73" s="1305">
        <v>39.4</v>
      </c>
      <c r="CO73" s="1305"/>
      <c r="CP73" s="1305"/>
      <c r="CQ73" s="1305"/>
      <c r="CR73" s="1305"/>
      <c r="CS73" s="1305"/>
      <c r="CT73" s="1305"/>
      <c r="CU73" s="1305"/>
      <c r="CV73" s="1305">
        <v>43.7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599</v>
      </c>
      <c r="BC75" s="1308"/>
      <c r="BD75" s="1308"/>
      <c r="BE75" s="1308"/>
      <c r="BF75" s="1308"/>
      <c r="BG75" s="1308"/>
      <c r="BH75" s="1308"/>
      <c r="BI75" s="1308"/>
      <c r="BJ75" s="1308"/>
      <c r="BK75" s="1308"/>
      <c r="BL75" s="1308"/>
      <c r="BM75" s="1308"/>
      <c r="BN75" s="1308"/>
      <c r="BO75" s="1308"/>
      <c r="BP75" s="1305">
        <v>13.9</v>
      </c>
      <c r="BQ75" s="1305"/>
      <c r="BR75" s="1305"/>
      <c r="BS75" s="1305"/>
      <c r="BT75" s="1305"/>
      <c r="BU75" s="1305"/>
      <c r="BV75" s="1305"/>
      <c r="BW75" s="1305"/>
      <c r="BX75" s="1305">
        <v>12.2</v>
      </c>
      <c r="BY75" s="1305"/>
      <c r="BZ75" s="1305"/>
      <c r="CA75" s="1305"/>
      <c r="CB75" s="1305"/>
      <c r="CC75" s="1305"/>
      <c r="CD75" s="1305"/>
      <c r="CE75" s="1305"/>
      <c r="CF75" s="1305">
        <v>10</v>
      </c>
      <c r="CG75" s="1305"/>
      <c r="CH75" s="1305"/>
      <c r="CI75" s="1305"/>
      <c r="CJ75" s="1305"/>
      <c r="CK75" s="1305"/>
      <c r="CL75" s="1305"/>
      <c r="CM75" s="1305"/>
      <c r="CN75" s="1305">
        <v>9.3000000000000007</v>
      </c>
      <c r="CO75" s="1305"/>
      <c r="CP75" s="1305"/>
      <c r="CQ75" s="1305"/>
      <c r="CR75" s="1305"/>
      <c r="CS75" s="1305"/>
      <c r="CT75" s="1305"/>
      <c r="CU75" s="1305"/>
      <c r="CV75" s="1305">
        <v>8.6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592</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rpjnpB5rmVYT0gTVF+vzJAUC1fG6iAVlDi+L2ZCNqzkvspkcOYp6OP5JOdcyASVHhiogeyeLdy8oB+I52fUTA==" saltValue="jQyH33qv2Ey5r+WiTZMG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4" zoomScale="70" zoomScaleNormal="70" zoomScaleSheetLayoutView="70" workbookViewId="0">
      <selection activeCell="AF52" sqref="AF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lElF+Mq5D9MfQERa9aOu2/avv7278X9FUxiS3XhCb3+EmTlq1l6vn/Ep8Rtq9ZgMgXo78YQtM/mawQsN58nEg==" saltValue="iD2D8lvl7WOMrtk+gwF4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57" zoomScale="70" zoomScaleNormal="70" zoomScaleSheetLayoutView="55" workbookViewId="0">
      <selection activeCell="BJ60" sqref="BJ6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DC8BQoUTKC/4ffm3c9r1+96vrL+pRfobPykhOwDGbTcL7qLlAQFkM4hGy8S4rXGrf4ckHFEigkKH0ly7F2msQ==" saltValue="7GoXj0hviJe8Vu9JEmcc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133196</v>
      </c>
      <c r="E3" s="161"/>
      <c r="F3" s="162">
        <v>158564</v>
      </c>
      <c r="G3" s="163"/>
      <c r="H3" s="164"/>
    </row>
    <row r="4" spans="1:8" x14ac:dyDescent="0.15">
      <c r="A4" s="165"/>
      <c r="B4" s="166"/>
      <c r="C4" s="167"/>
      <c r="D4" s="168">
        <v>27283</v>
      </c>
      <c r="E4" s="169"/>
      <c r="F4" s="170">
        <v>48412</v>
      </c>
      <c r="G4" s="171"/>
      <c r="H4" s="172"/>
    </row>
    <row r="5" spans="1:8" x14ac:dyDescent="0.15">
      <c r="A5" s="153" t="s">
        <v>538</v>
      </c>
      <c r="B5" s="158"/>
      <c r="C5" s="159"/>
      <c r="D5" s="160">
        <v>69055</v>
      </c>
      <c r="E5" s="161"/>
      <c r="F5" s="162">
        <v>106092</v>
      </c>
      <c r="G5" s="163"/>
      <c r="H5" s="164"/>
    </row>
    <row r="6" spans="1:8" x14ac:dyDescent="0.15">
      <c r="A6" s="165"/>
      <c r="B6" s="166"/>
      <c r="C6" s="167"/>
      <c r="D6" s="168">
        <v>26023</v>
      </c>
      <c r="E6" s="169"/>
      <c r="F6" s="170">
        <v>44299</v>
      </c>
      <c r="G6" s="171"/>
      <c r="H6" s="172"/>
    </row>
    <row r="7" spans="1:8" x14ac:dyDescent="0.15">
      <c r="A7" s="153" t="s">
        <v>539</v>
      </c>
      <c r="B7" s="158"/>
      <c r="C7" s="159"/>
      <c r="D7" s="160">
        <v>54699</v>
      </c>
      <c r="E7" s="161"/>
      <c r="F7" s="162">
        <v>78903</v>
      </c>
      <c r="G7" s="163"/>
      <c r="H7" s="164"/>
    </row>
    <row r="8" spans="1:8" x14ac:dyDescent="0.15">
      <c r="A8" s="165"/>
      <c r="B8" s="166"/>
      <c r="C8" s="167"/>
      <c r="D8" s="168">
        <v>29303</v>
      </c>
      <c r="E8" s="169"/>
      <c r="F8" s="170">
        <v>49201</v>
      </c>
      <c r="G8" s="171"/>
      <c r="H8" s="172"/>
    </row>
    <row r="9" spans="1:8" x14ac:dyDescent="0.15">
      <c r="A9" s="153" t="s">
        <v>540</v>
      </c>
      <c r="B9" s="158"/>
      <c r="C9" s="159"/>
      <c r="D9" s="160">
        <v>78004</v>
      </c>
      <c r="E9" s="161"/>
      <c r="F9" s="162">
        <v>82993</v>
      </c>
      <c r="G9" s="163"/>
      <c r="H9" s="164"/>
    </row>
    <row r="10" spans="1:8" x14ac:dyDescent="0.15">
      <c r="A10" s="165"/>
      <c r="B10" s="166"/>
      <c r="C10" s="167"/>
      <c r="D10" s="168">
        <v>26779</v>
      </c>
      <c r="E10" s="169"/>
      <c r="F10" s="170">
        <v>46787</v>
      </c>
      <c r="G10" s="171"/>
      <c r="H10" s="172"/>
    </row>
    <row r="11" spans="1:8" x14ac:dyDescent="0.15">
      <c r="A11" s="153" t="s">
        <v>541</v>
      </c>
      <c r="B11" s="158"/>
      <c r="C11" s="159"/>
      <c r="D11" s="160">
        <v>47027</v>
      </c>
      <c r="E11" s="161"/>
      <c r="F11" s="162">
        <v>108252</v>
      </c>
      <c r="G11" s="163"/>
      <c r="H11" s="164"/>
    </row>
    <row r="12" spans="1:8" x14ac:dyDescent="0.15">
      <c r="A12" s="165"/>
      <c r="B12" s="166"/>
      <c r="C12" s="173"/>
      <c r="D12" s="168">
        <v>29456</v>
      </c>
      <c r="E12" s="169"/>
      <c r="F12" s="170">
        <v>50321</v>
      </c>
      <c r="G12" s="171"/>
      <c r="H12" s="172"/>
    </row>
    <row r="13" spans="1:8" x14ac:dyDescent="0.15">
      <c r="A13" s="153"/>
      <c r="B13" s="158"/>
      <c r="C13" s="174"/>
      <c r="D13" s="175">
        <v>76396</v>
      </c>
      <c r="E13" s="176"/>
      <c r="F13" s="177">
        <v>106961</v>
      </c>
      <c r="G13" s="178"/>
      <c r="H13" s="164"/>
    </row>
    <row r="14" spans="1:8" x14ac:dyDescent="0.15">
      <c r="A14" s="165"/>
      <c r="B14" s="166"/>
      <c r="C14" s="167"/>
      <c r="D14" s="168">
        <v>27769</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4.62</v>
      </c>
      <c r="C19" s="179">
        <f>ROUND(VALUE(SUBSTITUTE(実質収支比率等に係る経年分析!G$48,"▲","-")),2)</f>
        <v>2.85</v>
      </c>
      <c r="D19" s="179">
        <f>ROUND(VALUE(SUBSTITUTE(実質収支比率等に係る経年分析!H$48,"▲","-")),2)</f>
        <v>3.36</v>
      </c>
      <c r="E19" s="179">
        <f>ROUND(VALUE(SUBSTITUTE(実質収支比率等に係る経年分析!I$48,"▲","-")),2)</f>
        <v>3.02</v>
      </c>
      <c r="F19" s="179">
        <f>ROUND(VALUE(SUBSTITUTE(実質収支比率等に係る経年分析!J$48,"▲","-")),2)</f>
        <v>2.57</v>
      </c>
    </row>
    <row r="20" spans="1:11" x14ac:dyDescent="0.15">
      <c r="A20" s="179" t="s">
        <v>55</v>
      </c>
      <c r="B20" s="179">
        <f>ROUND(VALUE(SUBSTITUTE(実質収支比率等に係る経年分析!F$47,"▲","-")),2)</f>
        <v>23.36</v>
      </c>
      <c r="C20" s="179">
        <f>ROUND(VALUE(SUBSTITUTE(実質収支比率等に係る経年分析!G$47,"▲","-")),2)</f>
        <v>21.36</v>
      </c>
      <c r="D20" s="179">
        <f>ROUND(VALUE(SUBSTITUTE(実質収支比率等に係る経年分析!H$47,"▲","-")),2)</f>
        <v>23.49</v>
      </c>
      <c r="E20" s="179">
        <f>ROUND(VALUE(SUBSTITUTE(実質収支比率等に係る経年分析!I$47,"▲","-")),2)</f>
        <v>24.15</v>
      </c>
      <c r="F20" s="179">
        <f>ROUND(VALUE(SUBSTITUTE(実質収支比率等に係る経年分析!J$47,"▲","-")),2)</f>
        <v>28.57</v>
      </c>
    </row>
    <row r="21" spans="1:11" x14ac:dyDescent="0.15">
      <c r="A21" s="179" t="s">
        <v>56</v>
      </c>
      <c r="B21" s="179">
        <f>IF(ISNUMBER(VALUE(SUBSTITUTE(実質収支比率等に係る経年分析!F$49,"▲","-"))),ROUND(VALUE(SUBSTITUTE(実質収支比率等に係る経年分析!F$49,"▲","-")),2),NA())</f>
        <v>4.46</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2.38</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3.71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鏡石駅東第１土地区画整理事業特別会計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4.5599999999999996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2.5299999999999998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4.47</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17.38</v>
      </c>
    </row>
    <row r="36" spans="1:16" x14ac:dyDescent="0.15">
      <c r="A36" s="180" t="str">
        <f>IF(連結実質赤字比率に係る赤字・黒字の構成分析!C$34="",NA(),連結実質赤字比率に係る赤字・黒字の構成分析!C$34)</f>
        <v>工業団地事業特別会計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446</v>
      </c>
      <c r="E42" s="181"/>
      <c r="F42" s="181"/>
      <c r="G42" s="181">
        <f>'実質公債費比率（分子）の構造'!L$52</f>
        <v>428</v>
      </c>
      <c r="H42" s="181"/>
      <c r="I42" s="181"/>
      <c r="J42" s="181">
        <f>'実質公債費比率（分子）の構造'!M$52</f>
        <v>452</v>
      </c>
      <c r="K42" s="181"/>
      <c r="L42" s="181"/>
      <c r="M42" s="181">
        <f>'実質公債費比率（分子）の構造'!N$52</f>
        <v>441</v>
      </c>
      <c r="N42" s="181"/>
      <c r="O42" s="181"/>
      <c r="P42" s="181">
        <f>'実質公債費比率（分子）の構造'!O$52</f>
        <v>423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115</v>
      </c>
      <c r="C44" s="181"/>
      <c r="D44" s="181"/>
      <c r="E44" s="181">
        <f>'実質公債費比率（分子）の構造'!L$50</f>
        <v>105</v>
      </c>
      <c r="F44" s="181"/>
      <c r="G44" s="181"/>
      <c r="H44" s="181">
        <f>'実質公債費比率（分子）の構造'!M$50</f>
        <v>88</v>
      </c>
      <c r="I44" s="181"/>
      <c r="J44" s="181"/>
      <c r="K44" s="181">
        <f>'実質公債費比率（分子）の構造'!N$50</f>
        <v>78</v>
      </c>
      <c r="L44" s="181"/>
      <c r="M44" s="181"/>
      <c r="N44" s="181">
        <f>'実質公債費比率（分子）の構造'!O$50</f>
        <v>72</v>
      </c>
      <c r="O44" s="181"/>
      <c r="P44" s="181"/>
    </row>
    <row r="45" spans="1:16" x14ac:dyDescent="0.15">
      <c r="A45" s="181" t="s">
        <v>66</v>
      </c>
      <c r="B45" s="181">
        <f>'実質公債費比率（分子）の構造'!K$49</f>
        <v>2</v>
      </c>
      <c r="C45" s="181"/>
      <c r="D45" s="181"/>
      <c r="E45" s="181">
        <f>'実質公債費比率（分子）の構造'!L$49</f>
        <v>3</v>
      </c>
      <c r="F45" s="181"/>
      <c r="G45" s="181"/>
      <c r="H45" s="181">
        <f>'実質公債費比率（分子）の構造'!M$49</f>
        <v>4</v>
      </c>
      <c r="I45" s="181"/>
      <c r="J45" s="181"/>
      <c r="K45" s="181">
        <f>'実質公債費比率（分子）の構造'!N$49</f>
        <v>2</v>
      </c>
      <c r="L45" s="181"/>
      <c r="M45" s="181"/>
      <c r="N45" s="181">
        <f>'実質公債費比率（分子）の構造'!O$49</f>
        <v>5</v>
      </c>
      <c r="O45" s="181"/>
      <c r="P45" s="181"/>
    </row>
    <row r="46" spans="1:16" x14ac:dyDescent="0.15">
      <c r="A46" s="181" t="s">
        <v>67</v>
      </c>
      <c r="B46" s="181">
        <f>'実質公債費比率（分子）の構造'!K$48</f>
        <v>122</v>
      </c>
      <c r="C46" s="181"/>
      <c r="D46" s="181"/>
      <c r="E46" s="181">
        <f>'実質公債費比率（分子）の構造'!L$48</f>
        <v>122</v>
      </c>
      <c r="F46" s="181"/>
      <c r="G46" s="181"/>
      <c r="H46" s="181">
        <f>'実質公債費比率（分子）の構造'!M$48</f>
        <v>124</v>
      </c>
      <c r="I46" s="181"/>
      <c r="J46" s="181"/>
      <c r="K46" s="181">
        <f>'実質公債費比率（分子）の構造'!N$48</f>
        <v>177</v>
      </c>
      <c r="L46" s="181"/>
      <c r="M46" s="181"/>
      <c r="N46" s="181">
        <f>'実質公債費比率（分子）の構造'!O$48</f>
        <v>166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544</v>
      </c>
      <c r="C49" s="181"/>
      <c r="D49" s="181"/>
      <c r="E49" s="181">
        <f>'実質公債費比率（分子）の構造'!L$45</f>
        <v>503</v>
      </c>
      <c r="F49" s="181"/>
      <c r="G49" s="181"/>
      <c r="H49" s="181">
        <f>'実質公債費比率（分子）の構造'!M$45</f>
        <v>485</v>
      </c>
      <c r="I49" s="181"/>
      <c r="J49" s="181"/>
      <c r="K49" s="181">
        <f>'実質公債費比率（分子）の構造'!N$45</f>
        <v>450</v>
      </c>
      <c r="L49" s="181"/>
      <c r="M49" s="181"/>
      <c r="N49" s="181">
        <f>'実質公債費比率（分子）の構造'!O$45</f>
        <v>405</v>
      </c>
      <c r="O49" s="181"/>
      <c r="P49" s="181"/>
    </row>
    <row r="50" spans="1:16" x14ac:dyDescent="0.15">
      <c r="A50" s="181" t="s">
        <v>71</v>
      </c>
      <c r="B50" s="181" t="e">
        <f>NA()</f>
        <v>#N/A</v>
      </c>
      <c r="C50" s="181">
        <f>IF(ISNUMBER('実質公債費比率（分子）の構造'!K$53),'実質公債費比率（分子）の構造'!K$53,NA())</f>
        <v>337</v>
      </c>
      <c r="D50" s="181" t="e">
        <f>NA()</f>
        <v>#N/A</v>
      </c>
      <c r="E50" s="181" t="e">
        <f>NA()</f>
        <v>#N/A</v>
      </c>
      <c r="F50" s="181">
        <f>IF(ISNUMBER('実質公債費比率（分子）の構造'!L$53),'実質公債費比率（分子）の構造'!L$53,NA())</f>
        <v>305</v>
      </c>
      <c r="G50" s="181" t="e">
        <f>NA()</f>
        <v>#N/A</v>
      </c>
      <c r="H50" s="181" t="e">
        <f>NA()</f>
        <v>#N/A</v>
      </c>
      <c r="I50" s="181">
        <f>IF(ISNUMBER('実質公債費比率（分子）の構造'!M$53),'実質公債費比率（分子）の構造'!M$53,NA())</f>
        <v>249</v>
      </c>
      <c r="J50" s="181" t="e">
        <f>NA()</f>
        <v>#N/A</v>
      </c>
      <c r="K50" s="181" t="e">
        <f>NA()</f>
        <v>#N/A</v>
      </c>
      <c r="L50" s="181">
        <f>IF(ISNUMBER('実質公債費比率（分子）の構造'!N$53),'実質公債費比率（分子）の構造'!N$53,NA())</f>
        <v>266</v>
      </c>
      <c r="M50" s="181" t="e">
        <f>NA()</f>
        <v>#N/A</v>
      </c>
      <c r="N50" s="181" t="e">
        <f>NA()</f>
        <v>#N/A</v>
      </c>
      <c r="O50" s="181">
        <f>IF(ISNUMBER('実質公債費比率（分子）の構造'!O$53),'実質公債費比率（分子）の構造'!O$53,NA())</f>
        <v>225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5671</v>
      </c>
      <c r="E56" s="180"/>
      <c r="F56" s="180"/>
      <c r="G56" s="180">
        <f>'将来負担比率（分子）の構造'!J$52</f>
        <v>5693</v>
      </c>
      <c r="H56" s="180"/>
      <c r="I56" s="180"/>
      <c r="J56" s="180">
        <f>'将来負担比率（分子）の構造'!K$52</f>
        <v>5631</v>
      </c>
      <c r="K56" s="180"/>
      <c r="L56" s="180"/>
      <c r="M56" s="180">
        <f>'将来負担比率（分子）の構造'!L$52</f>
        <v>5552</v>
      </c>
      <c r="N56" s="180"/>
      <c r="O56" s="180"/>
      <c r="P56" s="180">
        <f>'将来負担比率（分子）の構造'!M$52</f>
        <v>5550</v>
      </c>
    </row>
    <row r="57" spans="1:16" x14ac:dyDescent="0.15">
      <c r="A57" s="180" t="s">
        <v>42</v>
      </c>
      <c r="B57" s="180"/>
      <c r="C57" s="180"/>
      <c r="D57" s="180">
        <f>'将来負担比率（分子）の構造'!I$51</f>
        <v>175</v>
      </c>
      <c r="E57" s="180"/>
      <c r="F57" s="180"/>
      <c r="G57" s="180">
        <f>'将来負担比率（分子）の構造'!J$51</f>
        <v>148</v>
      </c>
      <c r="H57" s="180"/>
      <c r="I57" s="180"/>
      <c r="J57" s="180">
        <f>'将来負担比率（分子）の構造'!K$51</f>
        <v>139</v>
      </c>
      <c r="K57" s="180"/>
      <c r="L57" s="180"/>
      <c r="M57" s="180">
        <f>'将来負担比率（分子）の構造'!L$51</f>
        <v>169</v>
      </c>
      <c r="N57" s="180"/>
      <c r="O57" s="180"/>
      <c r="P57" s="180">
        <f>'将来負担比率（分子）の構造'!M$51</f>
        <v>189</v>
      </c>
    </row>
    <row r="58" spans="1:16" x14ac:dyDescent="0.15">
      <c r="A58" s="180" t="s">
        <v>41</v>
      </c>
      <c r="B58" s="180"/>
      <c r="C58" s="180"/>
      <c r="D58" s="180">
        <f>'将来負担比率（分子）の構造'!I$50</f>
        <v>2389</v>
      </c>
      <c r="E58" s="180"/>
      <c r="F58" s="180"/>
      <c r="G58" s="180">
        <f>'将来負担比率（分子）の構造'!J$50</f>
        <v>2321</v>
      </c>
      <c r="H58" s="180"/>
      <c r="I58" s="180"/>
      <c r="J58" s="180">
        <f>'将来負担比率（分子）の構造'!K$50</f>
        <v>2431</v>
      </c>
      <c r="K58" s="180"/>
      <c r="L58" s="180"/>
      <c r="M58" s="180">
        <f>'将来負担比率（分子）の構造'!L$50</f>
        <v>2471</v>
      </c>
      <c r="N58" s="180"/>
      <c r="O58" s="180"/>
      <c r="P58" s="180">
        <f>'将来負担比率（分子）の構造'!M$50</f>
        <v>2697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524</v>
      </c>
      <c r="C62" s="180"/>
      <c r="D62" s="180"/>
      <c r="E62" s="180">
        <f>'将来負担比率（分子）の構造'!J$45</f>
        <v>458</v>
      </c>
      <c r="F62" s="180"/>
      <c r="G62" s="180"/>
      <c r="H62" s="180">
        <f>'将来負担比率（分子）の構造'!K$45</f>
        <v>467</v>
      </c>
      <c r="I62" s="180"/>
      <c r="J62" s="180"/>
      <c r="K62" s="180">
        <f>'将来負担比率（分子）の構造'!L$45</f>
        <v>429</v>
      </c>
      <c r="L62" s="180"/>
      <c r="M62" s="180"/>
      <c r="N62" s="180">
        <f>'将来負担比率（分子）の構造'!M$45</f>
        <v>396</v>
      </c>
      <c r="O62" s="180"/>
      <c r="P62" s="180"/>
    </row>
    <row r="63" spans="1:16" x14ac:dyDescent="0.15">
      <c r="A63" s="180" t="s">
        <v>34</v>
      </c>
      <c r="B63" s="180">
        <f>'将来負担比率（分子）の構造'!I$44</f>
        <v>65</v>
      </c>
      <c r="C63" s="180"/>
      <c r="D63" s="180"/>
      <c r="E63" s="180">
        <f>'将来負担比率（分子）の構造'!J$44</f>
        <v>69</v>
      </c>
      <c r="F63" s="180"/>
      <c r="G63" s="180"/>
      <c r="H63" s="180">
        <f>'将来負担比率（分子）の構造'!K$44</f>
        <v>102</v>
      </c>
      <c r="I63" s="180"/>
      <c r="J63" s="180"/>
      <c r="K63" s="180">
        <f>'将来負担比率（分子）の構造'!L$44</f>
        <v>124</v>
      </c>
      <c r="L63" s="180"/>
      <c r="M63" s="180"/>
      <c r="N63" s="180">
        <f>'将来負担比率（分子）の構造'!M$44</f>
        <v>289</v>
      </c>
      <c r="O63" s="180"/>
      <c r="P63" s="180"/>
    </row>
    <row r="64" spans="1:16" x14ac:dyDescent="0.15">
      <c r="A64" s="180" t="s">
        <v>33</v>
      </c>
      <c r="B64" s="180">
        <f>'将来負担比率（分子）の構造'!I$43</f>
        <v>2339</v>
      </c>
      <c r="C64" s="180"/>
      <c r="D64" s="180"/>
      <c r="E64" s="180">
        <f>'将来負担比率（分子）の構造'!J$43</f>
        <v>2318</v>
      </c>
      <c r="F64" s="180"/>
      <c r="G64" s="180"/>
      <c r="H64" s="180">
        <f>'将来負担比率（分子）の構造'!K$43</f>
        <v>2392</v>
      </c>
      <c r="I64" s="180"/>
      <c r="J64" s="180"/>
      <c r="K64" s="180">
        <f>'将来負担比率（分子）の構造'!L$43</f>
        <v>2662</v>
      </c>
      <c r="L64" s="180"/>
      <c r="M64" s="180"/>
      <c r="N64" s="180">
        <f>'将来負担比率（分子）の構造'!M$43</f>
        <v>2863</v>
      </c>
      <c r="O64" s="180"/>
      <c r="P64" s="180"/>
    </row>
    <row r="65" spans="1:16" x14ac:dyDescent="0.15">
      <c r="A65" s="180" t="s">
        <v>32</v>
      </c>
      <c r="B65" s="180">
        <f>'将来負担比率（分子）の構造'!I$42</f>
        <v>1093</v>
      </c>
      <c r="C65" s="180"/>
      <c r="D65" s="180"/>
      <c r="E65" s="180">
        <f>'将来負担比率（分子）の構造'!J$42</f>
        <v>944</v>
      </c>
      <c r="F65" s="180"/>
      <c r="G65" s="180"/>
      <c r="H65" s="180">
        <f>'将来負担比率（分子）の構造'!K$42</f>
        <v>757</v>
      </c>
      <c r="I65" s="180"/>
      <c r="J65" s="180"/>
      <c r="K65" s="180">
        <f>'将来負担比率（分子）の構造'!L$42</f>
        <v>708</v>
      </c>
      <c r="L65" s="180"/>
      <c r="M65" s="180"/>
      <c r="N65" s="180">
        <f>'将来負担比率（分子）の構造'!M$42</f>
        <v>664</v>
      </c>
      <c r="O65" s="180"/>
      <c r="P65" s="180"/>
    </row>
    <row r="66" spans="1:16" x14ac:dyDescent="0.15">
      <c r="A66" s="180" t="s">
        <v>31</v>
      </c>
      <c r="B66" s="180">
        <f>'将来負担比率（分子）の構造'!I$41</f>
        <v>5050</v>
      </c>
      <c r="C66" s="180"/>
      <c r="D66" s="180"/>
      <c r="E66" s="180">
        <f>'将来負担比率（分子）の構造'!J$41</f>
        <v>5168</v>
      </c>
      <c r="F66" s="180"/>
      <c r="G66" s="180"/>
      <c r="H66" s="180">
        <f>'将来負担比率（分子）の構造'!K$41</f>
        <v>5265</v>
      </c>
      <c r="I66" s="180"/>
      <c r="J66" s="180"/>
      <c r="K66" s="180">
        <f>'将来負担比率（分子）の構造'!L$41</f>
        <v>5401</v>
      </c>
      <c r="L66" s="180"/>
      <c r="M66" s="180"/>
      <c r="N66" s="180">
        <f>'将来負担比率（分子）の構造'!M$41</f>
        <v>5470</v>
      </c>
      <c r="O66" s="180"/>
      <c r="P66" s="180"/>
    </row>
    <row r="67" spans="1:16" x14ac:dyDescent="0.15">
      <c r="A67" s="180" t="s">
        <v>75</v>
      </c>
      <c r="B67" s="180" t="e">
        <f>NA()</f>
        <v>#N/A</v>
      </c>
      <c r="C67" s="180">
        <f>IF(ISNUMBER('将来負担比率（分子）の構造'!I$53), IF('将来負担比率（分子）の構造'!I$53 &lt; 0, 0, '将来負担比率（分子）の構造'!I$53), NA())</f>
        <v>836</v>
      </c>
      <c r="D67" s="180" t="e">
        <f>NA()</f>
        <v>#N/A</v>
      </c>
      <c r="E67" s="180" t="e">
        <f>NA()</f>
        <v>#N/A</v>
      </c>
      <c r="F67" s="180">
        <f>IF(ISNUMBER('将来負担比率（分子）の構造'!J$53), IF('将来負担比率（分子）の構造'!J$53 &lt; 0, 0, '将来負担比率（分子）の構造'!J$53), NA())</f>
        <v>795</v>
      </c>
      <c r="G67" s="180" t="e">
        <f>NA()</f>
        <v>#N/A</v>
      </c>
      <c r="H67" s="180" t="e">
        <f>NA()</f>
        <v>#N/A</v>
      </c>
      <c r="I67" s="180">
        <f>IF(ISNUMBER('将来負担比率（分子）の構造'!K$53), IF('将来負担比率（分子）の構造'!K$53 &lt; 0, 0, '将来負担比率（分子）の構造'!K$53), NA())</f>
        <v>781</v>
      </c>
      <c r="J67" s="180" t="e">
        <f>NA()</f>
        <v>#N/A</v>
      </c>
      <c r="K67" s="180" t="e">
        <f>NA()</f>
        <v>#N/A</v>
      </c>
      <c r="L67" s="180">
        <f>IF(ISNUMBER('将来負担比率（分子）の構造'!L$53), IF('将来負担比率（分子）の構造'!L$53 &lt; 0, 0, '将来負担比率（分子）の構造'!L$53), NA())</f>
        <v>1131</v>
      </c>
      <c r="M67" s="180" t="e">
        <f>NA()</f>
        <v>#N/A</v>
      </c>
      <c r="N67" s="180" t="e">
        <f>NA()</f>
        <v>#N/A</v>
      </c>
      <c r="O67" s="180">
        <f>IF(ISNUMBER('将来負担比率（分子）の構造'!M$53), IF('将来負担比率（分子）の構造'!M$53 &lt; 0, 0, '将来負担比率（分子）の構造'!M$53), NA())</f>
        <v>1244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773</v>
      </c>
      <c r="C72" s="184">
        <f>基金残高に係る経年分析!G55</f>
        <v>794</v>
      </c>
      <c r="D72" s="184">
        <f>基金残高に係る経年分析!H55</f>
        <v>931</v>
      </c>
    </row>
    <row r="73" spans="1:16" x14ac:dyDescent="0.15">
      <c r="A73" s="183" t="s">
        <v>78</v>
      </c>
      <c r="B73" s="184">
        <f>基金残高に係る経年分析!F56</f>
        <v>41</v>
      </c>
      <c r="C73" s="184">
        <f>基金残高に係る経年分析!G56</f>
        <v>41</v>
      </c>
      <c r="D73" s="184">
        <f>基金残高に係る経年分析!H56</f>
        <v>41</v>
      </c>
    </row>
    <row r="74" spans="1:16" x14ac:dyDescent="0.15">
      <c r="A74" s="183" t="s">
        <v>79</v>
      </c>
      <c r="B74" s="184">
        <f>基金残高に係る経年分析!F57</f>
        <v>1446</v>
      </c>
      <c r="C74" s="184">
        <f>基金残高に係る経年分析!G57</f>
        <v>1435</v>
      </c>
      <c r="D74" s="184">
        <f>基金残高に係る経年分析!H57</f>
        <v>1471</v>
      </c>
    </row>
  </sheetData>
  <sheetProtection algorithmName="SHA-512" hashValue="/FLLzYYuJ8Vx9nJ3lJEG/Fk7Hp8HnwaIGeL4uUqD6tLp1fC7x4rf3PdVNEzznHxVbKBCiI9srFvbmu37yyU/yg==" saltValue="R8wajt7tdDwu+M0fYddY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2020-09-25T04:52:49Z</cp:lastPrinted>
  <dcterms:created xsi:type="dcterms:W3CDTF">2020-02-10T02:39:07Z</dcterms:created>
  <dcterms:modified xsi:type="dcterms:W3CDTF">2020-09-25T05:13:08Z</dcterms:modified>
  <cp:category/>
</cp:coreProperties>
</file>