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TS-XLA5A\share\バックアップデータ\01商工総務課\企画班\★新型コロナウイルス感染症対応\★休業協力金（会津若松　延長分）\03 ホームページ\掲載（６／１１～\"/>
    </mc:Choice>
  </mc:AlternateContent>
  <bookViews>
    <workbookView xWindow="-120" yWindow="-120" windowWidth="24240" windowHeight="13140"/>
  </bookViews>
  <sheets>
    <sheet name="申請書別紙　売上の状況について 　" sheetId="2" r:id="rId1"/>
  </sheets>
  <definedNames>
    <definedName name="_xlnm._FilterDatabase" localSheetId="0" hidden="1">'申請書別紙　売上の状況について 　'!$A$1:$N$24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2" l="1"/>
  <c r="I14" i="2"/>
  <c r="F31" i="2"/>
  <c r="I28" i="2" l="1"/>
  <c r="I23" i="2" l="1"/>
  <c r="L23" i="2" s="1"/>
  <c r="L28" i="2"/>
  <c r="F17" i="2"/>
  <c r="I17" i="2" s="1"/>
  <c r="I31" i="2" l="1"/>
</calcChain>
</file>

<file path=xl/sharedStrings.xml><?xml version="1.0" encoding="utf-8"?>
<sst xmlns="http://schemas.openxmlformats.org/spreadsheetml/2006/main" count="63" uniqueCount="42">
  <si>
    <t>ア　売上高方式</t>
    <rPh sb="2" eb="4">
      <t>ウリアゲ</t>
    </rPh>
    <rPh sb="4" eb="5">
      <t>ダカ</t>
    </rPh>
    <rPh sb="5" eb="7">
      <t>ホウシキ</t>
    </rPh>
    <phoneticPr fontId="3"/>
  </si>
  <si>
    <t>(A)</t>
    <phoneticPr fontId="3"/>
  </si>
  <si>
    <t>円</t>
    <rPh sb="0" eb="1">
      <t>エン</t>
    </rPh>
    <phoneticPr fontId="3"/>
  </si>
  <si>
    <t>(B)</t>
    <phoneticPr fontId="3"/>
  </si>
  <si>
    <t>イ　売上高減少方式</t>
    <rPh sb="2" eb="4">
      <t>ウリアゲ</t>
    </rPh>
    <rPh sb="4" eb="5">
      <t>ダカ</t>
    </rPh>
    <rPh sb="5" eb="7">
      <t>ゲンショウ</t>
    </rPh>
    <rPh sb="7" eb="9">
      <t>ホウシキ</t>
    </rPh>
    <phoneticPr fontId="3"/>
  </si>
  <si>
    <t>(C)</t>
    <phoneticPr fontId="3"/>
  </si>
  <si>
    <t>(D)</t>
    <phoneticPr fontId="3"/>
  </si>
  <si>
    <t>(E)</t>
    <phoneticPr fontId="3"/>
  </si>
  <si>
    <t>(F)</t>
    <phoneticPr fontId="3"/>
  </si>
  <si>
    <t>日間</t>
    <rPh sb="0" eb="2">
      <t>ニチカン</t>
    </rPh>
    <phoneticPr fontId="3"/>
  </si>
  <si>
    <t>申請者：</t>
    <rPh sb="0" eb="3">
      <t>シンセイシャ</t>
    </rPh>
    <phoneticPr fontId="3"/>
  </si>
  <si>
    <t>店舗名：</t>
    <rPh sb="0" eb="2">
      <t>テンポ</t>
    </rPh>
    <rPh sb="2" eb="3">
      <t>メイ</t>
    </rPh>
    <phoneticPr fontId="3"/>
  </si>
  <si>
    <t>（申請書別紙）６．売上の状況について</t>
    <rPh sb="1" eb="4">
      <t>シンセイショ</t>
    </rPh>
    <rPh sb="4" eb="6">
      <t>ベッシ</t>
    </rPh>
    <rPh sb="9" eb="11">
      <t>ウリアゲ</t>
    </rPh>
    <rPh sb="12" eb="14">
      <t>ジョウキョウ</t>
    </rPh>
    <phoneticPr fontId="3"/>
  </si>
  <si>
    <t>売上減少額
（(D)-(E)）</t>
    <rPh sb="0" eb="2">
      <t>ウリアゲ</t>
    </rPh>
    <rPh sb="2" eb="4">
      <t>ゲンショウ</t>
    </rPh>
    <rPh sb="4" eb="5">
      <t>ガク</t>
    </rPh>
    <phoneticPr fontId="3"/>
  </si>
  <si>
    <r>
      <t>※売上額については</t>
    </r>
    <r>
      <rPr>
        <b/>
        <u/>
        <sz val="11"/>
        <color theme="1"/>
        <rFont val="ＭＳ ゴシック"/>
        <family val="3"/>
        <charset val="128"/>
      </rPr>
      <t>全て消費税及び地方消費税を除いた金額を記載</t>
    </r>
    <r>
      <rPr>
        <sz val="11"/>
        <color theme="1"/>
        <rFont val="ＭＳ ゴシック"/>
        <family val="3"/>
        <charset val="128"/>
      </rPr>
      <t>してください。</t>
    </r>
    <rPh sb="1" eb="3">
      <t>ウリアゲ</t>
    </rPh>
    <rPh sb="3" eb="4">
      <t>ガク</t>
    </rPh>
    <rPh sb="9" eb="10">
      <t>スベ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2" eb="23">
      <t>ノゾ</t>
    </rPh>
    <rPh sb="25" eb="27">
      <t>キンガク</t>
    </rPh>
    <rPh sb="28" eb="30">
      <t>キサイ</t>
    </rPh>
    <phoneticPr fontId="3"/>
  </si>
  <si>
    <t>(L)</t>
    <phoneticPr fontId="3"/>
  </si>
  <si>
    <t>(M)</t>
    <phoneticPr fontId="3"/>
  </si>
  <si>
    <t>(N)</t>
    <phoneticPr fontId="3"/>
  </si>
  <si>
    <t>左記のうち飲食部門に係る売上額</t>
    <rPh sb="0" eb="2">
      <t>サキ</t>
    </rPh>
    <rPh sb="5" eb="7">
      <t>インショク</t>
    </rPh>
    <rPh sb="7" eb="9">
      <t>ブモン</t>
    </rPh>
    <rPh sb="10" eb="11">
      <t>カカ</t>
    </rPh>
    <rPh sb="12" eb="14">
      <t>ウリアゲ</t>
    </rPh>
    <rPh sb="14" eb="15">
      <t>ガク</t>
    </rPh>
    <phoneticPr fontId="3"/>
  </si>
  <si>
    <t>営業日数（定休日も含む開店日からの全日数）</t>
    <rPh sb="0" eb="2">
      <t>エイギョウ</t>
    </rPh>
    <rPh sb="2" eb="4">
      <t>ニッスウ</t>
    </rPh>
    <rPh sb="5" eb="8">
      <t>テイキュウビ</t>
    </rPh>
    <rPh sb="9" eb="10">
      <t>フク</t>
    </rPh>
    <rPh sb="11" eb="14">
      <t>カイテンビ</t>
    </rPh>
    <rPh sb="17" eb="18">
      <t>ゼン</t>
    </rPh>
    <rPh sb="18" eb="20">
      <t>ニッスウ</t>
    </rPh>
    <phoneticPr fontId="3"/>
  </si>
  <si>
    <t>営業日数（定休日を含む開店日からの全日数）</t>
    <rPh sb="0" eb="2">
      <t>エイギョウ</t>
    </rPh>
    <rPh sb="2" eb="4">
      <t>ニッスウ</t>
    </rPh>
    <rPh sb="5" eb="8">
      <t>テイキュウビ</t>
    </rPh>
    <rPh sb="9" eb="10">
      <t>フク</t>
    </rPh>
    <rPh sb="11" eb="14">
      <t>カイテンビ</t>
    </rPh>
    <rPh sb="17" eb="18">
      <t>ゼン</t>
    </rPh>
    <rPh sb="18" eb="20">
      <t>ニッスウ</t>
    </rPh>
    <phoneticPr fontId="3"/>
  </si>
  <si>
    <t>※　　　　欄について。</t>
    <rPh sb="5" eb="6">
      <t>ラン</t>
    </rPh>
    <phoneticPr fontId="3"/>
  </si>
  <si>
    <t>(G)</t>
    <phoneticPr fontId="3"/>
  </si>
  <si>
    <t>(H)</t>
    <phoneticPr fontId="3"/>
  </si>
  <si>
    <t>(I)</t>
    <phoneticPr fontId="3"/>
  </si>
  <si>
    <t>(J)</t>
    <phoneticPr fontId="3"/>
  </si>
  <si>
    <t>(K)</t>
    <phoneticPr fontId="3"/>
  </si>
  <si>
    <t>１日当たりの売上減少額
((L)-（N)）</t>
    <rPh sb="1" eb="2">
      <t>ニチ</t>
    </rPh>
    <rPh sb="2" eb="3">
      <t>ア</t>
    </rPh>
    <rPh sb="6" eb="8">
      <t>ウリアゲ</t>
    </rPh>
    <rPh sb="8" eb="10">
      <t>ゲンショウ</t>
    </rPh>
    <rPh sb="10" eb="11">
      <t>ガク</t>
    </rPh>
    <phoneticPr fontId="3"/>
  </si>
  <si>
    <t>■Excel作成の場合・・・　　　欄に入力いただければ、自動計算されます。
■紙申請またはPDFダウンロードの場合・・・記載の算出式にもとづき記入してください。</t>
    <rPh sb="6" eb="8">
      <t>サクセイ</t>
    </rPh>
    <rPh sb="9" eb="11">
      <t>バアイ</t>
    </rPh>
    <rPh sb="17" eb="18">
      <t>ラン</t>
    </rPh>
    <rPh sb="19" eb="21">
      <t>ニュウリョク</t>
    </rPh>
    <rPh sb="28" eb="30">
      <t>ジドウ</t>
    </rPh>
    <rPh sb="30" eb="32">
      <t>ケイサン</t>
    </rPh>
    <rPh sb="39" eb="40">
      <t>カミ</t>
    </rPh>
    <rPh sb="40" eb="42">
      <t>シンセイ</t>
    </rPh>
    <rPh sb="55" eb="57">
      <t>バアイ</t>
    </rPh>
    <rPh sb="60" eb="62">
      <t>キサイ</t>
    </rPh>
    <rPh sb="63" eb="65">
      <t>サンシュツ</t>
    </rPh>
    <rPh sb="65" eb="66">
      <t>シキ</t>
    </rPh>
    <rPh sb="71" eb="73">
      <t>キニュウ</t>
    </rPh>
    <phoneticPr fontId="3"/>
  </si>
  <si>
    <t>令和元年又は令和２年確定申告における６月の売上額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0" eb="12">
      <t>カクテイ</t>
    </rPh>
    <rPh sb="12" eb="14">
      <t>シンコク</t>
    </rPh>
    <rPh sb="19" eb="20">
      <t>ガツ</t>
    </rPh>
    <rPh sb="21" eb="23">
      <t>ウリアゲ</t>
    </rPh>
    <rPh sb="23" eb="24">
      <t>ガク</t>
    </rPh>
    <phoneticPr fontId="3"/>
  </si>
  <si>
    <t>１日当たりの売上額
（(B)÷30）※小数点以下切り上げ</t>
    <rPh sb="1" eb="2">
      <t>ニチ</t>
    </rPh>
    <rPh sb="2" eb="3">
      <t>ア</t>
    </rPh>
    <rPh sb="6" eb="8">
      <t>ウリアゲ</t>
    </rPh>
    <rPh sb="8" eb="9">
      <t>ガク</t>
    </rPh>
    <rPh sb="19" eb="22">
      <t>ショウスウテン</t>
    </rPh>
    <rPh sb="22" eb="24">
      <t>イカ</t>
    </rPh>
    <rPh sb="24" eb="25">
      <t>キ</t>
    </rPh>
    <rPh sb="26" eb="27">
      <t>ア</t>
    </rPh>
    <phoneticPr fontId="3"/>
  </si>
  <si>
    <t>１日当たりの売上額
（(D）÷30)※小数点以下切り上げ</t>
    <rPh sb="1" eb="2">
      <t>ニチ</t>
    </rPh>
    <rPh sb="2" eb="3">
      <t>ア</t>
    </rPh>
    <rPh sb="6" eb="8">
      <t>ウリアゲ</t>
    </rPh>
    <rPh sb="8" eb="9">
      <t>ガク</t>
    </rPh>
    <rPh sb="17" eb="20">
      <t>ショウスウテン</t>
    </rPh>
    <rPh sb="20" eb="22">
      <t>イカ</t>
    </rPh>
    <rPh sb="22" eb="23">
      <t>キ</t>
    </rPh>
    <rPh sb="24" eb="25">
      <t>ア</t>
    </rPh>
    <phoneticPr fontId="3"/>
  </si>
  <si>
    <t>令和３年６月の飲食部門に係る売上額</t>
    <rPh sb="0" eb="2">
      <t>レイワ</t>
    </rPh>
    <rPh sb="3" eb="4">
      <t>ネン</t>
    </rPh>
    <rPh sb="5" eb="6">
      <t>ガツ</t>
    </rPh>
    <rPh sb="7" eb="9">
      <t>インショク</t>
    </rPh>
    <rPh sb="9" eb="11">
      <t>ブモン</t>
    </rPh>
    <rPh sb="12" eb="13">
      <t>カカ</t>
    </rPh>
    <rPh sb="14" eb="16">
      <t>ウリアゲ</t>
    </rPh>
    <rPh sb="16" eb="17">
      <t>ガク</t>
    </rPh>
    <phoneticPr fontId="3"/>
  </si>
  <si>
    <t>１日当たりの売上減少額
（(F)÷30）※小数点以下切り上げ</t>
    <rPh sb="1" eb="2">
      <t>ニチ</t>
    </rPh>
    <rPh sb="2" eb="3">
      <t>ア</t>
    </rPh>
    <rPh sb="6" eb="8">
      <t>ウリアゲ</t>
    </rPh>
    <rPh sb="8" eb="10">
      <t>ゲンショウ</t>
    </rPh>
    <rPh sb="10" eb="11">
      <t>ガク</t>
    </rPh>
    <rPh sb="21" eb="24">
      <t>ショウスウテン</t>
    </rPh>
    <rPh sb="24" eb="26">
      <t>イカ</t>
    </rPh>
    <rPh sb="26" eb="27">
      <t>キ</t>
    </rPh>
    <rPh sb="28" eb="29">
      <t>ア</t>
    </rPh>
    <phoneticPr fontId="3"/>
  </si>
  <si>
    <t>ウ　新規開店特例による売上高方式(令和２年６月２日以降に開店した中小企業のみ選択可）</t>
    <rPh sb="2" eb="4">
      <t>シンキ</t>
    </rPh>
    <rPh sb="4" eb="6">
      <t>カイテン</t>
    </rPh>
    <rPh sb="6" eb="8">
      <t>トクレイ</t>
    </rPh>
    <rPh sb="11" eb="13">
      <t>ウリアゲ</t>
    </rPh>
    <rPh sb="13" eb="14">
      <t>ダカ</t>
    </rPh>
    <rPh sb="14" eb="16">
      <t>ホウシキ</t>
    </rPh>
    <rPh sb="17" eb="19">
      <t>レイワ</t>
    </rPh>
    <rPh sb="20" eb="21">
      <t>ネン</t>
    </rPh>
    <rPh sb="22" eb="23">
      <t>ツキ</t>
    </rPh>
    <rPh sb="24" eb="25">
      <t>ニチ</t>
    </rPh>
    <rPh sb="25" eb="27">
      <t>イコウ</t>
    </rPh>
    <rPh sb="28" eb="30">
      <t>カイテン</t>
    </rPh>
    <rPh sb="32" eb="34">
      <t>チュウショウ</t>
    </rPh>
    <rPh sb="34" eb="36">
      <t>キギョウ</t>
    </rPh>
    <rPh sb="38" eb="40">
      <t>センタク</t>
    </rPh>
    <rPh sb="40" eb="41">
      <t>カ</t>
    </rPh>
    <phoneticPr fontId="3"/>
  </si>
  <si>
    <t>開店日から令和３年5月31日までの飲食部門の売上額</t>
    <rPh sb="0" eb="3">
      <t>カイテンビ</t>
    </rPh>
    <rPh sb="5" eb="7">
      <t>レイワ</t>
    </rPh>
    <rPh sb="8" eb="9">
      <t>ネン</t>
    </rPh>
    <rPh sb="10" eb="11">
      <t>ツキ</t>
    </rPh>
    <rPh sb="13" eb="14">
      <t>ニチ</t>
    </rPh>
    <rPh sb="17" eb="19">
      <t>インショク</t>
    </rPh>
    <rPh sb="19" eb="21">
      <t>ブモン</t>
    </rPh>
    <rPh sb="22" eb="23">
      <t>ウ</t>
    </rPh>
    <rPh sb="23" eb="24">
      <t>ア</t>
    </rPh>
    <rPh sb="24" eb="25">
      <t>ガク</t>
    </rPh>
    <phoneticPr fontId="3"/>
  </si>
  <si>
    <t>エ　新規開店特例による売上高減少方式（令和２年６月２日以降に開店した大企業、希望する中小企業が選択可）</t>
    <rPh sb="2" eb="4">
      <t>シンキ</t>
    </rPh>
    <rPh sb="4" eb="6">
      <t>カイテン</t>
    </rPh>
    <rPh sb="6" eb="8">
      <t>トクレイ</t>
    </rPh>
    <rPh sb="11" eb="13">
      <t>ウリアゲ</t>
    </rPh>
    <rPh sb="13" eb="14">
      <t>ダカ</t>
    </rPh>
    <rPh sb="14" eb="16">
      <t>ゲンショウ</t>
    </rPh>
    <rPh sb="16" eb="18">
      <t>ホウシキ</t>
    </rPh>
    <rPh sb="19" eb="21">
      <t>レイワ</t>
    </rPh>
    <rPh sb="22" eb="23">
      <t>ネン</t>
    </rPh>
    <rPh sb="24" eb="25">
      <t>ツキ</t>
    </rPh>
    <rPh sb="26" eb="27">
      <t>ニチ</t>
    </rPh>
    <rPh sb="27" eb="29">
      <t>イコウ</t>
    </rPh>
    <rPh sb="30" eb="32">
      <t>カイテン</t>
    </rPh>
    <rPh sb="34" eb="37">
      <t>ダイキギョウ</t>
    </rPh>
    <rPh sb="38" eb="40">
      <t>キボウ</t>
    </rPh>
    <rPh sb="42" eb="44">
      <t>チュウショウ</t>
    </rPh>
    <rPh sb="44" eb="46">
      <t>キギョウ</t>
    </rPh>
    <rPh sb="47" eb="49">
      <t>センタク</t>
    </rPh>
    <rPh sb="49" eb="50">
      <t>カ</t>
    </rPh>
    <phoneticPr fontId="3"/>
  </si>
  <si>
    <t>開店日から令和３年５月31日までの１日当たりの売上額
((G)÷（H)）
※小数点以下切り上げ</t>
    <rPh sb="0" eb="3">
      <t>カイテンビ</t>
    </rPh>
    <rPh sb="5" eb="7">
      <t>レイワ</t>
    </rPh>
    <rPh sb="8" eb="9">
      <t>ネン</t>
    </rPh>
    <rPh sb="10" eb="11">
      <t>ツキ</t>
    </rPh>
    <rPh sb="13" eb="14">
      <t>ニチ</t>
    </rPh>
    <rPh sb="18" eb="19">
      <t>ニチ</t>
    </rPh>
    <rPh sb="19" eb="20">
      <t>ア</t>
    </rPh>
    <rPh sb="23" eb="25">
      <t>ウリアゲ</t>
    </rPh>
    <rPh sb="25" eb="26">
      <t>ガク</t>
    </rPh>
    <rPh sb="38" eb="41">
      <t>ショウスウテン</t>
    </rPh>
    <rPh sb="41" eb="43">
      <t>イカ</t>
    </rPh>
    <rPh sb="43" eb="44">
      <t>キ</t>
    </rPh>
    <rPh sb="45" eb="46">
      <t>ア</t>
    </rPh>
    <phoneticPr fontId="3"/>
  </si>
  <si>
    <t>開店日から令和３年５月31日までの１日当たりの売上額
((J)÷（K)）※小数点以下切り上げ</t>
    <rPh sb="18" eb="19">
      <t>ニチ</t>
    </rPh>
    <rPh sb="19" eb="20">
      <t>ア</t>
    </rPh>
    <rPh sb="23" eb="25">
      <t>ウリアゲ</t>
    </rPh>
    <rPh sb="25" eb="26">
      <t>ガク</t>
    </rPh>
    <phoneticPr fontId="3"/>
  </si>
  <si>
    <t>開業届等の開業日(令和2年6月2日～令和3年5月31日までの日付を記入してください。）</t>
    <rPh sb="0" eb="2">
      <t>カイギョウ</t>
    </rPh>
    <rPh sb="2" eb="3">
      <t>トドケ</t>
    </rPh>
    <rPh sb="3" eb="4">
      <t>トウ</t>
    </rPh>
    <rPh sb="5" eb="8">
      <t>カイギョウビ</t>
    </rPh>
    <rPh sb="9" eb="11">
      <t>レイワ</t>
    </rPh>
    <rPh sb="12" eb="13">
      <t>ネン</t>
    </rPh>
    <rPh sb="14" eb="15">
      <t>ツキ</t>
    </rPh>
    <rPh sb="16" eb="17">
      <t>ニチ</t>
    </rPh>
    <rPh sb="18" eb="20">
      <t>レイワ</t>
    </rPh>
    <rPh sb="21" eb="22">
      <t>ネン</t>
    </rPh>
    <rPh sb="23" eb="24">
      <t>ツキ</t>
    </rPh>
    <rPh sb="26" eb="27">
      <t>ニチ</t>
    </rPh>
    <rPh sb="30" eb="32">
      <t>ヒヅケ</t>
    </rPh>
    <rPh sb="33" eb="35">
      <t>キニュウ</t>
    </rPh>
    <phoneticPr fontId="3"/>
  </si>
  <si>
    <t>令和３年６月の１日当たりの売上額
((M)÷30）※小数点以下切り上げ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ガク</t>
    </rPh>
    <phoneticPr fontId="3"/>
  </si>
  <si>
    <t>※「会津若松市時短協力金（第２弾）申請に係るフローチャート」で該当した項目のチェックボックスに☑してください。</t>
    <rPh sb="2" eb="7">
      <t>アイヅワカマツシ</t>
    </rPh>
    <rPh sb="7" eb="9">
      <t>ジタン</t>
    </rPh>
    <rPh sb="9" eb="12">
      <t>キョウリョクキン</t>
    </rPh>
    <rPh sb="13" eb="14">
      <t>ダイ</t>
    </rPh>
    <rPh sb="15" eb="16">
      <t>ダン</t>
    </rPh>
    <rPh sb="17" eb="19">
      <t>シンセイ</t>
    </rPh>
    <rPh sb="20" eb="21">
      <t>カカ</t>
    </rPh>
    <rPh sb="31" eb="33">
      <t>ガイトウ</t>
    </rPh>
    <rPh sb="35" eb="37">
      <t>コウモク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</si>
</sst>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56" fontId="4" fillId="0" borderId="0" xfId="0" applyNumberFormat="1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right" wrapText="1"/>
    </xf>
    <xf numFmtId="38" fontId="10" fillId="3" borderId="1" xfId="1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right" wrapText="1"/>
    </xf>
    <xf numFmtId="56" fontId="4" fillId="0" borderId="0" xfId="0" applyNumberFormat="1" applyFont="1" applyFill="1" applyAlignment="1">
      <alignment vertical="center" wrapText="1"/>
    </xf>
    <xf numFmtId="0" fontId="7" fillId="0" borderId="0" xfId="0" applyFont="1" applyFill="1">
      <alignment vertical="center"/>
    </xf>
    <xf numFmtId="0" fontId="10" fillId="3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38" fontId="10" fillId="0" borderId="0" xfId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38" fontId="4" fillId="2" borderId="5" xfId="1" applyFont="1" applyFill="1" applyBorder="1" applyAlignment="1">
      <alignment horizontal="center" vertical="center" wrapText="1"/>
    </xf>
    <xf numFmtId="38" fontId="4" fillId="2" borderId="6" xfId="1" applyFont="1" applyFill="1" applyBorder="1" applyAlignment="1">
      <alignment horizontal="center" vertical="center" wrapText="1"/>
    </xf>
    <xf numFmtId="58" fontId="4" fillId="2" borderId="5" xfId="0" applyNumberFormat="1" applyFont="1" applyFill="1" applyBorder="1" applyAlignment="1">
      <alignment horizontal="center" vertical="center" wrapText="1"/>
    </xf>
    <xf numFmtId="58" fontId="4" fillId="2" borderId="6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7</xdr:row>
      <xdr:rowOff>449580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920" y="166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5</xdr:row>
          <xdr:rowOff>220980</xdr:rowOff>
        </xdr:from>
        <xdr:to>
          <xdr:col>1</xdr:col>
          <xdr:colOff>213360</xdr:colOff>
          <xdr:row>7</xdr:row>
          <xdr:rowOff>60960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10</xdr:row>
          <xdr:rowOff>60960</xdr:rowOff>
        </xdr:from>
        <xdr:to>
          <xdr:col>1</xdr:col>
          <xdr:colOff>228600</xdr:colOff>
          <xdr:row>12</xdr:row>
          <xdr:rowOff>45720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24</xdr:row>
          <xdr:rowOff>99060</xdr:rowOff>
        </xdr:from>
        <xdr:to>
          <xdr:col>1</xdr:col>
          <xdr:colOff>182880</xdr:colOff>
          <xdr:row>26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47625</xdr:colOff>
      <xdr:row>2</xdr:row>
      <xdr:rowOff>5715</xdr:rowOff>
    </xdr:from>
    <xdr:to>
      <xdr:col>2</xdr:col>
      <xdr:colOff>390525</xdr:colOff>
      <xdr:row>3</xdr:row>
      <xdr:rowOff>2608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510540"/>
          <a:ext cx="342900" cy="232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18</xdr:row>
          <xdr:rowOff>45720</xdr:rowOff>
        </xdr:from>
        <xdr:to>
          <xdr:col>1</xdr:col>
          <xdr:colOff>175260</xdr:colOff>
          <xdr:row>20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196774</xdr:colOff>
      <xdr:row>2</xdr:row>
      <xdr:rowOff>66674</xdr:rowOff>
    </xdr:from>
    <xdr:to>
      <xdr:col>13</xdr:col>
      <xdr:colOff>111</xdr:colOff>
      <xdr:row>5</xdr:row>
      <xdr:rowOff>177164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9591786" y="568698"/>
          <a:ext cx="4043643" cy="836631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本表で算出される１日当たりの売上額、売上減少額は、実際の協力金支給額とは異なりますので御注意ください。</a:t>
          </a:r>
        </a:p>
      </xdr:txBody>
    </xdr:sp>
    <xdr:clientData/>
  </xdr:twoCellAnchor>
  <xdr:twoCellAnchor editAs="oneCell">
    <xdr:from>
      <xdr:col>2</xdr:col>
      <xdr:colOff>1402080</xdr:colOff>
      <xdr:row>3</xdr:row>
      <xdr:rowOff>32385</xdr:rowOff>
    </xdr:from>
    <xdr:to>
      <xdr:col>2</xdr:col>
      <xdr:colOff>1737360</xdr:colOff>
      <xdr:row>4</xdr:row>
      <xdr:rowOff>27805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2620" y="771525"/>
          <a:ext cx="335280" cy="239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217394</xdr:colOff>
      <xdr:row>9</xdr:row>
      <xdr:rowOff>8965</xdr:rowOff>
    </xdr:from>
    <xdr:to>
      <xdr:col>14</xdr:col>
      <xdr:colOff>20732</xdr:colOff>
      <xdr:row>13</xdr:row>
      <xdr:rowOff>91890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991600" y="2507877"/>
          <a:ext cx="4061573" cy="1225925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区分イ・エの「令和３年６月の飲食部門に係る売上額」は令和３年６月１日～令和３年６月３０日までの合計金額になりますので、</a:t>
          </a:r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r>
            <a:rPr kumimoji="1" lang="ja-JP" altLang="en-US" sz="1600" b="1" u="sng">
              <a:latin typeface="ＭＳ 明朝" panose="02020609040205080304" pitchFamily="17" charset="-128"/>
              <a:ea typeface="ＭＳ 明朝" panose="02020609040205080304" pitchFamily="17" charset="-128"/>
            </a:rPr>
            <a:t>イ・エ</a:t>
          </a:r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を選択される場合は、  </a:t>
          </a:r>
          <a:r>
            <a:rPr kumimoji="1" lang="ja-JP" altLang="en-US" sz="1600" b="1" u="sng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７月１日以降</a:t>
          </a:r>
          <a:r>
            <a:rPr kumimoji="1" lang="ja-JP" altLang="en-US" sz="12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に申請してください。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7"/>
  <sheetViews>
    <sheetView tabSelected="1" view="pageBreakPreview" zoomScale="55" zoomScaleNormal="100" zoomScaleSheetLayoutView="55" workbookViewId="0">
      <selection activeCell="L15" sqref="L15"/>
    </sheetView>
  </sheetViews>
  <sheetFormatPr defaultRowHeight="18" x14ac:dyDescent="0.45"/>
  <cols>
    <col min="1" max="1" width="3.09765625" style="2" customWidth="1"/>
    <col min="2" max="2" width="3.59765625" style="2" customWidth="1"/>
    <col min="3" max="3" width="28.5" style="2" customWidth="1"/>
    <col min="4" max="4" width="4.69921875" style="2" customWidth="1"/>
    <col min="5" max="5" width="3.59765625" style="2" customWidth="1"/>
    <col min="6" max="6" width="33.3984375" style="2" customWidth="1"/>
    <col min="7" max="7" width="4.69921875" style="2" customWidth="1"/>
    <col min="8" max="8" width="8.19921875" style="2" hidden="1" customWidth="1"/>
    <col min="9" max="9" width="33.3984375" style="2" customWidth="1"/>
    <col min="10" max="10" width="4.69921875" style="2" customWidth="1"/>
    <col min="11" max="11" width="3.69921875" style="2" customWidth="1"/>
    <col min="12" max="12" width="32.59765625" style="2" customWidth="1"/>
    <col min="13" max="13" width="14.69921875" style="2" customWidth="1"/>
    <col min="14" max="14" width="14.69921875" style="2" hidden="1" customWidth="1"/>
    <col min="15" max="15" width="0.8984375" style="2" customWidth="1"/>
    <col min="16" max="25" width="8.69921875" style="3"/>
  </cols>
  <sheetData>
    <row r="1" spans="1:25" ht="21" x14ac:dyDescent="0.45">
      <c r="A1" s="1" t="s">
        <v>12</v>
      </c>
      <c r="I1" s="18"/>
      <c r="J1" s="39" t="s">
        <v>10</v>
      </c>
      <c r="K1" s="39"/>
      <c r="L1" s="39"/>
      <c r="M1" s="39"/>
      <c r="N1" s="9"/>
      <c r="O1" s="3"/>
      <c r="Y1"/>
    </row>
    <row r="2" spans="1:25" x14ac:dyDescent="0.45">
      <c r="A2" s="3"/>
      <c r="B2" s="3" t="s">
        <v>41</v>
      </c>
      <c r="I2" s="18"/>
      <c r="J2" s="40" t="s">
        <v>11</v>
      </c>
      <c r="K2" s="40"/>
      <c r="L2" s="40"/>
      <c r="M2" s="40"/>
      <c r="N2" s="10"/>
      <c r="O2" s="3"/>
      <c r="Y2"/>
    </row>
    <row r="3" spans="1:25" ht="19.2" x14ac:dyDescent="0.45">
      <c r="A3" s="19"/>
      <c r="B3" s="20" t="s">
        <v>21</v>
      </c>
      <c r="C3" s="12"/>
      <c r="D3" s="12"/>
      <c r="E3" s="12"/>
      <c r="F3" s="12"/>
      <c r="G3" s="12"/>
      <c r="H3" s="12"/>
      <c r="I3" s="12"/>
      <c r="O3" s="3"/>
      <c r="Y3"/>
    </row>
    <row r="4" spans="1:25" ht="19.2" x14ac:dyDescent="0.45">
      <c r="A4" s="19"/>
      <c r="B4" s="37" t="s">
        <v>28</v>
      </c>
      <c r="C4" s="38"/>
      <c r="D4" s="38"/>
      <c r="E4" s="38"/>
      <c r="F4" s="38"/>
      <c r="G4" s="38"/>
      <c r="H4" s="38"/>
      <c r="I4" s="38"/>
      <c r="O4" s="3"/>
      <c r="Y4"/>
    </row>
    <row r="5" spans="1:25" ht="19.2" x14ac:dyDescent="0.45">
      <c r="A5" s="19"/>
      <c r="B5" s="38"/>
      <c r="C5" s="38"/>
      <c r="D5" s="38"/>
      <c r="E5" s="38"/>
      <c r="F5" s="38"/>
      <c r="G5" s="38"/>
      <c r="H5" s="38"/>
      <c r="I5" s="38"/>
      <c r="O5" s="3"/>
      <c r="Y5"/>
    </row>
    <row r="6" spans="1:25" ht="19.95" customHeight="1" x14ac:dyDescent="0.45">
      <c r="B6" s="11" t="s">
        <v>14</v>
      </c>
      <c r="N6" s="4">
        <v>44305</v>
      </c>
    </row>
    <row r="7" spans="1:25" x14ac:dyDescent="0.45">
      <c r="B7" s="5" t="s">
        <v>0</v>
      </c>
    </row>
    <row r="8" spans="1:25" ht="36" customHeight="1" thickBot="1" x14ac:dyDescent="0.5">
      <c r="C8" s="6" t="s">
        <v>29</v>
      </c>
      <c r="F8" s="22" t="s">
        <v>18</v>
      </c>
      <c r="I8" s="21" t="s">
        <v>30</v>
      </c>
    </row>
    <row r="9" spans="1:25" ht="27" customHeight="1" thickBot="1" x14ac:dyDescent="0.5">
      <c r="B9" s="34" t="s">
        <v>1</v>
      </c>
      <c r="C9" s="25"/>
      <c r="D9" s="41" t="s">
        <v>2</v>
      </c>
      <c r="E9" s="36" t="s">
        <v>3</v>
      </c>
      <c r="F9" s="25"/>
      <c r="G9" s="33" t="s">
        <v>2</v>
      </c>
      <c r="I9" s="8" t="str">
        <f>IF(F9="","",IF(C9&lt;F9,"（A)（B)の金額を改めてご確認ください",ROUNDUP(F9/30,0)))</f>
        <v/>
      </c>
      <c r="J9" s="6" t="s">
        <v>2</v>
      </c>
      <c r="K9" s="6"/>
    </row>
    <row r="10" spans="1:25" ht="27" customHeight="1" thickBot="1" x14ac:dyDescent="0.5">
      <c r="B10" s="34"/>
      <c r="C10" s="26"/>
      <c r="D10" s="41"/>
      <c r="E10" s="36"/>
      <c r="F10" s="26"/>
      <c r="G10" s="33"/>
      <c r="I10" s="23"/>
      <c r="J10" s="6"/>
      <c r="K10" s="6"/>
    </row>
    <row r="11" spans="1:25" ht="7.95" customHeight="1" x14ac:dyDescent="0.45">
      <c r="C11" s="18"/>
      <c r="N11" s="4">
        <v>44305</v>
      </c>
    </row>
    <row r="12" spans="1:25" x14ac:dyDescent="0.45">
      <c r="B12" s="5" t="s">
        <v>4</v>
      </c>
    </row>
    <row r="13" spans="1:25" ht="36" customHeight="1" thickBot="1" x14ac:dyDescent="0.5">
      <c r="C13" s="6" t="s">
        <v>29</v>
      </c>
      <c r="F13" s="6" t="s">
        <v>18</v>
      </c>
      <c r="I13" s="6" t="s">
        <v>31</v>
      </c>
    </row>
    <row r="14" spans="1:25" ht="27" customHeight="1" thickBot="1" x14ac:dyDescent="0.5">
      <c r="B14" s="34" t="s">
        <v>5</v>
      </c>
      <c r="C14" s="25"/>
      <c r="D14" s="33" t="s">
        <v>2</v>
      </c>
      <c r="E14" s="36" t="s">
        <v>6</v>
      </c>
      <c r="F14" s="25"/>
      <c r="G14" s="33" t="s">
        <v>2</v>
      </c>
      <c r="I14" s="8" t="str">
        <f>IF(F14="","",IF(C14&lt;F14,"（C)（D)の金額を改めてご確認ください",ROUNDUP(F14/30,0)))</f>
        <v/>
      </c>
      <c r="J14" s="6" t="s">
        <v>2</v>
      </c>
      <c r="K14" s="6"/>
    </row>
    <row r="15" spans="1:25" ht="27" customHeight="1" thickBot="1" x14ac:dyDescent="0.5">
      <c r="B15" s="34"/>
      <c r="C15" s="26"/>
      <c r="D15" s="33"/>
      <c r="E15" s="36"/>
      <c r="F15" s="26"/>
      <c r="G15" s="33"/>
      <c r="I15" s="23"/>
      <c r="J15" s="6"/>
      <c r="K15" s="6"/>
    </row>
    <row r="16" spans="1:25" ht="36" customHeight="1" thickBot="1" x14ac:dyDescent="0.5">
      <c r="C16" s="6" t="s">
        <v>32</v>
      </c>
      <c r="F16" s="6" t="s">
        <v>13</v>
      </c>
      <c r="I16" s="6" t="s">
        <v>33</v>
      </c>
    </row>
    <row r="17" spans="1:25" ht="27" customHeight="1" thickBot="1" x14ac:dyDescent="0.2">
      <c r="B17" s="34" t="s">
        <v>7</v>
      </c>
      <c r="C17" s="25"/>
      <c r="D17" s="33" t="s">
        <v>2</v>
      </c>
      <c r="E17" s="7" t="s">
        <v>8</v>
      </c>
      <c r="F17" s="8" t="str">
        <f>IF(C17="","",F14-C17)</f>
        <v/>
      </c>
      <c r="G17" s="6" t="s">
        <v>2</v>
      </c>
      <c r="I17" s="8" t="str">
        <f>IF(F17="","",IF(F17&lt;0,"交付対象外です",IF(F17&lt;0,0,ROUNDUP(F17/30,0))))</f>
        <v/>
      </c>
      <c r="J17" s="6" t="s">
        <v>2</v>
      </c>
      <c r="K17" s="6"/>
    </row>
    <row r="18" spans="1:25" ht="27" customHeight="1" thickBot="1" x14ac:dyDescent="0.2">
      <c r="B18" s="34"/>
      <c r="C18" s="26"/>
      <c r="D18" s="33"/>
      <c r="E18" s="7"/>
      <c r="F18" s="23"/>
      <c r="G18" s="6"/>
      <c r="I18" s="23"/>
      <c r="J18" s="6"/>
      <c r="K18" s="6"/>
    </row>
    <row r="19" spans="1:25" ht="7.95" customHeight="1" x14ac:dyDescent="0.45">
      <c r="N19" s="4">
        <v>44305</v>
      </c>
    </row>
    <row r="20" spans="1:25" x14ac:dyDescent="0.45">
      <c r="B20" s="5" t="s">
        <v>34</v>
      </c>
    </row>
    <row r="21" spans="1:25" s="2" customFormat="1" ht="7.95" customHeight="1" x14ac:dyDescent="0.45">
      <c r="N21" s="4">
        <v>44305</v>
      </c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2" customFormat="1" ht="67.95" customHeight="1" thickBot="1" x14ac:dyDescent="0.5">
      <c r="A22" s="12"/>
      <c r="B22" s="12"/>
      <c r="C22" s="13" t="s">
        <v>35</v>
      </c>
      <c r="D22" s="12"/>
      <c r="E22" s="12"/>
      <c r="F22" s="13" t="s">
        <v>39</v>
      </c>
      <c r="G22" s="12"/>
      <c r="H22" s="12"/>
      <c r="I22" s="13" t="s">
        <v>20</v>
      </c>
      <c r="J22" s="12"/>
      <c r="K22" s="12"/>
      <c r="L22" s="13" t="s">
        <v>37</v>
      </c>
      <c r="N22" s="4">
        <v>44297</v>
      </c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s="2" customFormat="1" ht="27" customHeight="1" thickBot="1" x14ac:dyDescent="0.2">
      <c r="A23" s="12"/>
      <c r="B23" s="29" t="s">
        <v>22</v>
      </c>
      <c r="C23" s="25"/>
      <c r="D23" s="35" t="s">
        <v>2</v>
      </c>
      <c r="E23" s="12"/>
      <c r="F23" s="27"/>
      <c r="G23" s="14" t="s">
        <v>23</v>
      </c>
      <c r="H23" s="15">
        <v>44347</v>
      </c>
      <c r="I23" s="17" t="str">
        <f>IF(F23="","",DATEDIF(F23,H23+1,"d"))</f>
        <v/>
      </c>
      <c r="J23" s="13" t="s">
        <v>9</v>
      </c>
      <c r="K23" s="14" t="s">
        <v>24</v>
      </c>
      <c r="L23" s="8" t="str">
        <f>IF(I23="","",IF(I23&gt;364,"×",ROUNDUP(C23/I23,0)))</f>
        <v/>
      </c>
      <c r="M23" s="6" t="s">
        <v>2</v>
      </c>
      <c r="N23" s="4">
        <v>44298</v>
      </c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s="2" customFormat="1" ht="22.2" customHeight="1" thickBot="1" x14ac:dyDescent="0.5">
      <c r="B24" s="29"/>
      <c r="C24" s="26"/>
      <c r="D24" s="35"/>
      <c r="F24" s="28"/>
      <c r="N24" s="4">
        <v>44305</v>
      </c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s="2" customFormat="1" ht="10.95" customHeight="1" x14ac:dyDescent="0.45">
      <c r="C25" s="3"/>
      <c r="N25" s="4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s="2" customFormat="1" ht="16.2" x14ac:dyDescent="0.45">
      <c r="B26" s="5" t="s">
        <v>36</v>
      </c>
      <c r="N26" s="4">
        <v>44288</v>
      </c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s="2" customFormat="1" ht="61.2" customHeight="1" thickBot="1" x14ac:dyDescent="0.5">
      <c r="A27" s="12"/>
      <c r="B27" s="12"/>
      <c r="C27" s="13" t="s">
        <v>35</v>
      </c>
      <c r="D27" s="12"/>
      <c r="E27" s="12"/>
      <c r="F27" s="13" t="s">
        <v>39</v>
      </c>
      <c r="G27" s="12"/>
      <c r="H27" s="12"/>
      <c r="I27" s="13" t="s">
        <v>19</v>
      </c>
      <c r="J27" s="12"/>
      <c r="K27" s="12"/>
      <c r="L27" s="13" t="s">
        <v>38</v>
      </c>
      <c r="N27" s="4">
        <v>44297</v>
      </c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s="2" customFormat="1" ht="27" customHeight="1" thickBot="1" x14ac:dyDescent="0.2">
      <c r="A28" s="12"/>
      <c r="B28" s="29" t="s">
        <v>25</v>
      </c>
      <c r="C28" s="25"/>
      <c r="D28" s="32" t="s">
        <v>2</v>
      </c>
      <c r="E28" s="12"/>
      <c r="F28" s="27"/>
      <c r="G28" s="14" t="s">
        <v>26</v>
      </c>
      <c r="H28" s="15">
        <v>44347</v>
      </c>
      <c r="I28" s="17" t="str">
        <f>IF(F28="","",DATEDIF(F28,H28+1,"d"))</f>
        <v/>
      </c>
      <c r="J28" s="13" t="s">
        <v>9</v>
      </c>
      <c r="K28" s="14" t="s">
        <v>15</v>
      </c>
      <c r="L28" s="8" t="str">
        <f>IF(I28="","",IF(I28&gt;364,"×",ROUNDUP(C28/I28,0)))</f>
        <v/>
      </c>
      <c r="M28" s="6" t="s">
        <v>2</v>
      </c>
      <c r="N28" s="4">
        <v>44298</v>
      </c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s="2" customFormat="1" ht="27" customHeight="1" thickBot="1" x14ac:dyDescent="0.2">
      <c r="A29" s="12"/>
      <c r="B29" s="29"/>
      <c r="C29" s="26"/>
      <c r="D29" s="32"/>
      <c r="E29" s="12"/>
      <c r="F29" s="28"/>
      <c r="G29" s="14"/>
      <c r="H29" s="15"/>
      <c r="I29" s="24"/>
      <c r="J29" s="13"/>
      <c r="K29" s="14"/>
      <c r="L29" s="23"/>
      <c r="M29" s="6"/>
      <c r="N29" s="4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s="2" customFormat="1" ht="34.200000000000003" customHeight="1" thickBot="1" x14ac:dyDescent="0.5">
      <c r="A30" s="12"/>
      <c r="B30" s="12"/>
      <c r="C30" s="13" t="s">
        <v>32</v>
      </c>
      <c r="D30" s="12"/>
      <c r="E30" s="12"/>
      <c r="F30" s="13" t="s">
        <v>40</v>
      </c>
      <c r="G30" s="12"/>
      <c r="H30" s="12"/>
      <c r="I30" s="13" t="s">
        <v>27</v>
      </c>
      <c r="J30" s="12"/>
      <c r="K30" s="12"/>
      <c r="L30" s="12"/>
      <c r="N30" s="4">
        <v>44299</v>
      </c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s="2" customFormat="1" ht="27" customHeight="1" thickBot="1" x14ac:dyDescent="0.2">
      <c r="A31" s="12"/>
      <c r="B31" s="30" t="s">
        <v>16</v>
      </c>
      <c r="C31" s="25"/>
      <c r="D31" s="31" t="s">
        <v>2</v>
      </c>
      <c r="E31" s="14" t="s">
        <v>17</v>
      </c>
      <c r="F31" s="8" t="str">
        <f>IF(C31="","",ROUNDUP(C31/30,0))</f>
        <v/>
      </c>
      <c r="G31" s="13" t="s">
        <v>2</v>
      </c>
      <c r="H31" s="12"/>
      <c r="I31" s="8" t="str">
        <f>IF(F31="","",IF(L28&lt;F31,"×",L28-F31))</f>
        <v/>
      </c>
      <c r="J31" s="13" t="s">
        <v>2</v>
      </c>
      <c r="K31" s="13"/>
      <c r="L31" s="12"/>
      <c r="N31" s="4">
        <v>44300</v>
      </c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2" customFormat="1" ht="24.6" customHeight="1" thickBot="1" x14ac:dyDescent="0.5">
      <c r="A32" s="12"/>
      <c r="B32" s="30"/>
      <c r="C32" s="26"/>
      <c r="D32" s="31"/>
      <c r="E32" s="12"/>
      <c r="F32" s="12"/>
      <c r="G32" s="12"/>
      <c r="H32" s="12"/>
      <c r="I32" s="12"/>
      <c r="J32" s="12"/>
      <c r="K32" s="12"/>
      <c r="L32" s="12"/>
      <c r="N32" s="4">
        <v>44301</v>
      </c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s="2" customFormat="1" ht="13.2" x14ac:dyDescent="0.45">
      <c r="A33" s="12"/>
      <c r="B33" s="16"/>
      <c r="C33" s="12"/>
      <c r="D33" s="12"/>
      <c r="E33" s="12"/>
      <c r="F33" s="12"/>
      <c r="G33" s="12"/>
      <c r="H33" s="12"/>
      <c r="I33" s="12"/>
      <c r="J33" s="12"/>
      <c r="K33" s="12"/>
      <c r="L33" s="12"/>
      <c r="N33" s="4">
        <v>44302</v>
      </c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s="2" customFormat="1" ht="13.2" x14ac:dyDescent="0.45">
      <c r="N34" s="4">
        <v>44303</v>
      </c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s="2" customFormat="1" ht="13.2" x14ac:dyDescent="0.45">
      <c r="N35" s="4">
        <v>44304</v>
      </c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s="2" customFormat="1" ht="7.95" customHeight="1" x14ac:dyDescent="0.45">
      <c r="N36" s="4">
        <v>44305</v>
      </c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s="2" customFormat="1" ht="13.2" x14ac:dyDescent="0.45">
      <c r="N37" s="4">
        <v>44306</v>
      </c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s="2" customFormat="1" ht="13.2" x14ac:dyDescent="0.45">
      <c r="N38" s="4">
        <v>44307</v>
      </c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s="2" customFormat="1" ht="13.2" x14ac:dyDescent="0.45">
      <c r="N39" s="4">
        <v>44308</v>
      </c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s="2" customFormat="1" ht="13.2" x14ac:dyDescent="0.45">
      <c r="N40" s="4">
        <v>44309</v>
      </c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s="2" customFormat="1" ht="13.2" x14ac:dyDescent="0.45">
      <c r="N41" s="4">
        <v>44310</v>
      </c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s="2" customFormat="1" ht="13.2" x14ac:dyDescent="0.45">
      <c r="N42" s="4">
        <v>44311</v>
      </c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s="2" customFormat="1" ht="13.2" x14ac:dyDescent="0.45">
      <c r="N43" s="4">
        <v>44312</v>
      </c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s="2" customFormat="1" ht="13.2" x14ac:dyDescent="0.45">
      <c r="N44" s="4">
        <v>44313</v>
      </c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s="2" customFormat="1" ht="13.2" x14ac:dyDescent="0.45">
      <c r="N45" s="4">
        <v>44314</v>
      </c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s="2" customFormat="1" ht="13.2" x14ac:dyDescent="0.45">
      <c r="N46" s="4">
        <v>44315</v>
      </c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s="2" customFormat="1" ht="13.2" x14ac:dyDescent="0.45">
      <c r="N47" s="4">
        <v>44316</v>
      </c>
      <c r="P47" s="3"/>
      <c r="Q47" s="3"/>
      <c r="R47" s="3"/>
      <c r="S47" s="3"/>
      <c r="T47" s="3"/>
      <c r="U47" s="3"/>
      <c r="V47" s="3"/>
      <c r="W47" s="3"/>
      <c r="X47" s="3"/>
      <c r="Y47" s="3"/>
    </row>
  </sheetData>
  <mergeCells count="29">
    <mergeCell ref="B4:I5"/>
    <mergeCell ref="J1:M1"/>
    <mergeCell ref="J2:M2"/>
    <mergeCell ref="C9:C10"/>
    <mergeCell ref="D9:D10"/>
    <mergeCell ref="F9:F10"/>
    <mergeCell ref="G9:G10"/>
    <mergeCell ref="E9:E10"/>
    <mergeCell ref="B9:B10"/>
    <mergeCell ref="G14:G15"/>
    <mergeCell ref="C17:C18"/>
    <mergeCell ref="D17:D18"/>
    <mergeCell ref="B17:B18"/>
    <mergeCell ref="C23:C24"/>
    <mergeCell ref="F23:F24"/>
    <mergeCell ref="D23:D24"/>
    <mergeCell ref="B23:B24"/>
    <mergeCell ref="C14:C15"/>
    <mergeCell ref="F14:F15"/>
    <mergeCell ref="B14:B15"/>
    <mergeCell ref="E14:E15"/>
    <mergeCell ref="D14:D15"/>
    <mergeCell ref="C28:C29"/>
    <mergeCell ref="F28:F29"/>
    <mergeCell ref="B28:B29"/>
    <mergeCell ref="C31:C32"/>
    <mergeCell ref="B31:B32"/>
    <mergeCell ref="D31:D32"/>
    <mergeCell ref="D28:D29"/>
  </mergeCells>
  <phoneticPr fontId="3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2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60960</xdr:colOff>
                    <xdr:row>5</xdr:row>
                    <xdr:rowOff>220980</xdr:rowOff>
                  </from>
                  <to>
                    <xdr:col>1</xdr:col>
                    <xdr:colOff>213360</xdr:colOff>
                    <xdr:row>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83820</xdr:colOff>
                    <xdr:row>10</xdr:row>
                    <xdr:rowOff>60960</xdr:rowOff>
                  </from>
                  <to>
                    <xdr:col>1</xdr:col>
                    <xdr:colOff>228600</xdr:colOff>
                    <xdr:row>12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38100</xdr:colOff>
                    <xdr:row>24</xdr:row>
                    <xdr:rowOff>99060</xdr:rowOff>
                  </from>
                  <to>
                    <xdr:col>1</xdr:col>
                    <xdr:colOff>182880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0</xdr:col>
                    <xdr:colOff>30480</xdr:colOff>
                    <xdr:row>18</xdr:row>
                    <xdr:rowOff>45720</xdr:rowOff>
                  </from>
                  <to>
                    <xdr:col>1</xdr:col>
                    <xdr:colOff>175260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申請書別紙　売上の状況について 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周平</dc:creator>
  <cp:lastModifiedBy>江口 友香</cp:lastModifiedBy>
  <cp:lastPrinted>2021-06-09T01:14:15Z</cp:lastPrinted>
  <dcterms:created xsi:type="dcterms:W3CDTF">2021-06-10T00:26:28Z</dcterms:created>
  <dcterms:modified xsi:type="dcterms:W3CDTF">2021-06-10T00:26:28Z</dcterms:modified>
</cp:coreProperties>
</file>