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51.47\share\0A庶務\04広報広聴\01ホームページ\2021(令和3)年度\20211012甲状腺超音波検査機器整備事業(返還額計算シート差替え)\"/>
    </mc:Choice>
  </mc:AlternateContent>
  <bookViews>
    <workbookView xWindow="0" yWindow="0" windowWidth="23040" windowHeight="9096" tabRatio="686"/>
  </bookViews>
  <sheets>
    <sheet name="返還額計算シート" sheetId="17" r:id="rId1"/>
    <sheet name="Sheet6" sheetId="13" state="hidden" r:id="rId2"/>
    <sheet name="記入例１" sheetId="15" r:id="rId3"/>
    <sheet name="記入例２" sheetId="16" r:id="rId4"/>
  </sheets>
  <definedNames>
    <definedName name="_xlnm.Print_Area" localSheetId="2">記入例１!$A$1:$H$45</definedName>
    <definedName name="_xlnm.Print_Area" localSheetId="3">記入例２!$A$1:$H$45</definedName>
    <definedName name="_xlnm.Print_Area" localSheetId="0">返還額計算シート!$A$1:$H$45</definedName>
  </definedNames>
  <calcPr calcId="162913"/>
</workbook>
</file>

<file path=xl/calcChain.xml><?xml version="1.0" encoding="utf-8"?>
<calcChain xmlns="http://schemas.openxmlformats.org/spreadsheetml/2006/main">
  <c r="C46" i="16" l="1"/>
  <c r="C48" i="16"/>
  <c r="C47" i="16"/>
  <c r="J20" i="16"/>
  <c r="I21" i="16"/>
  <c r="I20" i="16"/>
  <c r="I19" i="16"/>
  <c r="C48" i="15"/>
  <c r="C47" i="15"/>
  <c r="C46" i="15"/>
  <c r="J20" i="15"/>
  <c r="I21" i="15"/>
  <c r="I20" i="15"/>
  <c r="I19" i="15"/>
  <c r="C48" i="17"/>
  <c r="C47" i="17"/>
  <c r="C46" i="17"/>
  <c r="J20" i="17"/>
  <c r="I21" i="17"/>
  <c r="I20" i="17"/>
  <c r="I19" i="17"/>
  <c r="C49" i="17" l="1"/>
  <c r="F44" i="17"/>
  <c r="F41" i="17"/>
  <c r="K39" i="17"/>
  <c r="J39" i="17"/>
  <c r="I39" i="17"/>
  <c r="I38" i="17"/>
  <c r="G38" i="17"/>
  <c r="L39" i="17" s="1"/>
  <c r="F38" i="17"/>
  <c r="E38" i="17"/>
  <c r="D38" i="17"/>
  <c r="H37" i="17"/>
  <c r="H36" i="17"/>
  <c r="H35" i="17"/>
  <c r="H34" i="17"/>
  <c r="H38" i="17" s="1"/>
  <c r="H33" i="17"/>
  <c r="H32" i="17"/>
  <c r="H31" i="17"/>
  <c r="B28" i="17"/>
  <c r="I12" i="17"/>
  <c r="L19" i="17" l="1"/>
  <c r="L21" i="17"/>
  <c r="M39" i="17"/>
  <c r="M20" i="17"/>
  <c r="I12" i="13"/>
  <c r="B28" i="13"/>
  <c r="H31" i="13"/>
  <c r="H38" i="13"/>
  <c r="H32" i="13"/>
  <c r="H33" i="13"/>
  <c r="H34" i="13"/>
  <c r="H35" i="13"/>
  <c r="H36" i="13"/>
  <c r="H37" i="13"/>
  <c r="D38" i="13"/>
  <c r="I39" i="13"/>
  <c r="E38" i="13"/>
  <c r="J39" i="13"/>
  <c r="F38" i="13"/>
  <c r="K39" i="13"/>
  <c r="G38" i="13"/>
  <c r="I38" i="13"/>
  <c r="L39" i="13"/>
  <c r="F41" i="13"/>
  <c r="F44" i="13"/>
  <c r="C46" i="13"/>
  <c r="C47" i="13"/>
  <c r="C48" i="13"/>
  <c r="C49" i="13"/>
  <c r="I12" i="15"/>
  <c r="B28" i="15"/>
  <c r="H31" i="15"/>
  <c r="H32" i="15"/>
  <c r="H33" i="15"/>
  <c r="H34" i="15"/>
  <c r="H35" i="15"/>
  <c r="H36" i="15"/>
  <c r="H37" i="15"/>
  <c r="D38" i="15"/>
  <c r="E38" i="15"/>
  <c r="J39" i="15"/>
  <c r="F38" i="15"/>
  <c r="K39" i="15"/>
  <c r="G38" i="15"/>
  <c r="I38" i="15"/>
  <c r="I39" i="15"/>
  <c r="L39" i="15"/>
  <c r="F41" i="15"/>
  <c r="C49" i="15"/>
  <c r="I12" i="16"/>
  <c r="B28" i="16"/>
  <c r="H31" i="16"/>
  <c r="H32" i="16"/>
  <c r="H33" i="16"/>
  <c r="H34" i="16"/>
  <c r="H35" i="16"/>
  <c r="H36" i="16"/>
  <c r="H37" i="16"/>
  <c r="D38" i="16"/>
  <c r="I39" i="16"/>
  <c r="E38" i="16"/>
  <c r="J39" i="16"/>
  <c r="F38" i="16"/>
  <c r="K39" i="16" s="1"/>
  <c r="G38" i="16"/>
  <c r="I38" i="16"/>
  <c r="L39" i="16"/>
  <c r="F41" i="16"/>
  <c r="I19" i="13"/>
  <c r="L19" i="13"/>
  <c r="I21" i="13"/>
  <c r="L21" i="13"/>
  <c r="M39" i="13"/>
  <c r="J20" i="13"/>
  <c r="M20" i="13"/>
  <c r="I20" i="13"/>
  <c r="L20" i="13"/>
  <c r="K20" i="13"/>
  <c r="N20" i="13"/>
  <c r="L20" i="17" l="1"/>
  <c r="K20" i="17"/>
  <c r="N20" i="17" s="1"/>
  <c r="H38" i="16"/>
  <c r="L21" i="16" s="1"/>
  <c r="M20" i="16"/>
  <c r="H38" i="15"/>
  <c r="L19" i="15"/>
  <c r="M20" i="15"/>
  <c r="M39" i="15"/>
  <c r="M39" i="16" l="1"/>
  <c r="L20" i="16"/>
  <c r="L19" i="16"/>
  <c r="L20" i="15"/>
  <c r="K20" i="15"/>
  <c r="N20" i="15" s="1"/>
  <c r="F44" i="15"/>
  <c r="L21" i="15"/>
  <c r="K20" i="16" l="1"/>
  <c r="F44" i="16" s="1"/>
  <c r="N20" i="16" l="1"/>
  <c r="C49" i="16" s="1"/>
</calcChain>
</file>

<file path=xl/comments1.xml><?xml version="1.0" encoding="utf-8"?>
<comments xmlns="http://schemas.openxmlformats.org/spreadsheetml/2006/main">
  <authors>
    <author>厚生労働省ネットワークシステム</author>
  </authors>
  <commentList>
    <comment ref="F41"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2.xml><?xml version="1.0" encoding="utf-8"?>
<comments xmlns="http://schemas.openxmlformats.org/spreadsheetml/2006/main">
  <authors>
    <author>厚生労働省ネットワークシステム</author>
  </authors>
  <commentList>
    <comment ref="F41"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3.xml><?xml version="1.0" encoding="utf-8"?>
<comments xmlns="http://schemas.openxmlformats.org/spreadsheetml/2006/main">
  <authors>
    <author>厚生労働省ネットワークシステム</author>
  </authors>
  <commentList>
    <comment ref="F41"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4.xml><?xml version="1.0" encoding="utf-8"?>
<comments xmlns="http://schemas.openxmlformats.org/spreadsheetml/2006/main">
  <authors>
    <author>厚生労働省ネットワークシステム</author>
  </authors>
  <commentList>
    <comment ref="F41" authorId="0" shapeId="0">
      <text>
        <r>
          <rPr>
            <b/>
            <sz val="12"/>
            <rFont val="ＭＳ Ｐゴシック"/>
            <family val="3"/>
            <charset val="128"/>
          </rPr>
          <t>※税額控除の</t>
        </r>
        <r>
          <rPr>
            <b/>
            <sz val="12"/>
            <color indexed="10"/>
            <rFont val="ＭＳ Ｐゴシック"/>
            <family val="3"/>
            <charset val="128"/>
          </rPr>
          <t>計算で</t>
        </r>
        <r>
          <rPr>
            <b/>
            <sz val="12"/>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<sst xmlns="http://schemas.openxmlformats.org/spreadsheetml/2006/main" count="191" uniqueCount="53">
  <si>
    <t>１　施設名</t>
  </si>
  <si>
    <t>２　開設者氏名</t>
  </si>
  <si>
    <t>３　施設の所在地</t>
  </si>
  <si>
    <t>４  補助事業名</t>
  </si>
  <si>
    <t>（別紙概要）</t>
    <phoneticPr fontId="1"/>
  </si>
  <si>
    <t>共通対応分</t>
    <rPh sb="0" eb="2">
      <t>キョウツウ</t>
    </rPh>
    <rPh sb="2" eb="4">
      <t>タイオウ</t>
    </rPh>
    <rPh sb="4" eb="5">
      <t>ブン</t>
    </rPh>
    <phoneticPr fontId="1"/>
  </si>
  <si>
    <t>課税仕入</t>
    <rPh sb="0" eb="2">
      <t>カゼイ</t>
    </rPh>
    <rPh sb="2" eb="4">
      <t>シイ</t>
    </rPh>
    <phoneticPr fontId="1"/>
  </si>
  <si>
    <t>課税売上
対 応 分</t>
    <rPh sb="0" eb="2">
      <t>カゼイ</t>
    </rPh>
    <rPh sb="2" eb="3">
      <t>ウ</t>
    </rPh>
    <rPh sb="3" eb="4">
      <t>ジョウ</t>
    </rPh>
    <rPh sb="5" eb="6">
      <t>タイ</t>
    </rPh>
    <rPh sb="7" eb="8">
      <t>オウ</t>
    </rPh>
    <rPh sb="9" eb="10">
      <t>ブン</t>
    </rPh>
    <phoneticPr fontId="1"/>
  </si>
  <si>
    <t>非課税売上
対  応  分</t>
    <rPh sb="0" eb="3">
      <t>ヒカゼイ</t>
    </rPh>
    <rPh sb="3" eb="5">
      <t>ウリア</t>
    </rPh>
    <rPh sb="6" eb="7">
      <t>タイ</t>
    </rPh>
    <rPh sb="9" eb="10">
      <t>オウ</t>
    </rPh>
    <rPh sb="12" eb="13">
      <t>ブン</t>
    </rPh>
    <phoneticPr fontId="1"/>
  </si>
  <si>
    <t>合　　計</t>
    <rPh sb="0" eb="1">
      <t>ゴウ</t>
    </rPh>
    <rPh sb="3" eb="4">
      <t>ケイ</t>
    </rPh>
    <phoneticPr fontId="1"/>
  </si>
  <si>
    <t>②課税売上割合</t>
    <rPh sb="1" eb="3">
      <t>カゼイ</t>
    </rPh>
    <rPh sb="3" eb="5">
      <t>ウリア</t>
    </rPh>
    <rPh sb="5" eb="7">
      <t>ワリアイ</t>
    </rPh>
    <phoneticPr fontId="1"/>
  </si>
  <si>
    <t>対象経費の内訳</t>
    <rPh sb="0" eb="2">
      <t>タイショウ</t>
    </rPh>
    <rPh sb="2" eb="4">
      <t>ケイヒ</t>
    </rPh>
    <rPh sb="5" eb="7">
      <t>ウチワケ</t>
    </rPh>
    <phoneticPr fontId="1"/>
  </si>
  <si>
    <t>区　　分</t>
    <rPh sb="0" eb="1">
      <t>ク</t>
    </rPh>
    <rPh sb="3" eb="4">
      <t>ブン</t>
    </rPh>
    <phoneticPr fontId="1"/>
  </si>
  <si>
    <t>円</t>
    <rPh sb="0" eb="1">
      <t>エン</t>
    </rPh>
    <phoneticPr fontId="1"/>
  </si>
  <si>
    <t>Ｇ　一括比例配分方式</t>
    <rPh sb="2" eb="4">
      <t>イッカツ</t>
    </rPh>
    <rPh sb="4" eb="6">
      <t>ヒレイ</t>
    </rPh>
    <rPh sb="6" eb="8">
      <t>ハイブン</t>
    </rPh>
    <rPh sb="8" eb="10">
      <t>ホウシキ</t>
    </rPh>
    <phoneticPr fontId="1"/>
  </si>
  <si>
    <t>Ｆ　個別対応方式</t>
    <rPh sb="2" eb="4">
      <t>コベツ</t>
    </rPh>
    <rPh sb="4" eb="6">
      <t>タイオウ</t>
    </rPh>
    <rPh sb="6" eb="8">
      <t>ホウシキ</t>
    </rPh>
    <phoneticPr fontId="1"/>
  </si>
  <si>
    <t>Ｅ　全額控除（課税売上割合９５％以上）</t>
    <rPh sb="2" eb="4">
      <t>ゼンガク</t>
    </rPh>
    <rPh sb="4" eb="6">
      <t>コウジョ</t>
    </rPh>
    <rPh sb="7" eb="9">
      <t>カゼイ</t>
    </rPh>
    <rPh sb="9" eb="11">
      <t>ウリアゲ</t>
    </rPh>
    <rPh sb="11" eb="13">
      <t>ワリアイ</t>
    </rPh>
    <rPh sb="16" eb="18">
      <t>イジョウ</t>
    </rPh>
    <phoneticPr fontId="1"/>
  </si>
  <si>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1"/>
  </si>
  <si>
    <t>Ｃ　簡易課税方式</t>
    <rPh sb="2" eb="4">
      <t>カンイ</t>
    </rPh>
    <rPh sb="4" eb="6">
      <t>カゼイ</t>
    </rPh>
    <rPh sb="6" eb="8">
      <t>ホウシキ</t>
    </rPh>
    <phoneticPr fontId="1"/>
  </si>
  <si>
    <t>Ｂ　申告義務なし（一般会計）</t>
    <rPh sb="2" eb="4">
      <t>シンコク</t>
    </rPh>
    <rPh sb="4" eb="6">
      <t>ギム</t>
    </rPh>
    <phoneticPr fontId="1"/>
  </si>
  <si>
    <t>Ｈ　補助金の使途が税務申告で明らかになっている</t>
    <rPh sb="2" eb="5">
      <t>ホジョキン</t>
    </rPh>
    <rPh sb="6" eb="8">
      <t>シト</t>
    </rPh>
    <rPh sb="9" eb="11">
      <t>ゼイム</t>
    </rPh>
    <rPh sb="11" eb="13">
      <t>シンコク</t>
    </rPh>
    <rPh sb="14" eb="15">
      <t>アキ</t>
    </rPh>
    <phoneticPr fontId="1"/>
  </si>
  <si>
    <t>Ｉ　　　　　　　〃　　　　　明らかになっていない</t>
    <rPh sb="14" eb="15">
      <t>アキ</t>
    </rPh>
    <phoneticPr fontId="1"/>
  </si>
  <si>
    <t>＝</t>
    <phoneticPr fontId="1"/>
  </si>
  <si>
    <t>③仕入控除税額</t>
    <rPh sb="1" eb="3">
      <t>シイ</t>
    </rPh>
    <rPh sb="3" eb="5">
      <t>コウジョ</t>
    </rPh>
    <rPh sb="5" eb="7">
      <t>ゼイガク</t>
    </rPh>
    <phoneticPr fontId="1"/>
  </si>
  <si>
    <t>非課税仕入
不課税仕入</t>
    <rPh sb="0" eb="3">
      <t>ヒカゼイ</t>
    </rPh>
    <rPh sb="3" eb="5">
      <t>シイ</t>
    </rPh>
    <rPh sb="6" eb="7">
      <t>フ</t>
    </rPh>
    <rPh sb="7" eb="9">
      <t>カゼイ</t>
    </rPh>
    <rPh sb="9" eb="11">
      <t>シイ</t>
    </rPh>
    <phoneticPr fontId="1"/>
  </si>
  <si>
    <t>←この行は編集しないでください。</t>
    <rPh sb="3" eb="4">
      <t>ギョウ</t>
    </rPh>
    <rPh sb="5" eb="7">
      <t>ヘンシュウ</t>
    </rPh>
    <phoneticPr fontId="1"/>
  </si>
  <si>
    <t>↑ここから右は編集しないでください。</t>
    <rPh sb="5" eb="6">
      <t>ミギ</t>
    </rPh>
    <rPh sb="7" eb="9">
      <t>ヘンシュウ</t>
    </rPh>
    <phoneticPr fontId="1"/>
  </si>
  <si>
    <t>黄色のセルに入力してください。</t>
    <rPh sb="0" eb="2">
      <t>キイロ</t>
    </rPh>
    <rPh sb="6" eb="8">
      <t>ニュウリョク</t>
    </rPh>
    <phoneticPr fontId="1"/>
  </si>
  <si>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1"/>
  </si>
  <si>
    <t>↓ここから右は編集しないでください。</t>
    <rPh sb="5" eb="6">
      <t>ミギ</t>
    </rPh>
    <rPh sb="7" eb="9">
      <t>ヘンシュウ</t>
    </rPh>
    <phoneticPr fontId="1"/>
  </si>
  <si>
    <t>※該当する事項に”○”を記入してください。</t>
    <rPh sb="1" eb="3">
      <t>ガイトウ</t>
    </rPh>
    <rPh sb="5" eb="7">
      <t>ジコウ</t>
    </rPh>
    <rPh sb="12" eb="14">
      <t>キニュウ</t>
    </rPh>
    <phoneticPr fontId="1"/>
  </si>
  <si>
    <t>６　仕入控除税額の概要（仕入控除税額がない場合はその理由）</t>
    <phoneticPr fontId="1"/>
  </si>
  <si>
    <t>※ＡＢＣＤに該当する場合には以下は記入不要。</t>
    <rPh sb="6" eb="8">
      <t>ガイトウ</t>
    </rPh>
    <rPh sb="10" eb="12">
      <t>バアイ</t>
    </rPh>
    <rPh sb="14" eb="16">
      <t>イカ</t>
    </rPh>
    <rPh sb="17" eb="19">
      <t>キニュウ</t>
    </rPh>
    <rPh sb="19" eb="21">
      <t>フヨウ</t>
    </rPh>
    <phoneticPr fontId="1"/>
  </si>
  <si>
    <t>※ＥＦＧに該当する場合には、以下のいずれかに”○”を記入してください。</t>
    <phoneticPr fontId="1"/>
  </si>
  <si>
    <t>Ａ　申告義務なし（基準期間における税抜課税売上高　　　　　　　　　円）</t>
    <rPh sb="2" eb="4">
      <t>シンコク</t>
    </rPh>
    <rPh sb="4" eb="6">
      <t>ギム</t>
    </rPh>
    <phoneticPr fontId="1"/>
  </si>
  <si>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1"/>
  </si>
  <si>
    <t>←資産の譲渡等の対価の額（確定申告より）</t>
    <rPh sb="1" eb="3">
      <t>シサン</t>
    </rPh>
    <rPh sb="4" eb="6">
      <t>ジョウト</t>
    </rPh>
    <rPh sb="6" eb="7">
      <t>トウ</t>
    </rPh>
    <rPh sb="8" eb="10">
      <t>タイカ</t>
    </rPh>
    <rPh sb="11" eb="12">
      <t>ガク</t>
    </rPh>
    <phoneticPr fontId="1"/>
  </si>
  <si>
    <t xml:space="preserve"> </t>
    <phoneticPr fontId="1"/>
  </si>
  <si>
    <t>Ａ　申告義務なし（基準期間における税抜課税売上高　　　　　　　　　　円）</t>
    <rPh sb="2" eb="4">
      <t>シンコク</t>
    </rPh>
    <rPh sb="4" eb="6">
      <t>ギム</t>
    </rPh>
    <phoneticPr fontId="1"/>
  </si>
  <si>
    <t>Ｂ　簡易課税方式</t>
    <rPh sb="2" eb="4">
      <t>カンイ</t>
    </rPh>
    <rPh sb="4" eb="6">
      <t>カゼイ</t>
    </rPh>
    <rPh sb="6" eb="8">
      <t>ホウシキ</t>
    </rPh>
    <phoneticPr fontId="1"/>
  </si>
  <si>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1"/>
  </si>
  <si>
    <t>課税仕入れ</t>
    <rPh sb="0" eb="2">
      <t>カゼイ</t>
    </rPh>
    <rPh sb="2" eb="4">
      <t>シイ</t>
    </rPh>
    <phoneticPr fontId="1"/>
  </si>
  <si>
    <t>非課税仕入れ
不課税仕入れ</t>
    <rPh sb="0" eb="3">
      <t>ヒカゼイ</t>
    </rPh>
    <rPh sb="3" eb="5">
      <t>シイ</t>
    </rPh>
    <rPh sb="7" eb="8">
      <t>フ</t>
    </rPh>
    <rPh sb="8" eb="10">
      <t>カゼイ</t>
    </rPh>
    <rPh sb="10" eb="12">
      <t>シイ</t>
    </rPh>
    <phoneticPr fontId="1"/>
  </si>
  <si>
    <t>５　補助金確定額</t>
    <phoneticPr fontId="1"/>
  </si>
  <si>
    <t>５　補助金確定額</t>
    <phoneticPr fontId="1"/>
  </si>
  <si>
    <t>返還額計算シート</t>
    <rPh sb="0" eb="3">
      <t>ヘンカンガク</t>
    </rPh>
    <rPh sb="3" eb="5">
      <t>ケイサン</t>
    </rPh>
    <phoneticPr fontId="1"/>
  </si>
  <si>
    <t>△△病院</t>
    <rPh sb="2" eb="4">
      <t>ビョウイン</t>
    </rPh>
    <phoneticPr fontId="1"/>
  </si>
  <si>
    <t>医療法人 ◇◇会　理事長　□□ □□</t>
    <rPh sb="0" eb="2">
      <t>イリョウ</t>
    </rPh>
    <rPh sb="2" eb="4">
      <t>ホウジン</t>
    </rPh>
    <rPh sb="7" eb="8">
      <t>カイ</t>
    </rPh>
    <rPh sb="9" eb="12">
      <t>リジチョウ</t>
    </rPh>
    <phoneticPr fontId="1"/>
  </si>
  <si>
    <t>福島県○○市○○町○－○</t>
    <rPh sb="0" eb="3">
      <t>フクシマケン</t>
    </rPh>
    <rPh sb="5" eb="6">
      <t>シ</t>
    </rPh>
    <rPh sb="8" eb="9">
      <t>マチ</t>
    </rPh>
    <phoneticPr fontId="1"/>
  </si>
  <si>
    <t>○</t>
  </si>
  <si>
    <t>Ｄ　その他（返還無しの理由：　　　　　　　　　　　　　　　　　　　）　　</t>
    <rPh sb="4" eb="5">
      <t>タ</t>
    </rPh>
    <rPh sb="6" eb="8">
      <t>ヘンカン</t>
    </rPh>
    <rPh sb="8" eb="9">
      <t>ム</t>
    </rPh>
    <rPh sb="11" eb="13">
      <t>リユウ</t>
    </rPh>
    <phoneticPr fontId="1"/>
  </si>
  <si>
    <t>福島県甲状腺超音波検査機器整備事業</t>
    <rPh sb="0" eb="3">
      <t>フクシマケン</t>
    </rPh>
    <rPh sb="3" eb="6">
      <t>コウジョウセン</t>
    </rPh>
    <rPh sb="6" eb="9">
      <t>チョウオンパ</t>
    </rPh>
    <rPh sb="9" eb="11">
      <t>ケンサ</t>
    </rPh>
    <rPh sb="11" eb="13">
      <t>キキ</t>
    </rPh>
    <rPh sb="13" eb="15">
      <t>セイビ</t>
    </rPh>
    <rPh sb="15" eb="17">
      <t>ジギョウ</t>
    </rPh>
    <phoneticPr fontId="1"/>
  </si>
  <si>
    <t>甲状腺超音波
検査機器</t>
    <rPh sb="0" eb="3">
      <t>コウジョウセン</t>
    </rPh>
    <rPh sb="3" eb="6">
      <t>チョウオンパ</t>
    </rPh>
    <rPh sb="7" eb="9">
      <t>ケンサ</t>
    </rPh>
    <rPh sb="9" eb="11">
      <t>キキ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</si>
</sst>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33" x14ac:knownFonts="1">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name val="ＭＳ Ｐゴシック"/>
      <family val="3"/>
      <charset val="128"/>
    </font>
    <font>
      <b/>
      <sz val="12"/>
      <color indexed="10"/>
      <name val="ＭＳ Ｐゴシック"/>
      <family val="3"/>
      <charset val="128"/>
    </font>
    <font>
      <sz val="11"/>
      <name val="ＭＳ Ｐゴシック"/>
      <family val="3"/>
      <charset val="128"/>
    </font>
    <font>
      <b/>
      <sz val="12"/>
      <color indexed="10"/>
      <name val="ＭＳ 明朝"/>
      <family val="1"/>
      <charset val="128"/>
    </font>
    <font>
      <b/>
      <sz val="12"/>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sz val="12"/>
      <name val="ＭＳ Ｐゴシック"/>
      <family val="3"/>
      <charset val="128"/>
    </font>
    <font>
      <b/>
      <sz val="12"/>
      <color rgb="FFFF0000"/>
      <name val="ＭＳ 明朝"/>
      <family val="1"/>
      <charset val="128"/>
    </font>
    <font>
      <sz val="10"/>
      <color rgb="FFFF0000"/>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15" applyNumberFormat="0" applyAlignment="0" applyProtection="0">
      <alignment vertical="center"/>
    </xf>
    <xf numFmtId="0" fontId="16" fillId="31" borderId="0" applyNumberFormat="0" applyBorder="0" applyAlignment="0" applyProtection="0">
      <alignment vertical="center"/>
    </xf>
    <xf numFmtId="0" fontId="9" fillId="4" borderId="16" applyNumberFormat="0" applyFont="0" applyAlignment="0" applyProtection="0">
      <alignment vertical="center"/>
    </xf>
    <xf numFmtId="0" fontId="17" fillId="0" borderId="17" applyNumberFormat="0" applyFill="0" applyAlignment="0" applyProtection="0">
      <alignment vertical="center"/>
    </xf>
    <xf numFmtId="0" fontId="18" fillId="32" borderId="0" applyNumberFormat="0" applyBorder="0" applyAlignment="0" applyProtection="0">
      <alignment vertical="center"/>
    </xf>
    <xf numFmtId="0" fontId="19" fillId="33" borderId="18" applyNumberFormat="0" applyAlignment="0" applyProtection="0">
      <alignment vertical="center"/>
    </xf>
    <xf numFmtId="0" fontId="20" fillId="0" borderId="0" applyNumberFormat="0" applyFill="0" applyBorder="0" applyAlignment="0" applyProtection="0">
      <alignment vertical="center"/>
    </xf>
    <xf numFmtId="38" fontId="9" fillId="0" borderId="0" applyFont="0" applyFill="0" applyBorder="0" applyAlignment="0" applyProtection="0"/>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33" borderId="23" applyNumberFormat="0" applyAlignment="0" applyProtection="0">
      <alignment vertical="center"/>
    </xf>
    <xf numFmtId="0" fontId="26" fillId="0" borderId="0" applyNumberFormat="0" applyFill="0" applyBorder="0" applyAlignment="0" applyProtection="0">
      <alignment vertical="center"/>
    </xf>
    <xf numFmtId="0" fontId="27" fillId="2" borderId="18" applyNumberFormat="0" applyAlignment="0" applyProtection="0">
      <alignment vertical="center"/>
    </xf>
    <xf numFmtId="0" fontId="28" fillId="34" borderId="0" applyNumberFormat="0" applyBorder="0" applyAlignment="0" applyProtection="0">
      <alignment vertical="center"/>
    </xf>
  </cellStyleXfs>
  <cellXfs count="76">
    <xf numFmtId="0" fontId="0" fillId="0" borderId="0" xfId="0" applyAlignment="1"/>
    <xf numFmtId="0" fontId="3" fillId="0" borderId="0" xfId="0" applyFont="1" applyAlignment="1"/>
    <xf numFmtId="0" fontId="2" fillId="0" borderId="0" xfId="0" applyFont="1" applyAlignment="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xf numFmtId="0" fontId="3" fillId="0" borderId="3" xfId="0" applyFont="1" applyBorder="1" applyAlignment="1"/>
    <xf numFmtId="0" fontId="3" fillId="0" borderId="0" xfId="0" applyFont="1" applyBorder="1" applyAlignment="1">
      <alignment horizontal="center" vertical="center" textRotation="255"/>
    </xf>
    <xf numFmtId="0" fontId="3" fillId="0" borderId="0" xfId="0" applyFont="1" applyBorder="1" applyAlignment="1">
      <alignment horizontal="center"/>
    </xf>
    <xf numFmtId="0" fontId="3" fillId="0" borderId="0" xfId="0" applyFont="1" applyBorder="1" applyAlignment="1"/>
    <xf numFmtId="0" fontId="3" fillId="0" borderId="4" xfId="0" applyFont="1" applyBorder="1" applyAlignment="1"/>
    <xf numFmtId="0" fontId="3" fillId="0" borderId="5" xfId="0" applyFont="1" applyBorder="1" applyAlignment="1"/>
    <xf numFmtId="38" fontId="3" fillId="0" borderId="1" xfId="33" applyFont="1" applyBorder="1" applyAlignment="1"/>
    <xf numFmtId="0" fontId="4" fillId="0" borderId="0" xfId="0" applyFont="1" applyAlignment="1"/>
    <xf numFmtId="38" fontId="3" fillId="0" borderId="6" xfId="33" applyFont="1" applyBorder="1" applyAlignment="1"/>
    <xf numFmtId="0" fontId="3" fillId="3" borderId="1" xfId="0" applyFont="1" applyFill="1" applyBorder="1" applyAlignment="1"/>
    <xf numFmtId="38" fontId="3" fillId="3" borderId="0" xfId="33" applyFont="1" applyFill="1" applyAlignment="1"/>
    <xf numFmtId="0" fontId="3" fillId="3" borderId="0" xfId="0" applyFont="1" applyFill="1" applyAlignment="1"/>
    <xf numFmtId="0" fontId="6" fillId="5" borderId="0" xfId="0" applyFont="1" applyFill="1" applyBorder="1" applyAlignment="1">
      <alignment horizontal="center" vertical="center"/>
    </xf>
    <xf numFmtId="38" fontId="0" fillId="3" borderId="1" xfId="33" applyFont="1" applyFill="1" applyBorder="1" applyAlignment="1"/>
    <xf numFmtId="38" fontId="3" fillId="3" borderId="1" xfId="33" applyFont="1" applyFill="1" applyBorder="1" applyAlignment="1"/>
    <xf numFmtId="0" fontId="4" fillId="5" borderId="0" xfId="0" applyFont="1" applyFill="1" applyAlignment="1">
      <alignment horizontal="left" vertical="top"/>
    </xf>
    <xf numFmtId="0" fontId="3" fillId="5" borderId="0" xfId="0" applyFont="1" applyFill="1" applyAlignment="1"/>
    <xf numFmtId="0" fontId="4" fillId="5" borderId="0" xfId="0" applyFont="1" applyFill="1" applyAlignment="1"/>
    <xf numFmtId="0" fontId="6" fillId="5" borderId="0" xfId="0" applyFont="1" applyFill="1" applyAlignment="1"/>
    <xf numFmtId="0" fontId="6" fillId="5" borderId="0" xfId="0" applyFont="1" applyFill="1" applyAlignment="1">
      <alignment horizontal="right"/>
    </xf>
    <xf numFmtId="0" fontId="4" fillId="5" borderId="0" xfId="0" applyFont="1" applyFill="1" applyBorder="1" applyAlignment="1">
      <alignment horizontal="center" vertical="center"/>
    </xf>
    <xf numFmtId="0" fontId="4" fillId="5" borderId="0" xfId="0" applyFont="1" applyFill="1" applyBorder="1" applyAlignment="1"/>
    <xf numFmtId="0" fontId="4" fillId="5" borderId="7" xfId="0" applyFont="1" applyFill="1" applyBorder="1" applyAlignment="1"/>
    <xf numFmtId="0" fontId="5" fillId="5" borderId="0" xfId="0" applyFont="1" applyFill="1" applyAlignment="1"/>
    <xf numFmtId="0" fontId="4" fillId="5" borderId="0" xfId="0" applyFont="1" applyFill="1" applyAlignment="1">
      <alignment vertical="center"/>
    </xf>
    <xf numFmtId="0" fontId="10" fillId="5" borderId="0" xfId="0" applyFont="1" applyFill="1" applyAlignment="1">
      <alignment horizontal="left" vertical="top"/>
    </xf>
    <xf numFmtId="0" fontId="10" fillId="5" borderId="0" xfId="0" applyFont="1" applyFill="1" applyAlignment="1"/>
    <xf numFmtId="38" fontId="10" fillId="3" borderId="0" xfId="33" applyFont="1" applyFill="1" applyAlignment="1"/>
    <xf numFmtId="0" fontId="10" fillId="3" borderId="1" xfId="0" applyFont="1" applyFill="1" applyBorder="1" applyAlignment="1"/>
    <xf numFmtId="0" fontId="10" fillId="0" borderId="0" xfId="0" applyFont="1" applyAlignment="1"/>
    <xf numFmtId="38" fontId="10" fillId="3" borderId="1" xfId="33" applyFont="1" applyFill="1" applyBorder="1" applyAlignment="1"/>
    <xf numFmtId="38" fontId="10" fillId="0" borderId="1" xfId="33" applyFont="1" applyBorder="1" applyAlignment="1"/>
    <xf numFmtId="38" fontId="10" fillId="0" borderId="6" xfId="33" applyFont="1" applyBorder="1" applyAlignment="1"/>
    <xf numFmtId="38" fontId="30" fillId="3" borderId="1" xfId="33" applyFont="1" applyFill="1" applyBorder="1" applyAlignment="1"/>
    <xf numFmtId="0" fontId="29" fillId="0" borderId="1" xfId="0" applyFont="1" applyBorder="1" applyAlignment="1">
      <alignment horizontal="center" vertical="center" wrapText="1"/>
    </xf>
    <xf numFmtId="0" fontId="29" fillId="3" borderId="1" xfId="0" applyFont="1" applyFill="1" applyBorder="1" applyAlignment="1">
      <alignment horizontal="center" wrapText="1"/>
    </xf>
    <xf numFmtId="0" fontId="32" fillId="3" borderId="1" xfId="0" applyFont="1" applyFill="1" applyBorder="1" applyAlignment="1">
      <alignment horizontal="center" wrapText="1"/>
    </xf>
    <xf numFmtId="0" fontId="29" fillId="0" borderId="1" xfId="0" applyFont="1" applyBorder="1" applyAlignment="1">
      <alignment horizontal="center" vertical="center" wrapText="1"/>
    </xf>
    <xf numFmtId="0" fontId="3" fillId="0" borderId="1" xfId="0" applyFont="1" applyBorder="1" applyAlignment="1">
      <alignment horizont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 xfId="0" applyFont="1" applyBorder="1" applyAlignment="1">
      <alignment horizontal="center"/>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11" fillId="0" borderId="0" xfId="0" applyFont="1" applyAlignment="1">
      <alignment horizontal="left" vertical="top" wrapText="1"/>
    </xf>
    <xf numFmtId="0" fontId="3" fillId="3" borderId="0" xfId="0" applyFont="1" applyFill="1" applyAlignment="1">
      <alignment horizontal="left"/>
    </xf>
    <xf numFmtId="0" fontId="3" fillId="0" borderId="0" xfId="0" applyFont="1" applyAlignment="1">
      <alignment horizontal="left" vertical="top" wrapText="1"/>
    </xf>
    <xf numFmtId="0" fontId="3" fillId="0" borderId="1" xfId="0" applyFont="1" applyBorder="1" applyAlignment="1">
      <alignment horizontal="center" vertical="center" textRotation="255"/>
    </xf>
    <xf numFmtId="38" fontId="3" fillId="3" borderId="8" xfId="33" applyFont="1" applyFill="1" applyBorder="1" applyAlignment="1">
      <alignment horizontal="center"/>
    </xf>
    <xf numFmtId="0" fontId="3" fillId="0" borderId="0" xfId="0" applyFont="1" applyAlignment="1">
      <alignment horizontal="center" vertical="center"/>
    </xf>
    <xf numFmtId="176" fontId="3" fillId="0" borderId="9"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38" fontId="3" fillId="3" borderId="0" xfId="33" applyFont="1" applyFill="1" applyAlignment="1">
      <alignment horizontal="center"/>
    </xf>
    <xf numFmtId="38" fontId="3" fillId="0" borderId="0" xfId="33" applyFont="1" applyAlignment="1">
      <alignment horizontal="left" vertical="top" wrapText="1"/>
    </xf>
    <xf numFmtId="0" fontId="2" fillId="0" borderId="0" xfId="0" applyFont="1" applyAlignment="1">
      <alignment horizontal="left" vertical="top"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3" borderId="0" xfId="0" applyFont="1" applyFill="1" applyAlignment="1">
      <alignment horizontal="left"/>
    </xf>
    <xf numFmtId="0" fontId="31" fillId="3" borderId="0" xfId="0" applyFont="1" applyFill="1" applyAlignment="1">
      <alignment horizontal="left"/>
    </xf>
    <xf numFmtId="38" fontId="10" fillId="3" borderId="8" xfId="33" applyFont="1" applyFill="1" applyBorder="1" applyAlignment="1">
      <alignment horizontal="center"/>
    </xf>
    <xf numFmtId="176" fontId="10" fillId="0" borderId="9"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xf>
    <xf numFmtId="176" fontId="10" fillId="0" borderId="11" xfId="0" applyNumberFormat="1" applyFont="1" applyFill="1" applyBorder="1" applyAlignment="1">
      <alignment horizontal="center" vertical="center"/>
    </xf>
    <xf numFmtId="176" fontId="10" fillId="0" borderId="12" xfId="0" applyNumberFormat="1" applyFont="1" applyFill="1" applyBorder="1" applyAlignment="1">
      <alignment horizontal="center" vertical="center"/>
    </xf>
    <xf numFmtId="38" fontId="10" fillId="3" borderId="0" xfId="33" applyFont="1" applyFill="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146890</xdr:colOff>
      <xdr:row>1</xdr:row>
      <xdr:rowOff>0</xdr:rowOff>
    </xdr:from>
    <xdr:to>
      <xdr:col>7</xdr:col>
      <xdr:colOff>881531</xdr:colOff>
      <xdr:row>8</xdr:row>
      <xdr:rowOff>152698</xdr:rowOff>
    </xdr:to>
    <xdr:sp macro="" textlink="" fLocksText="0">
      <xdr:nvSpPr>
        <xdr:cNvPr id="29" name="正方形/長方形 1"/>
        <xdr:cNvSpPr/>
      </xdr:nvSpPr>
      <xdr:spPr>
        <a:xfrm>
          <a:off x="3638550" y="238125"/>
          <a:ext cx="2819400" cy="1419225"/>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200" b="1">
              <a:solidFill>
                <a:srgbClr val="FF0000"/>
              </a:solidFill>
              <a:latin typeface="ＭＳ 明朝" panose="02020609040205080304" pitchFamily="17" charset="-128"/>
              <a:ea typeface="ＭＳ 明朝" panose="02020609040205080304" pitchFamily="17" charset="-128"/>
            </a:rPr>
            <a:t>事例１</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課税売上割合：９５％未満</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400"/>
            </a:lnSpc>
          </a:pPr>
          <a:r>
            <a:rPr lang="ja-JP" altLang="en-US" sz="1200" b="1">
              <a:solidFill>
                <a:srgbClr val="FF0000"/>
              </a:solidFill>
              <a:latin typeface="ＭＳ 明朝" panose="02020609040205080304" pitchFamily="17" charset="-128"/>
              <a:ea typeface="ＭＳ 明朝" panose="02020609040205080304" pitchFamily="17" charset="-128"/>
            </a:rPr>
            <a:t>申請方式：一括比例配分方式</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200"/>
            </a:lnSpc>
          </a:pPr>
          <a:r>
            <a:rPr lang="ja-JP" altLang="en-US" sz="1200" b="1">
              <a:solidFill>
                <a:srgbClr val="FF0000"/>
              </a:solidFill>
              <a:latin typeface="ＭＳ 明朝" panose="02020609040205080304" pitchFamily="17" charset="-128"/>
              <a:ea typeface="ＭＳ 明朝" panose="02020609040205080304" pitchFamily="17" charset="-128"/>
            </a:rPr>
            <a:t>課税売上額：</a:t>
          </a:r>
          <a:r>
            <a:rPr lang="en-US" altLang="ja-JP" sz="1200" b="1">
              <a:solidFill>
                <a:srgbClr val="FF0000"/>
              </a:solidFill>
              <a:latin typeface="ＭＳ 明朝" panose="02020609040205080304" pitchFamily="17" charset="-128"/>
              <a:ea typeface="ＭＳ 明朝" panose="02020609040205080304" pitchFamily="17" charset="-128"/>
            </a:rPr>
            <a:t>1,000,000,000</a:t>
          </a:r>
          <a:r>
            <a:rPr lang="ja-JP" altLang="en-US" sz="1200" b="1">
              <a:solidFill>
                <a:srgbClr val="FF0000"/>
              </a:solidFill>
              <a:latin typeface="ＭＳ 明朝" panose="02020609040205080304" pitchFamily="17" charset="-128"/>
              <a:ea typeface="ＭＳ 明朝" panose="02020609040205080304" pitchFamily="17" charset="-128"/>
            </a:rPr>
            <a:t>円</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200"/>
            </a:lnSpc>
          </a:pPr>
          <a:r>
            <a:rPr lang="ja-JP" altLang="en-US" sz="1200" b="1">
              <a:solidFill>
                <a:srgbClr val="FF0000"/>
              </a:solidFill>
              <a:latin typeface="ＭＳ 明朝" panose="02020609040205080304" pitchFamily="17" charset="-128"/>
              <a:ea typeface="ＭＳ 明朝" panose="02020609040205080304" pitchFamily="17" charset="-128"/>
            </a:rPr>
            <a:t>非課税売上額：</a:t>
          </a:r>
          <a:r>
            <a:rPr lang="en-US" altLang="ja-JP" sz="1200" b="1">
              <a:solidFill>
                <a:srgbClr val="FF0000"/>
              </a:solidFill>
              <a:latin typeface="ＭＳ 明朝" panose="02020609040205080304" pitchFamily="17" charset="-128"/>
              <a:ea typeface="ＭＳ 明朝" panose="02020609040205080304" pitchFamily="17" charset="-128"/>
            </a:rPr>
            <a:t>30,000,000,000</a:t>
          </a:r>
          <a:r>
            <a:rPr lang="ja-JP" altLang="en-US" sz="1200" b="1">
              <a:solidFill>
                <a:srgbClr val="FF0000"/>
              </a:solidFill>
              <a:latin typeface="ＭＳ 明朝" panose="02020609040205080304" pitchFamily="17" charset="-128"/>
              <a:ea typeface="ＭＳ 明朝" panose="02020609040205080304" pitchFamily="17" charset="-128"/>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146890</xdr:colOff>
      <xdr:row>1</xdr:row>
      <xdr:rowOff>0</xdr:rowOff>
    </xdr:from>
    <xdr:to>
      <xdr:col>7</xdr:col>
      <xdr:colOff>881531</xdr:colOff>
      <xdr:row>8</xdr:row>
      <xdr:rowOff>152698</xdr:rowOff>
    </xdr:to>
    <xdr:sp macro="" textlink="" fLocksText="0">
      <xdr:nvSpPr>
        <xdr:cNvPr id="22" name="正方形/長方形 1"/>
        <xdr:cNvSpPr/>
      </xdr:nvSpPr>
      <xdr:spPr>
        <a:xfrm>
          <a:off x="3638550" y="238125"/>
          <a:ext cx="2819400" cy="1419225"/>
        </a:xfrm>
        <a:prstGeom prst="rect">
          <a:avLst/>
        </a:prstGeom>
        <a:solidFill>
          <a:srgbClr val="FFFF00"/>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200" b="1">
              <a:solidFill>
                <a:srgbClr val="FF0000"/>
              </a:solidFill>
              <a:latin typeface="ＭＳ 明朝" panose="02020609040205080304" pitchFamily="17" charset="-128"/>
              <a:ea typeface="ＭＳ 明朝" panose="02020609040205080304" pitchFamily="17" charset="-128"/>
            </a:rPr>
            <a:t>事例２</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lang="ja-JP" altLang="en-US" sz="1200" b="1">
              <a:solidFill>
                <a:srgbClr val="FF0000"/>
              </a:solidFill>
              <a:latin typeface="ＭＳ 明朝" panose="02020609040205080304" pitchFamily="17" charset="-128"/>
              <a:ea typeface="ＭＳ 明朝" panose="02020609040205080304" pitchFamily="17" charset="-128"/>
            </a:rPr>
            <a:t>課税売上割合：９５％未満</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400"/>
            </a:lnSpc>
          </a:pPr>
          <a:r>
            <a:rPr lang="ja-JP" altLang="en-US" sz="1200" b="1">
              <a:solidFill>
                <a:srgbClr val="FF0000"/>
              </a:solidFill>
              <a:latin typeface="ＭＳ 明朝" panose="02020609040205080304" pitchFamily="17" charset="-128"/>
              <a:ea typeface="ＭＳ 明朝" panose="02020609040205080304" pitchFamily="17" charset="-128"/>
            </a:rPr>
            <a:t>申請方式：個別対応方式</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200"/>
            </a:lnSpc>
          </a:pPr>
          <a:r>
            <a:rPr lang="ja-JP" altLang="en-US" sz="1200" b="1">
              <a:solidFill>
                <a:srgbClr val="FF0000"/>
              </a:solidFill>
              <a:latin typeface="ＭＳ 明朝" panose="02020609040205080304" pitchFamily="17" charset="-128"/>
              <a:ea typeface="ＭＳ 明朝" panose="02020609040205080304" pitchFamily="17" charset="-128"/>
            </a:rPr>
            <a:t>課税売上額：</a:t>
          </a:r>
          <a:r>
            <a:rPr lang="en-US" altLang="ja-JP" sz="1200" b="1">
              <a:solidFill>
                <a:srgbClr val="FF0000"/>
              </a:solidFill>
              <a:latin typeface="ＭＳ 明朝" panose="02020609040205080304" pitchFamily="17" charset="-128"/>
              <a:ea typeface="ＭＳ 明朝" panose="02020609040205080304" pitchFamily="17" charset="-128"/>
            </a:rPr>
            <a:t>1,000,000,000</a:t>
          </a:r>
          <a:r>
            <a:rPr lang="ja-JP" altLang="en-US" sz="1200" b="1">
              <a:solidFill>
                <a:srgbClr val="FF0000"/>
              </a:solidFill>
              <a:latin typeface="ＭＳ 明朝" panose="02020609040205080304" pitchFamily="17" charset="-128"/>
              <a:ea typeface="ＭＳ 明朝" panose="02020609040205080304" pitchFamily="17" charset="-128"/>
            </a:rPr>
            <a:t>円</a:t>
          </a:r>
          <a:endParaRPr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200"/>
            </a:lnSpc>
          </a:pPr>
          <a:r>
            <a:rPr lang="ja-JP" altLang="en-US" sz="1200" b="1">
              <a:solidFill>
                <a:srgbClr val="FF0000"/>
              </a:solidFill>
              <a:latin typeface="ＭＳ 明朝" panose="02020609040205080304" pitchFamily="17" charset="-128"/>
              <a:ea typeface="ＭＳ 明朝" panose="02020609040205080304" pitchFamily="17" charset="-128"/>
            </a:rPr>
            <a:t>非課税売上額：</a:t>
          </a:r>
          <a:r>
            <a:rPr lang="en-US" altLang="ja-JP" sz="1200" b="1">
              <a:solidFill>
                <a:srgbClr val="FF0000"/>
              </a:solidFill>
              <a:latin typeface="ＭＳ 明朝" panose="02020609040205080304" pitchFamily="17" charset="-128"/>
              <a:ea typeface="ＭＳ 明朝" panose="02020609040205080304" pitchFamily="17" charset="-128"/>
            </a:rPr>
            <a:t>30,000,000,000</a:t>
          </a:r>
          <a:r>
            <a:rPr lang="ja-JP" altLang="en-US" sz="1200" b="1">
              <a:solidFill>
                <a:srgbClr val="FF0000"/>
              </a:solidFill>
              <a:latin typeface="ＭＳ 明朝" panose="02020609040205080304" pitchFamily="17" charset="-128"/>
              <a:ea typeface="ＭＳ 明朝" panose="02020609040205080304" pitchFamily="17"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R62"/>
  <sheetViews>
    <sheetView tabSelected="1" view="pageBreakPreview" zoomScale="90" zoomScaleNormal="90" zoomScaleSheetLayoutView="90" workbookViewId="0">
      <selection activeCell="G11" sqref="G11"/>
    </sheetView>
  </sheetViews>
  <sheetFormatPr defaultColWidth="9" defaultRowHeight="14.4" x14ac:dyDescent="0.2"/>
  <cols>
    <col min="1" max="2" width="3.109375" style="1" customWidth="1"/>
    <col min="3" max="8" width="13.109375" style="1" customWidth="1"/>
    <col min="9" max="9" width="13.109375" style="22" customWidth="1"/>
    <col min="10" max="10" width="15.44140625" style="22" bestFit="1" customWidth="1"/>
    <col min="11" max="14" width="9.44140625" style="22" bestFit="1" customWidth="1"/>
    <col min="15" max="16" width="9" style="22"/>
    <col min="17" max="16384" width="9" style="1"/>
  </cols>
  <sheetData>
    <row r="1" spans="1:18" ht="18.75" customHeight="1" x14ac:dyDescent="0.2">
      <c r="A1" s="50" t="s">
        <v>45</v>
      </c>
      <c r="B1" s="50"/>
      <c r="C1" s="50"/>
      <c r="D1" s="50"/>
      <c r="E1" s="50"/>
      <c r="F1" s="50"/>
      <c r="G1" s="50"/>
      <c r="H1" s="50"/>
      <c r="I1" s="31" t="s">
        <v>27</v>
      </c>
    </row>
    <row r="2" spans="1:18" x14ac:dyDescent="0.2">
      <c r="A2" s="2"/>
      <c r="B2" s="2"/>
      <c r="I2" s="32" t="s">
        <v>29</v>
      </c>
    </row>
    <row r="3" spans="1:18" x14ac:dyDescent="0.2">
      <c r="A3" s="2" t="s">
        <v>0</v>
      </c>
      <c r="B3" s="2"/>
      <c r="I3" s="23"/>
      <c r="J3" s="23"/>
      <c r="K3" s="23"/>
      <c r="L3" s="23"/>
      <c r="M3" s="23"/>
      <c r="N3" s="23"/>
      <c r="O3" s="23"/>
      <c r="P3" s="23"/>
      <c r="Q3" s="13"/>
      <c r="R3" s="13"/>
    </row>
    <row r="4" spans="1:18" x14ac:dyDescent="0.2">
      <c r="A4" s="2"/>
      <c r="B4" s="2"/>
      <c r="C4" s="51"/>
      <c r="D4" s="51"/>
      <c r="E4" s="51"/>
      <c r="F4" s="51"/>
      <c r="I4" s="23"/>
      <c r="J4" s="23"/>
      <c r="K4" s="23"/>
      <c r="L4" s="23"/>
      <c r="M4" s="23"/>
      <c r="N4" s="23"/>
      <c r="O4" s="23"/>
      <c r="P4" s="23"/>
      <c r="Q4" s="13"/>
      <c r="R4" s="13"/>
    </row>
    <row r="5" spans="1:18" x14ac:dyDescent="0.2">
      <c r="A5" s="2" t="s">
        <v>1</v>
      </c>
      <c r="B5" s="2"/>
      <c r="I5" s="23"/>
      <c r="J5" s="23"/>
      <c r="K5" s="23"/>
      <c r="L5" s="23"/>
      <c r="M5" s="23"/>
      <c r="N5" s="23"/>
      <c r="O5" s="23"/>
      <c r="P5" s="23"/>
      <c r="Q5" s="13"/>
      <c r="R5" s="13"/>
    </row>
    <row r="6" spans="1:18" x14ac:dyDescent="0.2">
      <c r="A6" s="2"/>
      <c r="B6" s="2"/>
      <c r="C6" s="51"/>
      <c r="D6" s="51"/>
      <c r="E6" s="51"/>
      <c r="F6" s="51"/>
      <c r="I6" s="23"/>
      <c r="J6" s="23"/>
      <c r="K6" s="23"/>
      <c r="L6" s="23"/>
      <c r="M6" s="23"/>
      <c r="N6" s="23"/>
      <c r="O6" s="23"/>
      <c r="P6" s="23"/>
      <c r="Q6" s="13"/>
      <c r="R6" s="13"/>
    </row>
    <row r="7" spans="1:18" x14ac:dyDescent="0.2">
      <c r="A7" s="2" t="s">
        <v>2</v>
      </c>
      <c r="B7" s="2"/>
      <c r="I7" s="23"/>
      <c r="J7" s="23"/>
      <c r="K7" s="23"/>
      <c r="L7" s="23"/>
      <c r="M7" s="23"/>
      <c r="N7" s="23"/>
      <c r="O7" s="23"/>
      <c r="P7" s="23"/>
      <c r="Q7" s="13"/>
      <c r="R7" s="13"/>
    </row>
    <row r="8" spans="1:18" x14ac:dyDescent="0.2">
      <c r="A8" s="2"/>
      <c r="B8" s="2"/>
      <c r="C8" s="51"/>
      <c r="D8" s="51"/>
      <c r="E8" s="51"/>
      <c r="F8" s="51"/>
      <c r="I8" s="23"/>
      <c r="J8" s="23"/>
      <c r="K8" s="23"/>
      <c r="L8" s="23"/>
      <c r="M8" s="23"/>
      <c r="N8" s="23"/>
      <c r="O8" s="23"/>
      <c r="P8" s="23"/>
      <c r="Q8" s="13"/>
      <c r="R8" s="13"/>
    </row>
    <row r="9" spans="1:18" x14ac:dyDescent="0.2">
      <c r="A9" s="2" t="s">
        <v>3</v>
      </c>
      <c r="B9" s="2"/>
      <c r="I9" s="24"/>
      <c r="J9" s="24"/>
      <c r="K9" s="24"/>
      <c r="L9" s="24"/>
      <c r="M9" s="24"/>
      <c r="N9" s="24"/>
      <c r="O9" s="23"/>
      <c r="P9" s="23"/>
      <c r="Q9" s="13"/>
      <c r="R9" s="13"/>
    </row>
    <row r="10" spans="1:18" x14ac:dyDescent="0.2">
      <c r="A10" s="2"/>
      <c r="B10" s="2"/>
      <c r="C10" s="51" t="s">
        <v>51</v>
      </c>
      <c r="D10" s="51"/>
      <c r="E10" s="51"/>
      <c r="F10" s="51"/>
      <c r="I10" s="24"/>
      <c r="J10" s="24"/>
      <c r="K10" s="24"/>
      <c r="L10" s="24"/>
      <c r="M10" s="24"/>
      <c r="N10" s="24"/>
      <c r="O10" s="23"/>
      <c r="P10" s="23"/>
      <c r="Q10" s="13"/>
      <c r="R10" s="13"/>
    </row>
    <row r="11" spans="1:18" x14ac:dyDescent="0.2">
      <c r="A11" s="2" t="s">
        <v>43</v>
      </c>
      <c r="B11" s="2"/>
      <c r="I11" s="24"/>
      <c r="J11" s="24"/>
      <c r="K11" s="24"/>
      <c r="L11" s="24"/>
      <c r="M11" s="24"/>
      <c r="N11" s="24"/>
      <c r="O11" s="23"/>
      <c r="P11" s="23"/>
      <c r="Q11" s="13"/>
      <c r="R11" s="13"/>
    </row>
    <row r="12" spans="1:18" x14ac:dyDescent="0.2">
      <c r="A12" s="2"/>
      <c r="B12" s="2"/>
      <c r="C12" s="16"/>
      <c r="D12" s="1" t="s">
        <v>13</v>
      </c>
      <c r="I12" s="24" t="str">
        <f>TEXT(C12,"#,###")</f>
        <v/>
      </c>
      <c r="J12" s="24"/>
      <c r="K12" s="24"/>
      <c r="L12" s="24"/>
      <c r="M12" s="24"/>
      <c r="N12" s="24"/>
      <c r="O12" s="23"/>
      <c r="P12" s="23"/>
      <c r="Q12" s="13"/>
      <c r="R12" s="13"/>
    </row>
    <row r="13" spans="1:18" x14ac:dyDescent="0.2">
      <c r="A13" s="2" t="s">
        <v>31</v>
      </c>
      <c r="B13" s="2"/>
      <c r="I13" s="24"/>
      <c r="J13" s="24"/>
      <c r="K13" s="24"/>
      <c r="L13" s="24"/>
      <c r="M13" s="24"/>
      <c r="N13" s="24"/>
      <c r="O13" s="23"/>
      <c r="P13" s="23"/>
      <c r="Q13" s="13"/>
      <c r="R13" s="13"/>
    </row>
    <row r="14" spans="1:18" x14ac:dyDescent="0.2">
      <c r="B14" s="1" t="s">
        <v>30</v>
      </c>
      <c r="I14" s="24"/>
      <c r="J14" s="24"/>
      <c r="K14" s="24"/>
      <c r="L14" s="24"/>
      <c r="M14" s="24"/>
      <c r="N14" s="24"/>
      <c r="O14" s="23"/>
      <c r="P14" s="23"/>
      <c r="Q14" s="13"/>
      <c r="R14" s="13"/>
    </row>
    <row r="15" spans="1:18" x14ac:dyDescent="0.2">
      <c r="B15" s="15"/>
      <c r="C15" s="10" t="s">
        <v>38</v>
      </c>
      <c r="D15" s="10"/>
      <c r="E15" s="10"/>
      <c r="F15" s="10"/>
      <c r="G15" s="10"/>
      <c r="H15" s="11"/>
      <c r="I15" s="24"/>
      <c r="J15" s="24"/>
      <c r="K15" s="24"/>
      <c r="L15" s="24"/>
      <c r="M15" s="24"/>
      <c r="N15" s="24"/>
      <c r="O15" s="23"/>
      <c r="P15" s="23"/>
      <c r="Q15" s="13"/>
      <c r="R15" s="13"/>
    </row>
    <row r="16" spans="1:18" x14ac:dyDescent="0.2">
      <c r="B16" s="15"/>
      <c r="C16" s="10" t="s">
        <v>39</v>
      </c>
      <c r="D16" s="10"/>
      <c r="E16" s="10"/>
      <c r="F16" s="10"/>
      <c r="G16" s="10"/>
      <c r="H16" s="11"/>
      <c r="I16" s="24"/>
      <c r="J16" s="24"/>
      <c r="K16" s="24"/>
      <c r="L16" s="24"/>
      <c r="M16" s="24"/>
      <c r="N16" s="24"/>
      <c r="O16" s="23"/>
      <c r="P16" s="23"/>
      <c r="Q16" s="13"/>
      <c r="R16" s="13"/>
    </row>
    <row r="17" spans="2:18" x14ac:dyDescent="0.2">
      <c r="B17" s="15"/>
      <c r="C17" s="10" t="s">
        <v>40</v>
      </c>
      <c r="D17" s="10"/>
      <c r="E17" s="10"/>
      <c r="F17" s="10"/>
      <c r="G17" s="10"/>
      <c r="H17" s="11"/>
      <c r="I17" s="24"/>
      <c r="J17" s="24"/>
      <c r="K17" s="24"/>
      <c r="L17" s="24"/>
      <c r="M17" s="24"/>
      <c r="N17" s="24"/>
      <c r="O17" s="23"/>
      <c r="P17" s="23"/>
      <c r="Q17" s="13"/>
      <c r="R17" s="13"/>
    </row>
    <row r="18" spans="2:18" x14ac:dyDescent="0.2">
      <c r="B18" s="15"/>
      <c r="C18" s="10" t="s">
        <v>50</v>
      </c>
      <c r="D18" s="10"/>
      <c r="E18" s="10"/>
      <c r="F18" s="10"/>
      <c r="G18" s="10"/>
      <c r="H18" s="11"/>
      <c r="I18" s="24"/>
      <c r="J18" s="24"/>
      <c r="K18" s="24"/>
      <c r="L18" s="24"/>
      <c r="M18" s="24"/>
      <c r="N18" s="24"/>
      <c r="O18" s="23"/>
      <c r="P18" s="23"/>
      <c r="Q18" s="13"/>
      <c r="R18" s="13"/>
    </row>
    <row r="19" spans="2:18" x14ac:dyDescent="0.2">
      <c r="B19" s="15"/>
      <c r="C19" s="10" t="s">
        <v>16</v>
      </c>
      <c r="D19" s="10"/>
      <c r="E19" s="10"/>
      <c r="F19" s="10"/>
      <c r="G19" s="10"/>
      <c r="H19" s="11"/>
      <c r="I19" s="25" t="e">
        <f>INT(C12*10/110*SUM(D38:F38)/H38)</f>
        <v>#DIV/0!</v>
      </c>
      <c r="J19" s="25"/>
      <c r="K19" s="25"/>
      <c r="L19" s="25" t="e">
        <f>TEXT(I19,"#,##0")</f>
        <v>#DIV/0!</v>
      </c>
      <c r="M19" s="25"/>
      <c r="N19" s="25"/>
      <c r="O19" s="23"/>
      <c r="P19" s="23"/>
      <c r="Q19" s="13"/>
      <c r="R19" s="13"/>
    </row>
    <row r="20" spans="2:18" x14ac:dyDescent="0.2">
      <c r="B20" s="15"/>
      <c r="C20" s="10" t="s">
        <v>15</v>
      </c>
      <c r="D20" s="10"/>
      <c r="E20" s="10"/>
      <c r="F20" s="10"/>
      <c r="G20" s="10"/>
      <c r="H20" s="11"/>
      <c r="I20" s="25" t="e">
        <f>INT(C12*10/110*D38/H38)</f>
        <v>#DIV/0!</v>
      </c>
      <c r="J20" s="25" t="e">
        <f>INT(C12*10/110*F38/H38*F41)</f>
        <v>#DIV/0!</v>
      </c>
      <c r="K20" s="25" t="e">
        <f>I20+J20</f>
        <v>#DIV/0!</v>
      </c>
      <c r="L20" s="25" t="e">
        <f>TEXT(I20,"#,##0")</f>
        <v>#DIV/0!</v>
      </c>
      <c r="M20" s="25" t="e">
        <f>TEXT(J20,"#,##0")</f>
        <v>#DIV/0!</v>
      </c>
      <c r="N20" s="25" t="e">
        <f>TEXT(K20,"#,##0")</f>
        <v>#DIV/0!</v>
      </c>
      <c r="O20" s="23"/>
      <c r="P20" s="23"/>
      <c r="Q20" s="13"/>
      <c r="R20" s="13"/>
    </row>
    <row r="21" spans="2:18" x14ac:dyDescent="0.2">
      <c r="B21" s="15"/>
      <c r="C21" s="10" t="s">
        <v>14</v>
      </c>
      <c r="D21" s="10"/>
      <c r="E21" s="10"/>
      <c r="F21" s="10"/>
      <c r="G21" s="10"/>
      <c r="H21" s="11"/>
      <c r="I21" s="25" t="e">
        <f>INT(C12*10/110*SUM(D38:F38)/H38*F41)</f>
        <v>#DIV/0!</v>
      </c>
      <c r="J21" s="25"/>
      <c r="K21" s="25"/>
      <c r="L21" s="25" t="e">
        <f>TEXT(I21,"#,##0")</f>
        <v>#DIV/0!</v>
      </c>
      <c r="M21" s="25"/>
      <c r="N21" s="25"/>
      <c r="O21" s="23"/>
      <c r="P21" s="23"/>
      <c r="Q21" s="13"/>
      <c r="R21" s="13"/>
    </row>
    <row r="22" spans="2:18" x14ac:dyDescent="0.2">
      <c r="B22" s="1" t="s">
        <v>32</v>
      </c>
      <c r="I22" s="24"/>
      <c r="J22" s="24"/>
      <c r="K22" s="24"/>
      <c r="L22" s="24"/>
      <c r="M22" s="24"/>
      <c r="N22" s="24"/>
      <c r="O22" s="23"/>
      <c r="P22" s="23"/>
      <c r="Q22" s="13"/>
      <c r="R22" s="13"/>
    </row>
    <row r="23" spans="2:18" x14ac:dyDescent="0.2">
      <c r="I23" s="24"/>
      <c r="J23" s="24"/>
      <c r="K23" s="24"/>
      <c r="L23" s="24"/>
      <c r="M23" s="24"/>
      <c r="N23" s="24"/>
      <c r="O23" s="23"/>
      <c r="P23" s="23"/>
      <c r="Q23" s="13"/>
      <c r="R23" s="13"/>
    </row>
    <row r="24" spans="2:18" x14ac:dyDescent="0.2">
      <c r="B24" s="1" t="s">
        <v>33</v>
      </c>
      <c r="I24" s="24"/>
      <c r="J24" s="24"/>
      <c r="K24" s="24"/>
      <c r="L24" s="24"/>
      <c r="M24" s="24"/>
      <c r="N24" s="24"/>
      <c r="O24" s="23"/>
      <c r="P24" s="23"/>
      <c r="Q24" s="13"/>
      <c r="R24" s="13"/>
    </row>
    <row r="25" spans="2:18" x14ac:dyDescent="0.2">
      <c r="B25" s="15"/>
      <c r="C25" s="10" t="s">
        <v>20</v>
      </c>
      <c r="D25" s="10"/>
      <c r="E25" s="10"/>
      <c r="F25" s="10"/>
      <c r="G25" s="10"/>
      <c r="H25" s="11"/>
      <c r="I25" s="24"/>
      <c r="J25" s="24"/>
      <c r="K25" s="24"/>
      <c r="L25" s="24"/>
      <c r="M25" s="24"/>
      <c r="N25" s="24"/>
      <c r="O25" s="23"/>
      <c r="P25" s="23"/>
      <c r="Q25" s="13"/>
      <c r="R25" s="13"/>
    </row>
    <row r="26" spans="2:18" x14ac:dyDescent="0.2">
      <c r="B26" s="15"/>
      <c r="C26" s="10" t="s">
        <v>21</v>
      </c>
      <c r="D26" s="10"/>
      <c r="E26" s="10"/>
      <c r="F26" s="10"/>
      <c r="G26" s="10"/>
      <c r="H26" s="11"/>
      <c r="I26" s="24"/>
      <c r="J26" s="24"/>
      <c r="K26" s="24"/>
      <c r="L26" s="24"/>
      <c r="M26" s="24"/>
      <c r="N26" s="24"/>
      <c r="O26" s="23"/>
      <c r="P26" s="23"/>
      <c r="Q26" s="13"/>
      <c r="R26" s="13"/>
    </row>
    <row r="27" spans="2:18" x14ac:dyDescent="0.2">
      <c r="B27" s="9"/>
      <c r="C27" s="9"/>
      <c r="D27" s="9"/>
      <c r="E27" s="9"/>
      <c r="F27" s="9"/>
      <c r="G27" s="9"/>
      <c r="H27" s="9"/>
      <c r="I27" s="24"/>
      <c r="J27" s="24"/>
      <c r="K27" s="24"/>
      <c r="L27" s="24"/>
      <c r="M27" s="24"/>
      <c r="N27" s="24"/>
      <c r="O27" s="23"/>
      <c r="P27" s="23"/>
      <c r="Q27" s="13"/>
      <c r="R27" s="13"/>
    </row>
    <row r="28" spans="2:18" x14ac:dyDescent="0.2">
      <c r="B28" s="1" t="str">
        <f>"①"&amp;IF(B25="○","補助金の使途の内訳",IF(B26="○","補助対象経費の内訳",""))</f>
        <v>①</v>
      </c>
      <c r="I28" s="24"/>
      <c r="J28" s="24"/>
      <c r="K28" s="24"/>
      <c r="L28" s="24"/>
      <c r="M28" s="24"/>
      <c r="N28" s="24"/>
      <c r="O28" s="23"/>
      <c r="P28" s="23"/>
      <c r="Q28" s="13"/>
      <c r="R28" s="13"/>
    </row>
    <row r="29" spans="2:18" x14ac:dyDescent="0.2">
      <c r="B29" s="5"/>
      <c r="C29" s="45" t="s">
        <v>12</v>
      </c>
      <c r="D29" s="47" t="s">
        <v>41</v>
      </c>
      <c r="E29" s="47"/>
      <c r="F29" s="47"/>
      <c r="G29" s="48" t="s">
        <v>42</v>
      </c>
      <c r="H29" s="49" t="s">
        <v>9</v>
      </c>
      <c r="I29" s="18"/>
      <c r="J29" s="24"/>
      <c r="K29" s="24"/>
      <c r="L29" s="24"/>
      <c r="M29" s="24"/>
      <c r="N29" s="24"/>
      <c r="O29" s="23"/>
      <c r="P29" s="23"/>
      <c r="Q29" s="13"/>
      <c r="R29" s="13"/>
    </row>
    <row r="30" spans="2:18" ht="24" x14ac:dyDescent="0.2">
      <c r="B30" s="6"/>
      <c r="C30" s="46"/>
      <c r="D30" s="43" t="s">
        <v>7</v>
      </c>
      <c r="E30" s="43" t="s">
        <v>8</v>
      </c>
      <c r="F30" s="43" t="s">
        <v>5</v>
      </c>
      <c r="G30" s="49"/>
      <c r="H30" s="49"/>
      <c r="I30" s="26"/>
      <c r="J30" s="23"/>
      <c r="K30" s="23"/>
      <c r="L30" s="23"/>
      <c r="M30" s="23"/>
      <c r="N30" s="23"/>
      <c r="O30" s="23"/>
      <c r="P30" s="23"/>
      <c r="Q30" s="13"/>
      <c r="R30" s="13"/>
    </row>
    <row r="31" spans="2:18" ht="24.6" x14ac:dyDescent="0.2">
      <c r="B31" s="53" t="s">
        <v>11</v>
      </c>
      <c r="C31" s="41" t="s">
        <v>52</v>
      </c>
      <c r="D31" s="39"/>
      <c r="E31" s="20"/>
      <c r="F31" s="20"/>
      <c r="G31" s="20"/>
      <c r="H31" s="12">
        <f t="shared" ref="H31:H37" si="0">SUM(D31:G31)</f>
        <v>0</v>
      </c>
      <c r="I31" s="27"/>
      <c r="J31" s="23"/>
      <c r="K31" s="23"/>
      <c r="L31" s="23"/>
      <c r="M31" s="23"/>
      <c r="N31" s="23"/>
      <c r="O31" s="23"/>
      <c r="P31" s="23"/>
      <c r="Q31" s="13"/>
      <c r="R31" s="13"/>
    </row>
    <row r="32" spans="2:18" ht="19.5" customHeight="1" x14ac:dyDescent="0.2">
      <c r="B32" s="53"/>
      <c r="C32" s="15"/>
      <c r="D32" s="20"/>
      <c r="E32" s="20"/>
      <c r="F32" s="20"/>
      <c r="G32" s="20"/>
      <c r="H32" s="12">
        <f t="shared" si="0"/>
        <v>0</v>
      </c>
      <c r="I32" s="27"/>
      <c r="J32" s="23"/>
      <c r="K32" s="23"/>
      <c r="L32" s="23"/>
      <c r="M32" s="23"/>
      <c r="N32" s="23"/>
      <c r="O32" s="23"/>
      <c r="P32" s="23"/>
      <c r="Q32" s="13"/>
      <c r="R32" s="13"/>
    </row>
    <row r="33" spans="2:18" ht="19.5" customHeight="1" x14ac:dyDescent="0.2">
      <c r="B33" s="53"/>
      <c r="C33" s="15"/>
      <c r="D33" s="20"/>
      <c r="E33" s="20"/>
      <c r="F33" s="20"/>
      <c r="G33" s="20"/>
      <c r="H33" s="12">
        <f t="shared" si="0"/>
        <v>0</v>
      </c>
      <c r="I33" s="27"/>
      <c r="J33" s="23"/>
      <c r="K33" s="23"/>
      <c r="L33" s="23"/>
      <c r="M33" s="23"/>
      <c r="N33" s="23"/>
      <c r="O33" s="23"/>
      <c r="P33" s="23"/>
      <c r="Q33" s="13"/>
      <c r="R33" s="13"/>
    </row>
    <row r="34" spans="2:18" ht="19.5" customHeight="1" x14ac:dyDescent="0.2">
      <c r="B34" s="53"/>
      <c r="C34" s="15"/>
      <c r="D34" s="20"/>
      <c r="E34" s="20"/>
      <c r="F34" s="20"/>
      <c r="G34" s="20"/>
      <c r="H34" s="12">
        <f t="shared" si="0"/>
        <v>0</v>
      </c>
      <c r="I34" s="27"/>
      <c r="J34" s="23"/>
      <c r="K34" s="23"/>
      <c r="L34" s="23"/>
      <c r="M34" s="23"/>
      <c r="N34" s="23"/>
      <c r="O34" s="23"/>
      <c r="P34" s="23"/>
      <c r="Q34" s="13"/>
      <c r="R34" s="13"/>
    </row>
    <row r="35" spans="2:18" ht="19.5" customHeight="1" x14ac:dyDescent="0.2">
      <c r="B35" s="53"/>
      <c r="C35" s="15"/>
      <c r="D35" s="20"/>
      <c r="E35" s="20"/>
      <c r="F35" s="20"/>
      <c r="G35" s="20"/>
      <c r="H35" s="12">
        <f t="shared" si="0"/>
        <v>0</v>
      </c>
      <c r="I35" s="27"/>
      <c r="J35" s="23"/>
      <c r="K35" s="23"/>
      <c r="L35" s="23"/>
      <c r="M35" s="23"/>
      <c r="N35" s="23"/>
      <c r="O35" s="23"/>
      <c r="P35" s="23"/>
      <c r="Q35" s="13"/>
      <c r="R35" s="13"/>
    </row>
    <row r="36" spans="2:18" ht="19.5" customHeight="1" x14ac:dyDescent="0.2">
      <c r="B36" s="53"/>
      <c r="C36" s="15"/>
      <c r="D36" s="20"/>
      <c r="E36" s="20"/>
      <c r="F36" s="20"/>
      <c r="G36" s="20"/>
      <c r="H36" s="12">
        <f t="shared" si="0"/>
        <v>0</v>
      </c>
      <c r="I36" s="27"/>
      <c r="J36" s="23"/>
      <c r="K36" s="23"/>
      <c r="L36" s="23"/>
      <c r="M36" s="23"/>
      <c r="N36" s="23"/>
      <c r="O36" s="23"/>
      <c r="P36" s="23"/>
      <c r="Q36" s="13"/>
      <c r="R36" s="13"/>
    </row>
    <row r="37" spans="2:18" ht="19.5" customHeight="1" x14ac:dyDescent="0.2">
      <c r="B37" s="53"/>
      <c r="C37" s="15"/>
      <c r="D37" s="20"/>
      <c r="E37" s="20"/>
      <c r="F37" s="20"/>
      <c r="G37" s="20" t="s">
        <v>37</v>
      </c>
      <c r="H37" s="12">
        <f t="shared" si="0"/>
        <v>0</v>
      </c>
      <c r="I37" s="27"/>
      <c r="J37" s="23"/>
      <c r="K37" s="23"/>
      <c r="L37" s="23"/>
      <c r="M37" s="23"/>
      <c r="N37" s="23"/>
      <c r="O37" s="23"/>
      <c r="P37" s="23"/>
      <c r="Q37" s="13"/>
      <c r="R37" s="13"/>
    </row>
    <row r="38" spans="2:18" ht="19.5" customHeight="1" x14ac:dyDescent="0.2">
      <c r="B38" s="53"/>
      <c r="C38" s="44" t="s">
        <v>9</v>
      </c>
      <c r="D38" s="12">
        <f>SUM(D31:D37)</f>
        <v>0</v>
      </c>
      <c r="E38" s="12">
        <f>SUM(E31:E37)</f>
        <v>0</v>
      </c>
      <c r="F38" s="12">
        <f>SUM(F31:F37)</f>
        <v>0</v>
      </c>
      <c r="G38" s="12">
        <f>SUM(G31:G37)</f>
        <v>0</v>
      </c>
      <c r="H38" s="12">
        <f>SUM(H31:H37)</f>
        <v>0</v>
      </c>
      <c r="I38" s="23" t="str">
        <f>IF(B25="○","←５　国庫補助金確定額と一致させてください。",IF(B26="○","←実績報告の対象経費の支出済額と一致させてください",""))</f>
        <v/>
      </c>
      <c r="J38" s="23"/>
      <c r="K38" s="23"/>
      <c r="L38" s="23"/>
      <c r="M38" s="23"/>
      <c r="N38" s="23"/>
      <c r="O38" s="23"/>
      <c r="P38" s="23"/>
      <c r="Q38" s="13"/>
      <c r="R38" s="13"/>
    </row>
    <row r="39" spans="2:18" ht="19.5" customHeight="1" x14ac:dyDescent="0.2">
      <c r="B39" s="7"/>
      <c r="C39" s="8"/>
      <c r="D39" s="9"/>
      <c r="E39" s="9"/>
      <c r="F39" s="9"/>
      <c r="G39" s="9"/>
      <c r="H39" s="9"/>
      <c r="I39" s="24" t="str">
        <f>TEXT(D38,"#,##0")</f>
        <v>0</v>
      </c>
      <c r="J39" s="24" t="str">
        <f>TEXT(E38,"#,##0")</f>
        <v>0</v>
      </c>
      <c r="K39" s="24" t="str">
        <f>TEXT(F38,"#,##0")</f>
        <v>0</v>
      </c>
      <c r="L39" s="24" t="str">
        <f>TEXT(G38,"#,##0")</f>
        <v>0</v>
      </c>
      <c r="M39" s="24" t="str">
        <f>TEXT(H38,"#,##0")</f>
        <v>0</v>
      </c>
    </row>
    <row r="40" spans="2:18" ht="15" thickBot="1" x14ac:dyDescent="0.25">
      <c r="B40" s="1" t="s">
        <v>10</v>
      </c>
      <c r="I40" s="23"/>
      <c r="J40" s="23"/>
      <c r="K40" s="23"/>
      <c r="L40" s="23"/>
      <c r="M40" s="23"/>
      <c r="N40" s="23"/>
      <c r="O40" s="23"/>
      <c r="P40" s="23"/>
      <c r="Q40" s="13"/>
      <c r="R40" s="13"/>
    </row>
    <row r="41" spans="2:18" ht="15" thickBot="1" x14ac:dyDescent="0.25">
      <c r="C41" s="54"/>
      <c r="D41" s="54"/>
      <c r="E41" s="55" t="s">
        <v>22</v>
      </c>
      <c r="F41" s="56" t="str">
        <f>IF(C42="","",C41/C42)</f>
        <v/>
      </c>
      <c r="G41" s="57"/>
      <c r="I41" s="23"/>
      <c r="J41" s="28" t="s">
        <v>35</v>
      </c>
      <c r="K41" s="28"/>
      <c r="L41" s="28"/>
      <c r="M41" s="28"/>
      <c r="N41" s="23"/>
      <c r="O41" s="23"/>
      <c r="P41" s="23"/>
      <c r="Q41" s="13"/>
      <c r="R41" s="13"/>
    </row>
    <row r="42" spans="2:18" ht="15.6" thickTop="1" thickBot="1" x14ac:dyDescent="0.25">
      <c r="C42" s="60"/>
      <c r="D42" s="60"/>
      <c r="E42" s="55"/>
      <c r="F42" s="58"/>
      <c r="G42" s="59"/>
      <c r="I42" s="23"/>
      <c r="J42" s="23" t="s">
        <v>36</v>
      </c>
      <c r="K42" s="23"/>
      <c r="L42" s="23"/>
      <c r="M42" s="23"/>
      <c r="N42" s="23"/>
      <c r="O42" s="23"/>
      <c r="P42" s="23"/>
      <c r="Q42" s="13"/>
      <c r="R42" s="13"/>
    </row>
    <row r="43" spans="2:18" ht="15" thickBot="1" x14ac:dyDescent="0.25">
      <c r="I43" s="23" t="s">
        <v>28</v>
      </c>
      <c r="K43" s="29"/>
      <c r="L43" s="23"/>
      <c r="M43" s="23"/>
      <c r="N43" s="23"/>
      <c r="O43" s="23"/>
      <c r="P43" s="23"/>
      <c r="Q43" s="13"/>
      <c r="R43" s="13"/>
    </row>
    <row r="44" spans="2:18" ht="15" thickBot="1" x14ac:dyDescent="0.25">
      <c r="B44" s="1" t="s">
        <v>23</v>
      </c>
      <c r="F44" s="14" t="str">
        <f>IF(B15&amp;B16&amp;B17&amp;B18="○",0,IF(B19="○",I19,IF(B20="○",K20,IF(B21="○",I21,""))))</f>
        <v/>
      </c>
      <c r="G44" s="1" t="s">
        <v>13</v>
      </c>
      <c r="I44" s="23"/>
      <c r="J44" s="23"/>
      <c r="K44" s="23"/>
      <c r="L44" s="23"/>
      <c r="M44" s="23"/>
      <c r="N44" s="23"/>
      <c r="O44" s="23"/>
      <c r="P44" s="23"/>
      <c r="Q44" s="13"/>
      <c r="R44" s="13"/>
    </row>
    <row r="45" spans="2:18" x14ac:dyDescent="0.2">
      <c r="I45" s="23"/>
      <c r="J45" s="23"/>
      <c r="K45" s="23"/>
      <c r="L45" s="23"/>
      <c r="M45" s="23"/>
      <c r="N45" s="23"/>
      <c r="O45" s="23"/>
      <c r="P45" s="23"/>
      <c r="Q45" s="13"/>
      <c r="R45" s="13"/>
    </row>
    <row r="46" spans="2:18" ht="28.5" customHeight="1" x14ac:dyDescent="0.2">
      <c r="C46" s="61" t="str">
        <f>IF(B19="○",I12&amp;"×10／110×（"&amp;I39&amp;"＋"&amp;J39&amp;"＋"&amp;K39&amp;"）／"&amp;M39&amp;"＝"&amp;L19,IF(B21="○",I12&amp;"×10／110×("&amp;I39&amp;"＋"&amp;J39&amp;"＋"&amp;K39&amp;"）／"&amp;M39&amp;"×②＝"&amp;L21,""))</f>
        <v/>
      </c>
      <c r="D46" s="61"/>
      <c r="E46" s="61"/>
      <c r="F46" s="61"/>
      <c r="G46" s="61"/>
      <c r="H46" s="61"/>
      <c r="I46" s="30" t="s">
        <v>25</v>
      </c>
    </row>
    <row r="47" spans="2:18" ht="28.5" customHeight="1" x14ac:dyDescent="0.2">
      <c r="C47" s="52" t="str">
        <f>IF(B20="○",I12&amp;"×10／110×"&amp;I39&amp;"／"&amp;M39&amp;"＝"&amp;L20&amp;"・・・ａ","")</f>
        <v/>
      </c>
      <c r="D47" s="52"/>
      <c r="E47" s="52"/>
      <c r="F47" s="52"/>
      <c r="G47" s="52"/>
      <c r="H47" s="52"/>
      <c r="I47" s="30" t="s">
        <v>25</v>
      </c>
    </row>
    <row r="48" spans="2:18" ht="28.5" customHeight="1" x14ac:dyDescent="0.2">
      <c r="C48" s="52" t="str">
        <f>IF(B20="○",I12&amp;"×10/110×"&amp;K39&amp;"／"&amp;M39&amp;"×②＝"&amp;M20&amp;"・・・ｂ","")</f>
        <v/>
      </c>
      <c r="D48" s="52"/>
      <c r="E48" s="52"/>
      <c r="F48" s="52"/>
      <c r="G48" s="52"/>
      <c r="H48" s="52"/>
      <c r="I48" s="30" t="s">
        <v>25</v>
      </c>
    </row>
    <row r="49" spans="1:9" x14ac:dyDescent="0.2">
      <c r="C49" s="1" t="str">
        <f>IF(B20="○","ａ＋ｂ＝"&amp;N20,"")</f>
        <v/>
      </c>
      <c r="I49" s="23" t="s">
        <v>25</v>
      </c>
    </row>
    <row r="50" spans="1:9" x14ac:dyDescent="0.2">
      <c r="A50" s="22"/>
      <c r="B50" s="22"/>
      <c r="C50" s="22"/>
      <c r="D50" s="22"/>
      <c r="E50" s="22"/>
      <c r="F50" s="22"/>
      <c r="G50" s="22"/>
      <c r="H50" s="22"/>
      <c r="I50" s="23" t="s">
        <v>26</v>
      </c>
    </row>
    <row r="51" spans="1:9" x14ac:dyDescent="0.2">
      <c r="A51" s="22"/>
      <c r="B51" s="22"/>
      <c r="C51" s="22"/>
      <c r="D51" s="22"/>
      <c r="E51" s="22"/>
      <c r="F51" s="22"/>
      <c r="G51" s="22"/>
      <c r="H51" s="22"/>
    </row>
    <row r="52" spans="1:9" x14ac:dyDescent="0.2">
      <c r="A52" s="22"/>
      <c r="B52" s="22"/>
      <c r="C52" s="22"/>
      <c r="D52" s="22"/>
      <c r="E52" s="22"/>
      <c r="F52" s="22"/>
      <c r="G52" s="22"/>
      <c r="H52" s="22"/>
    </row>
    <row r="53" spans="1:9" x14ac:dyDescent="0.2">
      <c r="A53" s="22"/>
      <c r="B53" s="22"/>
      <c r="C53" s="22"/>
      <c r="D53" s="22"/>
      <c r="E53" s="22"/>
      <c r="F53" s="22"/>
      <c r="G53" s="22"/>
      <c r="H53" s="22"/>
    </row>
    <row r="54" spans="1:9" x14ac:dyDescent="0.2">
      <c r="A54" s="22"/>
      <c r="B54" s="22"/>
      <c r="C54" s="22"/>
      <c r="D54" s="22"/>
      <c r="E54" s="22"/>
      <c r="F54" s="22"/>
      <c r="G54" s="22"/>
      <c r="H54" s="22"/>
    </row>
    <row r="55" spans="1:9" x14ac:dyDescent="0.2">
      <c r="A55" s="22"/>
      <c r="B55" s="22"/>
      <c r="C55" s="22"/>
      <c r="D55" s="22"/>
      <c r="E55" s="22"/>
      <c r="F55" s="22"/>
      <c r="G55" s="22"/>
      <c r="H55" s="22"/>
    </row>
    <row r="56" spans="1:9" x14ac:dyDescent="0.2">
      <c r="A56" s="22"/>
      <c r="B56" s="22"/>
      <c r="C56" s="22"/>
      <c r="D56" s="22"/>
      <c r="E56" s="22"/>
      <c r="F56" s="22"/>
      <c r="G56" s="22"/>
      <c r="H56" s="22"/>
    </row>
    <row r="57" spans="1:9" x14ac:dyDescent="0.2">
      <c r="A57" s="22"/>
      <c r="B57" s="22"/>
      <c r="C57" s="22"/>
      <c r="D57" s="22"/>
      <c r="E57" s="22"/>
      <c r="F57" s="22"/>
      <c r="G57" s="22"/>
      <c r="H57" s="22"/>
    </row>
    <row r="58" spans="1:9" x14ac:dyDescent="0.2">
      <c r="A58" s="22"/>
      <c r="B58" s="22"/>
      <c r="C58" s="22"/>
      <c r="D58" s="22"/>
      <c r="E58" s="22"/>
      <c r="F58" s="22"/>
      <c r="G58" s="22"/>
      <c r="H58" s="22"/>
    </row>
    <row r="59" spans="1:9" x14ac:dyDescent="0.2">
      <c r="A59" s="22"/>
      <c r="B59" s="22"/>
      <c r="C59" s="22"/>
      <c r="D59" s="22"/>
      <c r="E59" s="22"/>
      <c r="F59" s="22"/>
      <c r="G59" s="22"/>
      <c r="H59" s="22"/>
    </row>
    <row r="60" spans="1:9" x14ac:dyDescent="0.2">
      <c r="A60" s="22"/>
      <c r="B60" s="22"/>
      <c r="C60" s="22"/>
      <c r="D60" s="22"/>
      <c r="E60" s="22"/>
      <c r="F60" s="22"/>
      <c r="G60" s="22"/>
      <c r="H60" s="22"/>
    </row>
    <row r="61" spans="1:9" x14ac:dyDescent="0.2">
      <c r="A61" s="22"/>
      <c r="B61" s="22"/>
      <c r="C61" s="22"/>
      <c r="D61" s="22"/>
      <c r="E61" s="22"/>
      <c r="F61" s="22"/>
      <c r="G61" s="22"/>
      <c r="H61" s="22"/>
    </row>
    <row r="62" spans="1:9" x14ac:dyDescent="0.2">
      <c r="A62" s="22"/>
      <c r="B62" s="22"/>
      <c r="C62" s="22"/>
      <c r="D62" s="22"/>
      <c r="E62" s="22"/>
      <c r="F62" s="22"/>
      <c r="G62" s="22"/>
      <c r="H62" s="22"/>
    </row>
  </sheetData>
  <mergeCells count="17">
    <mergeCell ref="C47:H47"/>
    <mergeCell ref="C48:H48"/>
    <mergeCell ref="B31:B38"/>
    <mergeCell ref="C41:D41"/>
    <mergeCell ref="E41:E42"/>
    <mergeCell ref="F41:G42"/>
    <mergeCell ref="C42:D42"/>
    <mergeCell ref="C46:H46"/>
    <mergeCell ref="C29:C30"/>
    <mergeCell ref="D29:F29"/>
    <mergeCell ref="G29:G30"/>
    <mergeCell ref="H29:H30"/>
    <mergeCell ref="A1:H1"/>
    <mergeCell ref="C4:F4"/>
    <mergeCell ref="C6:F6"/>
    <mergeCell ref="C8:F8"/>
    <mergeCell ref="C10:F10"/>
  </mergeCells>
  <phoneticPr fontId="1"/>
  <dataValidations count="1">
    <dataValidation type="list" allowBlank="1" showInputMessage="1" showErrorMessage="1" sqref="B15:B21 B25:B26">
      <formula1>"○"</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view="pageLayout" zoomScaleNormal="100" workbookViewId="0">
      <selection activeCell="G8" sqref="G8"/>
    </sheetView>
  </sheetViews>
  <sheetFormatPr defaultColWidth="9" defaultRowHeight="14.4" x14ac:dyDescent="0.2"/>
  <cols>
    <col min="1" max="2" width="3.109375" style="1" customWidth="1"/>
    <col min="3" max="8" width="13.109375" style="1" customWidth="1"/>
    <col min="9" max="9" width="13.109375" style="22" customWidth="1"/>
    <col min="10" max="16" width="9" style="22"/>
    <col min="17" max="16384" width="9" style="1"/>
  </cols>
  <sheetData>
    <row r="1" spans="1:18" ht="18.75" customHeight="1" x14ac:dyDescent="0.2">
      <c r="A1" s="62" t="s">
        <v>4</v>
      </c>
      <c r="B1" s="62"/>
      <c r="C1" s="62"/>
      <c r="D1" s="62"/>
      <c r="E1" s="62"/>
      <c r="F1" s="62"/>
      <c r="G1" s="62"/>
      <c r="H1" s="62"/>
      <c r="I1" s="21" t="s">
        <v>27</v>
      </c>
    </row>
    <row r="2" spans="1:18" x14ac:dyDescent="0.2">
      <c r="A2" s="2"/>
      <c r="B2" s="2"/>
      <c r="I2" s="23" t="s">
        <v>29</v>
      </c>
    </row>
    <row r="3" spans="1:18" x14ac:dyDescent="0.2">
      <c r="A3" s="2" t="s">
        <v>0</v>
      </c>
      <c r="B3" s="2"/>
      <c r="I3" s="23"/>
      <c r="J3" s="23"/>
      <c r="K3" s="23"/>
      <c r="L3" s="23"/>
      <c r="M3" s="23"/>
      <c r="N3" s="23"/>
      <c r="O3" s="23"/>
      <c r="P3" s="23"/>
      <c r="Q3" s="13"/>
      <c r="R3" s="13"/>
    </row>
    <row r="4" spans="1:18" x14ac:dyDescent="0.2">
      <c r="A4" s="2"/>
      <c r="B4" s="2"/>
      <c r="C4" s="17"/>
      <c r="I4" s="23"/>
      <c r="J4" s="23"/>
      <c r="K4" s="23"/>
      <c r="L4" s="23"/>
      <c r="M4" s="23"/>
      <c r="N4" s="23"/>
      <c r="O4" s="23"/>
      <c r="P4" s="23"/>
      <c r="Q4" s="13"/>
      <c r="R4" s="13"/>
    </row>
    <row r="5" spans="1:18" x14ac:dyDescent="0.2">
      <c r="A5" s="2" t="s">
        <v>1</v>
      </c>
      <c r="B5" s="2"/>
      <c r="I5" s="23"/>
      <c r="J5" s="23"/>
      <c r="K5" s="23"/>
      <c r="L5" s="23"/>
      <c r="M5" s="23"/>
      <c r="N5" s="23"/>
      <c r="O5" s="23"/>
      <c r="P5" s="23"/>
      <c r="Q5" s="13"/>
      <c r="R5" s="13"/>
    </row>
    <row r="6" spans="1:18" x14ac:dyDescent="0.2">
      <c r="A6" s="2"/>
      <c r="B6" s="2"/>
      <c r="C6" s="17"/>
      <c r="I6" s="23"/>
      <c r="J6" s="23"/>
      <c r="K6" s="23"/>
      <c r="L6" s="23"/>
      <c r="M6" s="23"/>
      <c r="N6" s="23"/>
      <c r="O6" s="23"/>
      <c r="P6" s="23"/>
      <c r="Q6" s="13"/>
      <c r="R6" s="13"/>
    </row>
    <row r="7" spans="1:18" x14ac:dyDescent="0.2">
      <c r="A7" s="2" t="s">
        <v>2</v>
      </c>
      <c r="B7" s="2"/>
      <c r="I7" s="23"/>
      <c r="J7" s="23"/>
      <c r="K7" s="23"/>
      <c r="L7" s="23"/>
      <c r="M7" s="23"/>
      <c r="N7" s="23"/>
      <c r="O7" s="23"/>
      <c r="P7" s="23"/>
      <c r="Q7" s="13"/>
      <c r="R7" s="13"/>
    </row>
    <row r="8" spans="1:18" x14ac:dyDescent="0.2">
      <c r="A8" s="2"/>
      <c r="B8" s="2"/>
      <c r="C8" s="17"/>
      <c r="I8" s="23"/>
      <c r="J8" s="23"/>
      <c r="K8" s="23"/>
      <c r="L8" s="23"/>
      <c r="M8" s="23"/>
      <c r="N8" s="23"/>
      <c r="O8" s="23"/>
      <c r="P8" s="23"/>
      <c r="Q8" s="13"/>
      <c r="R8" s="13"/>
    </row>
    <row r="9" spans="1:18" x14ac:dyDescent="0.2">
      <c r="A9" s="2" t="s">
        <v>3</v>
      </c>
      <c r="B9" s="2"/>
      <c r="I9" s="24"/>
      <c r="J9" s="24"/>
      <c r="K9" s="24"/>
      <c r="L9" s="24"/>
      <c r="M9" s="24"/>
      <c r="N9" s="24"/>
      <c r="O9" s="23"/>
      <c r="P9" s="23"/>
      <c r="Q9" s="13"/>
      <c r="R9" s="13"/>
    </row>
    <row r="10" spans="1:18" x14ac:dyDescent="0.2">
      <c r="A10" s="2"/>
      <c r="B10" s="2"/>
      <c r="C10" s="17"/>
      <c r="I10" s="24"/>
      <c r="J10" s="24"/>
      <c r="K10" s="24"/>
      <c r="L10" s="24"/>
      <c r="M10" s="24"/>
      <c r="N10" s="24"/>
      <c r="O10" s="23"/>
      <c r="P10" s="23"/>
      <c r="Q10" s="13"/>
      <c r="R10" s="13"/>
    </row>
    <row r="11" spans="1:18" x14ac:dyDescent="0.2">
      <c r="A11" s="2" t="s">
        <v>44</v>
      </c>
      <c r="B11" s="2"/>
      <c r="I11" s="24"/>
      <c r="J11" s="24"/>
      <c r="K11" s="24"/>
      <c r="L11" s="24"/>
      <c r="M11" s="24"/>
      <c r="N11" s="24"/>
      <c r="O11" s="23"/>
      <c r="P11" s="23"/>
      <c r="Q11" s="13"/>
      <c r="R11" s="13"/>
    </row>
    <row r="12" spans="1:18" x14ac:dyDescent="0.2">
      <c r="A12" s="2"/>
      <c r="B12" s="2"/>
      <c r="C12" s="16"/>
      <c r="D12" s="1" t="s">
        <v>13</v>
      </c>
      <c r="I12" s="24" t="str">
        <f>TEXT(C12,"#,###")</f>
        <v/>
      </c>
      <c r="J12" s="24"/>
      <c r="K12" s="24"/>
      <c r="L12" s="24"/>
      <c r="M12" s="24"/>
      <c r="N12" s="24"/>
      <c r="O12" s="23"/>
      <c r="P12" s="23"/>
      <c r="Q12" s="13"/>
      <c r="R12" s="13"/>
    </row>
    <row r="13" spans="1:18" x14ac:dyDescent="0.2">
      <c r="A13" s="2" t="s">
        <v>31</v>
      </c>
      <c r="B13" s="2"/>
      <c r="I13" s="24"/>
      <c r="J13" s="24"/>
      <c r="K13" s="24"/>
      <c r="L13" s="24"/>
      <c r="M13" s="24"/>
      <c r="N13" s="24"/>
      <c r="O13" s="23"/>
      <c r="P13" s="23"/>
      <c r="Q13" s="13"/>
      <c r="R13" s="13"/>
    </row>
    <row r="14" spans="1:18" x14ac:dyDescent="0.2">
      <c r="B14" s="1" t="s">
        <v>30</v>
      </c>
      <c r="I14" s="24"/>
      <c r="J14" s="24"/>
      <c r="K14" s="24"/>
      <c r="L14" s="24"/>
      <c r="M14" s="24"/>
      <c r="N14" s="24"/>
      <c r="O14" s="23"/>
      <c r="P14" s="23"/>
      <c r="Q14" s="13"/>
      <c r="R14" s="13"/>
    </row>
    <row r="15" spans="1:18" x14ac:dyDescent="0.2">
      <c r="B15" s="15"/>
      <c r="C15" s="10" t="s">
        <v>34</v>
      </c>
      <c r="D15" s="10"/>
      <c r="E15" s="10"/>
      <c r="F15" s="10"/>
      <c r="G15" s="10"/>
      <c r="H15" s="11"/>
      <c r="I15" s="24"/>
      <c r="J15" s="24"/>
      <c r="K15" s="24"/>
      <c r="L15" s="24"/>
      <c r="M15" s="24"/>
      <c r="N15" s="24"/>
      <c r="O15" s="23"/>
      <c r="P15" s="23"/>
      <c r="Q15" s="13"/>
      <c r="R15" s="13"/>
    </row>
    <row r="16" spans="1:18" x14ac:dyDescent="0.2">
      <c r="B16" s="15"/>
      <c r="C16" s="10" t="s">
        <v>19</v>
      </c>
      <c r="D16" s="10"/>
      <c r="E16" s="10"/>
      <c r="F16" s="10"/>
      <c r="G16" s="10"/>
      <c r="H16" s="11"/>
      <c r="I16" s="24"/>
      <c r="J16" s="24"/>
      <c r="K16" s="24"/>
      <c r="L16" s="24"/>
      <c r="M16" s="24"/>
      <c r="N16" s="24"/>
      <c r="O16" s="23"/>
      <c r="P16" s="23"/>
      <c r="Q16" s="13"/>
      <c r="R16" s="13"/>
    </row>
    <row r="17" spans="2:18" x14ac:dyDescent="0.2">
      <c r="B17" s="15"/>
      <c r="C17" s="10" t="s">
        <v>18</v>
      </c>
      <c r="D17" s="10"/>
      <c r="E17" s="10"/>
      <c r="F17" s="10"/>
      <c r="G17" s="10"/>
      <c r="H17" s="11"/>
      <c r="I17" s="24"/>
      <c r="J17" s="24"/>
      <c r="K17" s="24"/>
      <c r="L17" s="24"/>
      <c r="M17" s="24"/>
      <c r="N17" s="24"/>
      <c r="O17" s="23"/>
      <c r="P17" s="23"/>
      <c r="Q17" s="13"/>
      <c r="R17" s="13"/>
    </row>
    <row r="18" spans="2:18" x14ac:dyDescent="0.2">
      <c r="B18" s="15"/>
      <c r="C18" s="10" t="s">
        <v>17</v>
      </c>
      <c r="D18" s="10"/>
      <c r="E18" s="10"/>
      <c r="F18" s="10"/>
      <c r="G18" s="10"/>
      <c r="H18" s="11"/>
      <c r="I18" s="24"/>
      <c r="J18" s="24"/>
      <c r="K18" s="24"/>
      <c r="L18" s="24"/>
      <c r="M18" s="24"/>
      <c r="N18" s="24"/>
      <c r="O18" s="23"/>
      <c r="P18" s="23"/>
      <c r="Q18" s="13"/>
      <c r="R18" s="13"/>
    </row>
    <row r="19" spans="2:18" x14ac:dyDescent="0.2">
      <c r="B19" s="15"/>
      <c r="C19" s="10" t="s">
        <v>16</v>
      </c>
      <c r="D19" s="10"/>
      <c r="E19" s="10"/>
      <c r="F19" s="10"/>
      <c r="G19" s="10"/>
      <c r="H19" s="11"/>
      <c r="I19" s="25">
        <f>INT(C12*5/105*SUM(D38:F38)/H38)</f>
        <v>0</v>
      </c>
      <c r="J19" s="25"/>
      <c r="K19" s="25"/>
      <c r="L19" s="25" t="str">
        <f>TEXT(I19,"#,##0")</f>
        <v>0</v>
      </c>
      <c r="M19" s="25"/>
      <c r="N19" s="25"/>
      <c r="O19" s="23"/>
      <c r="P19" s="23"/>
      <c r="Q19" s="13"/>
      <c r="R19" s="13"/>
    </row>
    <row r="20" spans="2:18" x14ac:dyDescent="0.2">
      <c r="B20" s="15"/>
      <c r="C20" s="10" t="s">
        <v>15</v>
      </c>
      <c r="D20" s="10"/>
      <c r="E20" s="10"/>
      <c r="F20" s="10"/>
      <c r="G20" s="10"/>
      <c r="H20" s="11"/>
      <c r="I20" s="25">
        <f>INT(C12*5/105*D38/H38)</f>
        <v>0</v>
      </c>
      <c r="J20" s="25" t="e">
        <f>INT(C12*5/105*F38/H38*F41)</f>
        <v>#VALUE!</v>
      </c>
      <c r="K20" s="25" t="e">
        <f>I20+J20</f>
        <v>#VALUE!</v>
      </c>
      <c r="L20" s="25" t="str">
        <f>TEXT(I20,"#,##0")</f>
        <v>0</v>
      </c>
      <c r="M20" s="25" t="e">
        <f>TEXT(J20,"#,##0")</f>
        <v>#VALUE!</v>
      </c>
      <c r="N20" s="25" t="e">
        <f>TEXT(K20,"#,##0")</f>
        <v>#VALUE!</v>
      </c>
      <c r="O20" s="23"/>
      <c r="P20" s="23"/>
      <c r="Q20" s="13"/>
      <c r="R20" s="13"/>
    </row>
    <row r="21" spans="2:18" x14ac:dyDescent="0.2">
      <c r="B21" s="15"/>
      <c r="C21" s="10" t="s">
        <v>14</v>
      </c>
      <c r="D21" s="10"/>
      <c r="E21" s="10"/>
      <c r="F21" s="10"/>
      <c r="G21" s="10"/>
      <c r="H21" s="11"/>
      <c r="I21" s="25" t="e">
        <f>INT(C12*5/105*SUM(D38:F38)/H38*F41)</f>
        <v>#VALUE!</v>
      </c>
      <c r="J21" s="25"/>
      <c r="K21" s="25"/>
      <c r="L21" s="25" t="e">
        <f>TEXT(I21,"#,##0")</f>
        <v>#VALUE!</v>
      </c>
      <c r="M21" s="25"/>
      <c r="N21" s="25"/>
      <c r="O21" s="23"/>
      <c r="P21" s="23"/>
      <c r="Q21" s="13"/>
      <c r="R21" s="13"/>
    </row>
    <row r="22" spans="2:18" x14ac:dyDescent="0.2">
      <c r="B22" s="1" t="s">
        <v>32</v>
      </c>
      <c r="I22" s="24"/>
      <c r="J22" s="24"/>
      <c r="K22" s="24"/>
      <c r="L22" s="24"/>
      <c r="M22" s="24"/>
      <c r="N22" s="24"/>
      <c r="O22" s="23"/>
      <c r="P22" s="23"/>
      <c r="Q22" s="13"/>
      <c r="R22" s="13"/>
    </row>
    <row r="23" spans="2:18" x14ac:dyDescent="0.2">
      <c r="I23" s="24"/>
      <c r="J23" s="24"/>
      <c r="K23" s="24"/>
      <c r="L23" s="24"/>
      <c r="M23" s="24"/>
      <c r="N23" s="24"/>
      <c r="O23" s="23"/>
      <c r="P23" s="23"/>
      <c r="Q23" s="13"/>
      <c r="R23" s="13"/>
    </row>
    <row r="24" spans="2:18" x14ac:dyDescent="0.2">
      <c r="B24" s="1" t="s">
        <v>33</v>
      </c>
      <c r="I24" s="24"/>
      <c r="J24" s="24"/>
      <c r="K24" s="24"/>
      <c r="L24" s="24"/>
      <c r="M24" s="24"/>
      <c r="N24" s="24"/>
      <c r="O24" s="23"/>
      <c r="P24" s="23"/>
      <c r="Q24" s="13"/>
      <c r="R24" s="13"/>
    </row>
    <row r="25" spans="2:18" x14ac:dyDescent="0.2">
      <c r="B25" s="15"/>
      <c r="C25" s="10" t="s">
        <v>20</v>
      </c>
      <c r="D25" s="10"/>
      <c r="E25" s="10"/>
      <c r="F25" s="10"/>
      <c r="G25" s="10"/>
      <c r="H25" s="11"/>
      <c r="I25" s="24"/>
      <c r="J25" s="24"/>
      <c r="K25" s="24"/>
      <c r="L25" s="24"/>
      <c r="M25" s="24"/>
      <c r="N25" s="24"/>
      <c r="O25" s="23"/>
      <c r="P25" s="23"/>
      <c r="Q25" s="13"/>
      <c r="R25" s="13"/>
    </row>
    <row r="26" spans="2:18" x14ac:dyDescent="0.2">
      <c r="B26" s="15"/>
      <c r="C26" s="10" t="s">
        <v>21</v>
      </c>
      <c r="D26" s="10"/>
      <c r="E26" s="10"/>
      <c r="F26" s="10"/>
      <c r="G26" s="10"/>
      <c r="H26" s="11"/>
      <c r="I26" s="24"/>
      <c r="J26" s="24"/>
      <c r="K26" s="24"/>
      <c r="L26" s="24"/>
      <c r="M26" s="24"/>
      <c r="N26" s="24"/>
      <c r="O26" s="23"/>
      <c r="P26" s="23"/>
      <c r="Q26" s="13"/>
      <c r="R26" s="13"/>
    </row>
    <row r="27" spans="2:18" x14ac:dyDescent="0.2">
      <c r="B27" s="9"/>
      <c r="C27" s="9"/>
      <c r="D27" s="9"/>
      <c r="E27" s="9"/>
      <c r="F27" s="9"/>
      <c r="G27" s="9"/>
      <c r="H27" s="9"/>
      <c r="I27" s="24"/>
      <c r="J27" s="24"/>
      <c r="K27" s="24"/>
      <c r="L27" s="24"/>
      <c r="M27" s="24"/>
      <c r="N27" s="24"/>
      <c r="O27" s="23"/>
      <c r="P27" s="23"/>
      <c r="Q27" s="13"/>
      <c r="R27" s="13"/>
    </row>
    <row r="28" spans="2:18" x14ac:dyDescent="0.2">
      <c r="B28" s="1" t="str">
        <f>"①"&amp;IF(B25="○","補助金の使途の内訳",IF(B26="○","補助対象経費の内訳",""))</f>
        <v>①</v>
      </c>
      <c r="I28" s="24"/>
      <c r="J28" s="24"/>
      <c r="K28" s="24"/>
      <c r="L28" s="24"/>
      <c r="M28" s="24"/>
      <c r="N28" s="24"/>
      <c r="O28" s="23"/>
      <c r="P28" s="23"/>
      <c r="Q28" s="13"/>
      <c r="R28" s="13"/>
    </row>
    <row r="29" spans="2:18" x14ac:dyDescent="0.2">
      <c r="B29" s="5"/>
      <c r="C29" s="63" t="s">
        <v>12</v>
      </c>
      <c r="D29" s="65" t="s">
        <v>6</v>
      </c>
      <c r="E29" s="65"/>
      <c r="F29" s="65"/>
      <c r="G29" s="66" t="s">
        <v>24</v>
      </c>
      <c r="H29" s="67" t="s">
        <v>9</v>
      </c>
      <c r="I29" s="18"/>
      <c r="J29" s="24"/>
      <c r="K29" s="24"/>
      <c r="L29" s="24"/>
      <c r="M29" s="24"/>
      <c r="N29" s="24"/>
      <c r="O29" s="23"/>
      <c r="P29" s="23"/>
      <c r="Q29" s="13"/>
      <c r="R29" s="13"/>
    </row>
    <row r="30" spans="2:18" ht="28.8" x14ac:dyDescent="0.2">
      <c r="B30" s="6"/>
      <c r="C30" s="64"/>
      <c r="D30" s="4" t="s">
        <v>7</v>
      </c>
      <c r="E30" s="4" t="s">
        <v>8</v>
      </c>
      <c r="F30" s="4" t="s">
        <v>5</v>
      </c>
      <c r="G30" s="67"/>
      <c r="H30" s="67"/>
      <c r="I30" s="26"/>
      <c r="J30" s="23"/>
      <c r="K30" s="23"/>
      <c r="L30" s="23"/>
      <c r="M30" s="23"/>
      <c r="N30" s="23"/>
      <c r="O30" s="23"/>
      <c r="P30" s="23"/>
      <c r="Q30" s="13"/>
      <c r="R30" s="13"/>
    </row>
    <row r="31" spans="2:18" ht="19.5" customHeight="1" x14ac:dyDescent="0.2">
      <c r="B31" s="53" t="s">
        <v>11</v>
      </c>
      <c r="C31" s="15"/>
      <c r="D31" s="19"/>
      <c r="E31" s="20"/>
      <c r="F31" s="20"/>
      <c r="G31" s="20"/>
      <c r="H31" s="12">
        <f t="shared" ref="H31:H37" si="0">SUM(D31:G31)</f>
        <v>0</v>
      </c>
      <c r="I31" s="27"/>
      <c r="J31" s="23"/>
      <c r="K31" s="23"/>
      <c r="L31" s="23"/>
      <c r="M31" s="23"/>
      <c r="N31" s="23"/>
      <c r="O31" s="23"/>
      <c r="P31" s="23"/>
      <c r="Q31" s="13"/>
      <c r="R31" s="13"/>
    </row>
    <row r="32" spans="2:18" ht="19.5" customHeight="1" x14ac:dyDescent="0.2">
      <c r="B32" s="53"/>
      <c r="C32" s="15"/>
      <c r="D32" s="20"/>
      <c r="E32" s="20"/>
      <c r="F32" s="20"/>
      <c r="G32" s="20"/>
      <c r="H32" s="12">
        <f t="shared" si="0"/>
        <v>0</v>
      </c>
      <c r="I32" s="27"/>
      <c r="J32" s="23"/>
      <c r="K32" s="23"/>
      <c r="L32" s="23"/>
      <c r="M32" s="23"/>
      <c r="N32" s="23"/>
      <c r="O32" s="23"/>
      <c r="P32" s="23"/>
      <c r="Q32" s="13"/>
      <c r="R32" s="13"/>
    </row>
    <row r="33" spans="2:18" ht="19.5" customHeight="1" x14ac:dyDescent="0.2">
      <c r="B33" s="53"/>
      <c r="C33" s="15"/>
      <c r="D33" s="20"/>
      <c r="E33" s="20"/>
      <c r="F33" s="20"/>
      <c r="G33" s="20"/>
      <c r="H33" s="12">
        <f t="shared" si="0"/>
        <v>0</v>
      </c>
      <c r="I33" s="27"/>
      <c r="J33" s="23"/>
      <c r="K33" s="23"/>
      <c r="L33" s="23"/>
      <c r="M33" s="23"/>
      <c r="N33" s="23"/>
      <c r="O33" s="23"/>
      <c r="P33" s="23"/>
      <c r="Q33" s="13"/>
      <c r="R33" s="13"/>
    </row>
    <row r="34" spans="2:18" ht="19.5" customHeight="1" x14ac:dyDescent="0.2">
      <c r="B34" s="53"/>
      <c r="C34" s="15"/>
      <c r="D34" s="20"/>
      <c r="E34" s="20"/>
      <c r="F34" s="20"/>
      <c r="G34" s="20"/>
      <c r="H34" s="12">
        <f t="shared" si="0"/>
        <v>0</v>
      </c>
      <c r="I34" s="27"/>
      <c r="J34" s="23"/>
      <c r="K34" s="23"/>
      <c r="L34" s="23"/>
      <c r="M34" s="23"/>
      <c r="N34" s="23"/>
      <c r="O34" s="23"/>
      <c r="P34" s="23"/>
      <c r="Q34" s="13"/>
      <c r="R34" s="13"/>
    </row>
    <row r="35" spans="2:18" ht="19.5" customHeight="1" x14ac:dyDescent="0.2">
      <c r="B35" s="53"/>
      <c r="C35" s="15"/>
      <c r="D35" s="20"/>
      <c r="E35" s="20"/>
      <c r="F35" s="20"/>
      <c r="G35" s="20"/>
      <c r="H35" s="12">
        <f t="shared" si="0"/>
        <v>0</v>
      </c>
      <c r="I35" s="27"/>
      <c r="J35" s="23"/>
      <c r="K35" s="23"/>
      <c r="L35" s="23"/>
      <c r="M35" s="23"/>
      <c r="N35" s="23"/>
      <c r="O35" s="23"/>
      <c r="P35" s="23"/>
      <c r="Q35" s="13"/>
      <c r="R35" s="13"/>
    </row>
    <row r="36" spans="2:18" ht="19.5" customHeight="1" x14ac:dyDescent="0.2">
      <c r="B36" s="53"/>
      <c r="C36" s="15"/>
      <c r="D36" s="20"/>
      <c r="E36" s="20"/>
      <c r="F36" s="20"/>
      <c r="G36" s="20"/>
      <c r="H36" s="12">
        <f t="shared" si="0"/>
        <v>0</v>
      </c>
      <c r="I36" s="27"/>
      <c r="J36" s="23"/>
      <c r="K36" s="23"/>
      <c r="L36" s="23"/>
      <c r="M36" s="23"/>
      <c r="N36" s="23"/>
      <c r="O36" s="23"/>
      <c r="P36" s="23"/>
      <c r="Q36" s="13"/>
      <c r="R36" s="13"/>
    </row>
    <row r="37" spans="2:18" ht="19.5" customHeight="1" x14ac:dyDescent="0.2">
      <c r="B37" s="53"/>
      <c r="C37" s="15"/>
      <c r="D37" s="20"/>
      <c r="E37" s="20"/>
      <c r="F37" s="20"/>
      <c r="G37" s="20">
        <v>10</v>
      </c>
      <c r="H37" s="12">
        <f t="shared" si="0"/>
        <v>10</v>
      </c>
      <c r="I37" s="27"/>
      <c r="J37" s="23"/>
      <c r="K37" s="23"/>
      <c r="L37" s="23"/>
      <c r="M37" s="23"/>
      <c r="N37" s="23"/>
      <c r="O37" s="23"/>
      <c r="P37" s="23"/>
      <c r="Q37" s="13"/>
      <c r="R37" s="13"/>
    </row>
    <row r="38" spans="2:18" ht="19.5" customHeight="1" x14ac:dyDescent="0.2">
      <c r="B38" s="53"/>
      <c r="C38" s="3" t="s">
        <v>9</v>
      </c>
      <c r="D38" s="12">
        <f>SUM(D31:D37)</f>
        <v>0</v>
      </c>
      <c r="E38" s="12">
        <f>SUM(E31:E37)</f>
        <v>0</v>
      </c>
      <c r="F38" s="12">
        <f>SUM(F31:F37)</f>
        <v>0</v>
      </c>
      <c r="G38" s="12">
        <f>SUM(G31:G37)</f>
        <v>10</v>
      </c>
      <c r="H38" s="12">
        <f>SUM(H31:H37)</f>
        <v>10</v>
      </c>
      <c r="I38" s="23" t="str">
        <f>IF(B25="○","←５　国庫補助金確定額と一致させてください。",IF(B26="○","←実績報告の対象経費の支出済額と一致させてください",""))</f>
        <v/>
      </c>
      <c r="J38" s="23"/>
      <c r="K38" s="23"/>
      <c r="L38" s="23"/>
      <c r="M38" s="23"/>
      <c r="N38" s="23"/>
      <c r="O38" s="23"/>
      <c r="P38" s="23"/>
      <c r="Q38" s="13"/>
      <c r="R38" s="13"/>
    </row>
    <row r="39" spans="2:18" ht="19.5" customHeight="1" x14ac:dyDescent="0.2">
      <c r="B39" s="7"/>
      <c r="C39" s="8"/>
      <c r="D39" s="9"/>
      <c r="E39" s="9"/>
      <c r="F39" s="9"/>
      <c r="G39" s="9"/>
      <c r="H39" s="9"/>
      <c r="I39" s="24" t="str">
        <f>TEXT(D38,"#,##0")</f>
        <v>0</v>
      </c>
      <c r="J39" s="24" t="str">
        <f>TEXT(E38,"#,##0")</f>
        <v>0</v>
      </c>
      <c r="K39" s="24" t="str">
        <f>TEXT(F38,"#,##0")</f>
        <v>0</v>
      </c>
      <c r="L39" s="24" t="str">
        <f>TEXT(G38,"#,##0")</f>
        <v>10</v>
      </c>
      <c r="M39" s="24" t="str">
        <f>TEXT(H38,"#,##0")</f>
        <v>10</v>
      </c>
    </row>
    <row r="40" spans="2:18" ht="15" thickBot="1" x14ac:dyDescent="0.25">
      <c r="B40" s="1" t="s">
        <v>10</v>
      </c>
      <c r="I40" s="23"/>
      <c r="J40" s="23"/>
      <c r="K40" s="23"/>
      <c r="L40" s="23"/>
      <c r="M40" s="23"/>
      <c r="N40" s="23"/>
      <c r="O40" s="23"/>
      <c r="P40" s="23"/>
      <c r="Q40" s="13"/>
      <c r="R40" s="13"/>
    </row>
    <row r="41" spans="2:18" ht="15" thickBot="1" x14ac:dyDescent="0.25">
      <c r="C41" s="54"/>
      <c r="D41" s="54"/>
      <c r="E41" s="55" t="s">
        <v>22</v>
      </c>
      <c r="F41" s="56" t="str">
        <f>IF(C42="","",C41/C42)</f>
        <v/>
      </c>
      <c r="G41" s="57"/>
      <c r="I41" s="23"/>
      <c r="J41" s="28" t="s">
        <v>35</v>
      </c>
      <c r="K41" s="28"/>
      <c r="L41" s="28"/>
      <c r="M41" s="28"/>
      <c r="N41" s="23"/>
      <c r="O41" s="23"/>
      <c r="P41" s="23"/>
      <c r="Q41" s="13"/>
      <c r="R41" s="13"/>
    </row>
    <row r="42" spans="2:18" ht="15.6" thickTop="1" thickBot="1" x14ac:dyDescent="0.25">
      <c r="C42" s="60"/>
      <c r="D42" s="60"/>
      <c r="E42" s="55"/>
      <c r="F42" s="58"/>
      <c r="G42" s="59"/>
      <c r="I42" s="23"/>
      <c r="J42" s="23" t="s">
        <v>36</v>
      </c>
      <c r="K42" s="23"/>
      <c r="L42" s="23"/>
      <c r="M42" s="23"/>
      <c r="N42" s="23"/>
      <c r="O42" s="23"/>
      <c r="P42" s="23"/>
      <c r="Q42" s="13"/>
      <c r="R42" s="13"/>
    </row>
    <row r="43" spans="2:18" ht="15" thickBot="1" x14ac:dyDescent="0.25">
      <c r="B43" s="1" t="s">
        <v>23</v>
      </c>
      <c r="I43" s="23" t="s">
        <v>28</v>
      </c>
      <c r="K43" s="29"/>
      <c r="L43" s="23"/>
      <c r="M43" s="23"/>
      <c r="N43" s="23"/>
      <c r="O43" s="23"/>
      <c r="P43" s="23"/>
      <c r="Q43" s="13"/>
      <c r="R43" s="13"/>
    </row>
    <row r="44" spans="2:18" ht="15" thickBot="1" x14ac:dyDescent="0.25">
      <c r="F44" s="14" t="str">
        <f>IF(B15&amp;B16&amp;B17&amp;B18="○",0,IF(B19="○",I19,IF(B20="○",K20,IF(B21="○",I21,""))))</f>
        <v/>
      </c>
      <c r="G44" s="1" t="s">
        <v>13</v>
      </c>
      <c r="I44" s="23"/>
      <c r="J44" s="23"/>
      <c r="K44" s="23"/>
      <c r="L44" s="23"/>
      <c r="M44" s="23"/>
      <c r="N44" s="23"/>
      <c r="O44" s="23"/>
      <c r="P44" s="23"/>
      <c r="Q44" s="13"/>
      <c r="R44" s="13"/>
    </row>
    <row r="45" spans="2:18" x14ac:dyDescent="0.2">
      <c r="I45" s="23"/>
      <c r="J45" s="23"/>
      <c r="K45" s="23"/>
      <c r="L45" s="23"/>
      <c r="M45" s="23"/>
      <c r="N45" s="23"/>
      <c r="O45" s="23"/>
      <c r="P45" s="23"/>
      <c r="Q45" s="13"/>
      <c r="R45" s="13"/>
    </row>
    <row r="46" spans="2:18" ht="28.5" customHeight="1" x14ac:dyDescent="0.2">
      <c r="C46" s="61" t="str">
        <f>IF(B19="○",I12&amp;"×8／108×（"&amp;I39&amp;"＋"&amp;J39&amp;"＋"&amp;K39&amp;"）／"&amp;M39&amp;"＝"&amp;L19,IF(B21="○",I12&amp;"×8／108×("&amp;I39&amp;"＋"&amp;J39&amp;"＋"&amp;K39&amp;"）／"&amp;M39&amp;"×②＝"&amp;L21,""))</f>
        <v/>
      </c>
      <c r="D46" s="61"/>
      <c r="E46" s="61"/>
      <c r="F46" s="61"/>
      <c r="G46" s="61"/>
      <c r="H46" s="61"/>
      <c r="I46" s="30" t="s">
        <v>25</v>
      </c>
    </row>
    <row r="47" spans="2:18" ht="28.5" customHeight="1" x14ac:dyDescent="0.2">
      <c r="C47" s="52" t="str">
        <f>IF(B20="○",I12&amp;"×8／108×"&amp;I39&amp;"／"&amp;M39&amp;"＝"&amp;L20&amp;"・・・ａ","")</f>
        <v/>
      </c>
      <c r="D47" s="52"/>
      <c r="E47" s="52"/>
      <c r="F47" s="52"/>
      <c r="G47" s="52"/>
      <c r="H47" s="52"/>
      <c r="I47" s="30" t="s">
        <v>25</v>
      </c>
    </row>
    <row r="48" spans="2:18" ht="28.5" customHeight="1" x14ac:dyDescent="0.2">
      <c r="C48" s="52" t="str">
        <f>IF(B20="○",I12&amp;"×8/108×"&amp;K39&amp;"／"&amp;M39&amp;"×②＝"&amp;M20&amp;"・・・ｂ","")</f>
        <v/>
      </c>
      <c r="D48" s="52"/>
      <c r="E48" s="52"/>
      <c r="F48" s="52"/>
      <c r="G48" s="52"/>
      <c r="H48" s="52"/>
      <c r="I48" s="30" t="s">
        <v>25</v>
      </c>
    </row>
    <row r="49" spans="1:9" x14ac:dyDescent="0.2">
      <c r="C49" s="1" t="str">
        <f>IF(B20="○","ａ＋ｂ＝"&amp;N20,"")</f>
        <v/>
      </c>
      <c r="I49" s="23" t="s">
        <v>25</v>
      </c>
    </row>
    <row r="50" spans="1:9" x14ac:dyDescent="0.2">
      <c r="A50" s="22"/>
      <c r="B50" s="22"/>
      <c r="C50" s="22"/>
      <c r="D50" s="22"/>
      <c r="E50" s="22"/>
      <c r="F50" s="22"/>
      <c r="G50" s="22"/>
      <c r="H50" s="22"/>
      <c r="I50" s="23" t="s">
        <v>26</v>
      </c>
    </row>
    <row r="51" spans="1:9" x14ac:dyDescent="0.2">
      <c r="A51" s="22"/>
      <c r="B51" s="22"/>
      <c r="C51" s="22"/>
      <c r="D51" s="22"/>
      <c r="E51" s="22"/>
      <c r="F51" s="22"/>
      <c r="G51" s="22"/>
      <c r="H51" s="22"/>
    </row>
    <row r="52" spans="1:9" x14ac:dyDescent="0.2">
      <c r="A52" s="22"/>
      <c r="B52" s="22"/>
      <c r="C52" s="22"/>
      <c r="D52" s="22"/>
      <c r="E52" s="22"/>
      <c r="F52" s="22"/>
      <c r="G52" s="22"/>
      <c r="H52" s="22"/>
    </row>
    <row r="53" spans="1:9" x14ac:dyDescent="0.2">
      <c r="A53" s="22"/>
      <c r="B53" s="22"/>
      <c r="C53" s="22"/>
      <c r="D53" s="22"/>
      <c r="E53" s="22"/>
      <c r="F53" s="22"/>
      <c r="G53" s="22"/>
      <c r="H53" s="22"/>
    </row>
    <row r="54" spans="1:9" x14ac:dyDescent="0.2">
      <c r="A54" s="22"/>
      <c r="B54" s="22"/>
      <c r="C54" s="22"/>
      <c r="D54" s="22"/>
      <c r="E54" s="22"/>
      <c r="F54" s="22"/>
      <c r="G54" s="22"/>
      <c r="H54" s="22"/>
    </row>
    <row r="55" spans="1:9" x14ac:dyDescent="0.2">
      <c r="A55" s="22"/>
      <c r="B55" s="22"/>
      <c r="C55" s="22"/>
      <c r="D55" s="22"/>
      <c r="E55" s="22"/>
      <c r="F55" s="22"/>
      <c r="G55" s="22"/>
      <c r="H55" s="22"/>
    </row>
    <row r="56" spans="1:9" x14ac:dyDescent="0.2">
      <c r="A56" s="22"/>
      <c r="B56" s="22"/>
      <c r="C56" s="22"/>
      <c r="D56" s="22"/>
      <c r="E56" s="22"/>
      <c r="F56" s="22"/>
      <c r="G56" s="22"/>
      <c r="H56" s="22"/>
    </row>
    <row r="57" spans="1:9" x14ac:dyDescent="0.2">
      <c r="A57" s="22"/>
      <c r="B57" s="22"/>
      <c r="C57" s="22"/>
      <c r="D57" s="22"/>
      <c r="E57" s="22"/>
      <c r="F57" s="22"/>
      <c r="G57" s="22"/>
      <c r="H57" s="22"/>
    </row>
    <row r="58" spans="1:9" x14ac:dyDescent="0.2">
      <c r="A58" s="22"/>
      <c r="B58" s="22"/>
      <c r="C58" s="22"/>
      <c r="D58" s="22"/>
      <c r="E58" s="22"/>
      <c r="F58" s="22"/>
      <c r="G58" s="22"/>
      <c r="H58" s="22"/>
    </row>
    <row r="59" spans="1:9" x14ac:dyDescent="0.2">
      <c r="A59" s="22"/>
      <c r="B59" s="22"/>
      <c r="C59" s="22"/>
      <c r="D59" s="22"/>
      <c r="E59" s="22"/>
      <c r="F59" s="22"/>
      <c r="G59" s="22"/>
      <c r="H59" s="22"/>
    </row>
    <row r="60" spans="1:9" x14ac:dyDescent="0.2">
      <c r="A60" s="22"/>
      <c r="B60" s="22"/>
      <c r="C60" s="22"/>
      <c r="D60" s="22"/>
      <c r="E60" s="22"/>
      <c r="F60" s="22"/>
      <c r="G60" s="22"/>
      <c r="H60" s="22"/>
    </row>
    <row r="61" spans="1:9" x14ac:dyDescent="0.2">
      <c r="A61" s="22"/>
      <c r="B61" s="22"/>
      <c r="C61" s="22"/>
      <c r="D61" s="22"/>
      <c r="E61" s="22"/>
      <c r="F61" s="22"/>
      <c r="G61" s="22"/>
      <c r="H61" s="22"/>
    </row>
    <row r="62" spans="1:9" x14ac:dyDescent="0.2">
      <c r="A62" s="22"/>
      <c r="B62" s="22"/>
      <c r="C62" s="22"/>
      <c r="D62" s="22"/>
      <c r="E62" s="22"/>
      <c r="F62" s="22"/>
      <c r="G62" s="22"/>
      <c r="H62" s="22"/>
    </row>
  </sheetData>
  <mergeCells count="13">
    <mergeCell ref="C48:H48"/>
    <mergeCell ref="C41:D41"/>
    <mergeCell ref="E41:E42"/>
    <mergeCell ref="F41:G42"/>
    <mergeCell ref="C42:D42"/>
    <mergeCell ref="C46:H46"/>
    <mergeCell ref="C47:H47"/>
    <mergeCell ref="B31:B38"/>
    <mergeCell ref="A1:H1"/>
    <mergeCell ref="C29:C30"/>
    <mergeCell ref="D29:F29"/>
    <mergeCell ref="G29:G30"/>
    <mergeCell ref="H29:H30"/>
  </mergeCells>
  <phoneticPr fontId="1"/>
  <dataValidations count="1">
    <dataValidation type="list" allowBlank="1" showInputMessage="1" showErrorMessage="1" sqref="B15:B21 B25:B26">
      <formula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R62"/>
  <sheetViews>
    <sheetView view="pageBreakPreview" zoomScale="90" zoomScaleNormal="80" zoomScaleSheetLayoutView="90" workbookViewId="0">
      <selection activeCell="C49" sqref="C49"/>
    </sheetView>
  </sheetViews>
  <sheetFormatPr defaultColWidth="9" defaultRowHeight="14.4" x14ac:dyDescent="0.2"/>
  <cols>
    <col min="1" max="2" width="3.109375" style="1" customWidth="1"/>
    <col min="3" max="8" width="13.109375" style="1" customWidth="1"/>
    <col min="9" max="9" width="13.109375" style="22" customWidth="1"/>
    <col min="10" max="10" width="15.33203125" style="22" bestFit="1" customWidth="1"/>
    <col min="11" max="16" width="9" style="22"/>
    <col min="17" max="16384" width="9" style="1"/>
  </cols>
  <sheetData>
    <row r="1" spans="1:18" ht="18.75" customHeight="1" x14ac:dyDescent="0.2">
      <c r="A1" s="50" t="s">
        <v>45</v>
      </c>
      <c r="B1" s="50"/>
      <c r="C1" s="50"/>
      <c r="D1" s="50"/>
      <c r="E1" s="50"/>
      <c r="F1" s="50"/>
      <c r="G1" s="50"/>
      <c r="H1" s="50"/>
      <c r="I1" s="31" t="s">
        <v>27</v>
      </c>
    </row>
    <row r="2" spans="1:18" x14ac:dyDescent="0.2">
      <c r="A2" s="2"/>
      <c r="B2" s="2"/>
      <c r="I2" s="32" t="s">
        <v>29</v>
      </c>
    </row>
    <row r="3" spans="1:18" x14ac:dyDescent="0.2">
      <c r="A3" s="2" t="s">
        <v>0</v>
      </c>
      <c r="B3" s="2"/>
      <c r="I3" s="23"/>
      <c r="J3" s="23"/>
      <c r="K3" s="23"/>
      <c r="L3" s="23"/>
      <c r="M3" s="23"/>
      <c r="N3" s="23"/>
      <c r="O3" s="23"/>
      <c r="P3" s="23"/>
      <c r="Q3" s="13"/>
      <c r="R3" s="13"/>
    </row>
    <row r="4" spans="1:18" x14ac:dyDescent="0.2">
      <c r="A4" s="2"/>
      <c r="B4" s="2"/>
      <c r="C4" s="68" t="s">
        <v>46</v>
      </c>
      <c r="D4" s="68"/>
      <c r="E4" s="68"/>
      <c r="F4" s="68"/>
      <c r="I4" s="23"/>
      <c r="J4" s="23"/>
      <c r="K4" s="23"/>
      <c r="L4" s="23"/>
      <c r="M4" s="23"/>
      <c r="N4" s="23"/>
      <c r="O4" s="23"/>
      <c r="P4" s="23"/>
      <c r="Q4" s="13"/>
      <c r="R4" s="13"/>
    </row>
    <row r="5" spans="1:18" x14ac:dyDescent="0.2">
      <c r="A5" s="2" t="s">
        <v>1</v>
      </c>
      <c r="B5" s="2"/>
      <c r="I5" s="23"/>
      <c r="J5" s="23"/>
      <c r="K5" s="23"/>
      <c r="L5" s="23"/>
      <c r="M5" s="23"/>
      <c r="N5" s="23"/>
      <c r="O5" s="23"/>
      <c r="P5" s="23"/>
      <c r="Q5" s="13"/>
      <c r="R5" s="13"/>
    </row>
    <row r="6" spans="1:18" x14ac:dyDescent="0.2">
      <c r="A6" s="2"/>
      <c r="B6" s="2"/>
      <c r="C6" s="68" t="s">
        <v>47</v>
      </c>
      <c r="D6" s="68"/>
      <c r="E6" s="68"/>
      <c r="F6" s="68"/>
      <c r="I6" s="23"/>
      <c r="J6" s="23"/>
      <c r="K6" s="23"/>
      <c r="L6" s="23"/>
      <c r="M6" s="23"/>
      <c r="N6" s="23"/>
      <c r="O6" s="23"/>
      <c r="P6" s="23"/>
      <c r="Q6" s="13"/>
      <c r="R6" s="13"/>
    </row>
    <row r="7" spans="1:18" x14ac:dyDescent="0.2">
      <c r="A7" s="2" t="s">
        <v>2</v>
      </c>
      <c r="B7" s="2"/>
      <c r="I7" s="23"/>
      <c r="J7" s="23"/>
      <c r="K7" s="23"/>
      <c r="L7" s="23"/>
      <c r="M7" s="23"/>
      <c r="N7" s="23"/>
      <c r="O7" s="23"/>
      <c r="P7" s="23"/>
      <c r="Q7" s="13"/>
      <c r="R7" s="13"/>
    </row>
    <row r="8" spans="1:18" x14ac:dyDescent="0.2">
      <c r="A8" s="2"/>
      <c r="B8" s="2"/>
      <c r="C8" s="68" t="s">
        <v>48</v>
      </c>
      <c r="D8" s="68"/>
      <c r="E8" s="68"/>
      <c r="F8" s="68"/>
      <c r="I8" s="23"/>
      <c r="J8" s="23"/>
      <c r="K8" s="23"/>
      <c r="L8" s="23"/>
      <c r="M8" s="23"/>
      <c r="N8" s="23"/>
      <c r="O8" s="23"/>
      <c r="P8" s="23"/>
      <c r="Q8" s="13"/>
      <c r="R8" s="13"/>
    </row>
    <row r="9" spans="1:18" x14ac:dyDescent="0.2">
      <c r="A9" s="2" t="s">
        <v>3</v>
      </c>
      <c r="B9" s="2"/>
      <c r="I9" s="24"/>
      <c r="J9" s="24"/>
      <c r="K9" s="24"/>
      <c r="L9" s="24"/>
      <c r="M9" s="24"/>
      <c r="N9" s="24"/>
      <c r="O9" s="23"/>
      <c r="P9" s="23"/>
      <c r="Q9" s="13"/>
      <c r="R9" s="13"/>
    </row>
    <row r="10" spans="1:18" x14ac:dyDescent="0.2">
      <c r="A10" s="2"/>
      <c r="B10" s="2"/>
      <c r="C10" s="69" t="s">
        <v>51</v>
      </c>
      <c r="D10" s="69"/>
      <c r="E10" s="69"/>
      <c r="F10" s="69"/>
      <c r="I10" s="24"/>
      <c r="J10" s="24"/>
      <c r="K10" s="24"/>
      <c r="L10" s="24"/>
      <c r="M10" s="24"/>
      <c r="N10" s="24"/>
      <c r="O10" s="23"/>
      <c r="P10" s="23"/>
      <c r="Q10" s="13"/>
      <c r="R10" s="13"/>
    </row>
    <row r="11" spans="1:18" x14ac:dyDescent="0.2">
      <c r="A11" s="2" t="s">
        <v>43</v>
      </c>
      <c r="B11" s="2"/>
      <c r="I11" s="24"/>
      <c r="J11" s="24"/>
      <c r="K11" s="24"/>
      <c r="L11" s="24"/>
      <c r="M11" s="24"/>
      <c r="N11" s="24"/>
      <c r="O11" s="23"/>
      <c r="P11" s="23"/>
      <c r="Q11" s="13"/>
      <c r="R11" s="13"/>
    </row>
    <row r="12" spans="1:18" x14ac:dyDescent="0.2">
      <c r="A12" s="2"/>
      <c r="B12" s="2"/>
      <c r="C12" s="33">
        <v>1000000</v>
      </c>
      <c r="D12" s="1" t="s">
        <v>13</v>
      </c>
      <c r="I12" s="24" t="str">
        <f>TEXT(C12,"#,###")</f>
        <v>1,000,000</v>
      </c>
      <c r="J12" s="24"/>
      <c r="K12" s="24"/>
      <c r="L12" s="24"/>
      <c r="M12" s="24"/>
      <c r="N12" s="24"/>
      <c r="O12" s="23"/>
      <c r="P12" s="23"/>
      <c r="Q12" s="13"/>
      <c r="R12" s="13"/>
    </row>
    <row r="13" spans="1:18" x14ac:dyDescent="0.2">
      <c r="A13" s="2" t="s">
        <v>31</v>
      </c>
      <c r="B13" s="2"/>
      <c r="I13" s="24"/>
      <c r="J13" s="24"/>
      <c r="K13" s="24"/>
      <c r="L13" s="24"/>
      <c r="M13" s="24"/>
      <c r="N13" s="24"/>
      <c r="O13" s="23"/>
      <c r="P13" s="23"/>
      <c r="Q13" s="13"/>
      <c r="R13" s="13"/>
    </row>
    <row r="14" spans="1:18" x14ac:dyDescent="0.2">
      <c r="B14" s="1" t="s">
        <v>30</v>
      </c>
      <c r="I14" s="24"/>
      <c r="J14" s="24"/>
      <c r="K14" s="24"/>
      <c r="L14" s="24"/>
      <c r="M14" s="24"/>
      <c r="N14" s="24"/>
      <c r="O14" s="23"/>
      <c r="P14" s="23"/>
      <c r="Q14" s="13"/>
      <c r="R14" s="13"/>
    </row>
    <row r="15" spans="1:18" x14ac:dyDescent="0.2">
      <c r="B15" s="15"/>
      <c r="C15" s="10" t="s">
        <v>38</v>
      </c>
      <c r="D15" s="10"/>
      <c r="E15" s="10"/>
      <c r="F15" s="10"/>
      <c r="G15" s="10"/>
      <c r="H15" s="11"/>
      <c r="I15" s="24"/>
      <c r="J15" s="24"/>
      <c r="K15" s="24"/>
      <c r="L15" s="24"/>
      <c r="M15" s="24"/>
      <c r="N15" s="24"/>
      <c r="O15" s="23"/>
      <c r="P15" s="23"/>
      <c r="Q15" s="13"/>
      <c r="R15" s="13"/>
    </row>
    <row r="16" spans="1:18" x14ac:dyDescent="0.2">
      <c r="B16" s="15"/>
      <c r="C16" s="10" t="s">
        <v>39</v>
      </c>
      <c r="D16" s="10"/>
      <c r="E16" s="10"/>
      <c r="F16" s="10"/>
      <c r="G16" s="10"/>
      <c r="H16" s="11"/>
      <c r="I16" s="24"/>
      <c r="J16" s="24"/>
      <c r="K16" s="24"/>
      <c r="L16" s="24"/>
      <c r="M16" s="24"/>
      <c r="N16" s="24"/>
      <c r="O16" s="23"/>
      <c r="P16" s="23"/>
      <c r="Q16" s="13"/>
      <c r="R16" s="13"/>
    </row>
    <row r="17" spans="2:18" x14ac:dyDescent="0.2">
      <c r="B17" s="15"/>
      <c r="C17" s="10" t="s">
        <v>40</v>
      </c>
      <c r="D17" s="10"/>
      <c r="E17" s="10"/>
      <c r="F17" s="10"/>
      <c r="G17" s="10"/>
      <c r="H17" s="11"/>
      <c r="I17" s="24"/>
      <c r="J17" s="24"/>
      <c r="K17" s="24"/>
      <c r="L17" s="24"/>
      <c r="M17" s="24"/>
      <c r="N17" s="24"/>
      <c r="O17" s="23"/>
      <c r="P17" s="23"/>
      <c r="Q17" s="13"/>
      <c r="R17" s="13"/>
    </row>
    <row r="18" spans="2:18" x14ac:dyDescent="0.2">
      <c r="B18" s="15"/>
      <c r="C18" s="10" t="s">
        <v>50</v>
      </c>
      <c r="D18" s="10"/>
      <c r="E18" s="10"/>
      <c r="F18" s="10"/>
      <c r="G18" s="10"/>
      <c r="H18" s="11"/>
      <c r="I18" s="24"/>
      <c r="J18" s="24"/>
      <c r="K18" s="24"/>
      <c r="L18" s="24"/>
      <c r="M18" s="24"/>
      <c r="N18" s="24"/>
      <c r="O18" s="23"/>
      <c r="P18" s="23"/>
      <c r="Q18" s="13"/>
      <c r="R18" s="13"/>
    </row>
    <row r="19" spans="2:18" x14ac:dyDescent="0.2">
      <c r="B19" s="15"/>
      <c r="C19" s="10" t="s">
        <v>16</v>
      </c>
      <c r="D19" s="10"/>
      <c r="E19" s="10"/>
      <c r="F19" s="10"/>
      <c r="G19" s="10"/>
      <c r="H19" s="11"/>
      <c r="I19" s="25">
        <f>INT(C12*10/110*SUM(D38:F38)/H38)</f>
        <v>90909</v>
      </c>
      <c r="J19" s="25"/>
      <c r="K19" s="25"/>
      <c r="L19" s="25" t="str">
        <f>TEXT(I19,"#,##0")</f>
        <v>90,909</v>
      </c>
      <c r="M19" s="25"/>
      <c r="N19" s="25"/>
      <c r="O19" s="23"/>
      <c r="P19" s="23"/>
      <c r="Q19" s="13"/>
      <c r="R19" s="13"/>
    </row>
    <row r="20" spans="2:18" x14ac:dyDescent="0.2">
      <c r="B20" s="15"/>
      <c r="C20" s="10" t="s">
        <v>15</v>
      </c>
      <c r="D20" s="10"/>
      <c r="E20" s="10"/>
      <c r="F20" s="10"/>
      <c r="G20" s="10"/>
      <c r="H20" s="11"/>
      <c r="I20" s="25">
        <f>INT(C12*10/110*D38/H38)</f>
        <v>0</v>
      </c>
      <c r="J20" s="25">
        <f>INT(C12*10/110*F38/H38*F41)</f>
        <v>2932</v>
      </c>
      <c r="K20" s="25">
        <f>I20+J20</f>
        <v>2932</v>
      </c>
      <c r="L20" s="25" t="str">
        <f>TEXT(I20,"#,##0")</f>
        <v>0</v>
      </c>
      <c r="M20" s="25" t="str">
        <f>TEXT(J20,"#,##0")</f>
        <v>2,932</v>
      </c>
      <c r="N20" s="25" t="str">
        <f>TEXT(K20,"#,##0")</f>
        <v>2,932</v>
      </c>
      <c r="O20" s="23"/>
      <c r="P20" s="23"/>
      <c r="Q20" s="13"/>
      <c r="R20" s="13"/>
    </row>
    <row r="21" spans="2:18" x14ac:dyDescent="0.2">
      <c r="B21" s="34" t="s">
        <v>49</v>
      </c>
      <c r="C21" s="10" t="s">
        <v>14</v>
      </c>
      <c r="D21" s="10"/>
      <c r="E21" s="10"/>
      <c r="F21" s="10"/>
      <c r="G21" s="10"/>
      <c r="H21" s="11"/>
      <c r="I21" s="25">
        <f>INT(C12*10/110*SUM(D38:F38)/H38*F41)</f>
        <v>2932</v>
      </c>
      <c r="J21" s="25"/>
      <c r="K21" s="25"/>
      <c r="L21" s="25" t="str">
        <f>TEXT(I21,"#,##0")</f>
        <v>2,932</v>
      </c>
      <c r="M21" s="25"/>
      <c r="N21" s="25"/>
      <c r="O21" s="23"/>
      <c r="P21" s="23"/>
      <c r="Q21" s="13"/>
      <c r="R21" s="13"/>
    </row>
    <row r="22" spans="2:18" x14ac:dyDescent="0.2">
      <c r="B22" s="1" t="s">
        <v>32</v>
      </c>
      <c r="I22" s="24"/>
      <c r="J22" s="24"/>
      <c r="K22" s="24"/>
      <c r="L22" s="24"/>
      <c r="M22" s="24"/>
      <c r="N22" s="24"/>
      <c r="O22" s="23"/>
      <c r="P22" s="23"/>
      <c r="Q22" s="13"/>
      <c r="R22" s="13"/>
    </row>
    <row r="23" spans="2:18" x14ac:dyDescent="0.2">
      <c r="I23" s="24"/>
      <c r="J23" s="24"/>
      <c r="K23" s="24"/>
      <c r="L23" s="24"/>
      <c r="M23" s="24"/>
      <c r="N23" s="24"/>
      <c r="O23" s="23"/>
      <c r="P23" s="23"/>
      <c r="Q23" s="13"/>
      <c r="R23" s="13"/>
    </row>
    <row r="24" spans="2:18" x14ac:dyDescent="0.2">
      <c r="B24" s="1" t="s">
        <v>33</v>
      </c>
      <c r="I24" s="24"/>
      <c r="J24" s="24"/>
      <c r="K24" s="24"/>
      <c r="L24" s="24"/>
      <c r="M24" s="24"/>
      <c r="N24" s="24"/>
      <c r="O24" s="23"/>
      <c r="P24" s="23"/>
      <c r="Q24" s="13"/>
      <c r="R24" s="13"/>
    </row>
    <row r="25" spans="2:18" x14ac:dyDescent="0.2">
      <c r="B25" s="34" t="s">
        <v>49</v>
      </c>
      <c r="C25" s="10" t="s">
        <v>20</v>
      </c>
      <c r="D25" s="10"/>
      <c r="E25" s="10"/>
      <c r="F25" s="10"/>
      <c r="G25" s="10"/>
      <c r="H25" s="11"/>
      <c r="I25" s="24"/>
      <c r="J25" s="24"/>
      <c r="K25" s="24"/>
      <c r="L25" s="24"/>
      <c r="M25" s="24"/>
      <c r="N25" s="24"/>
      <c r="O25" s="23"/>
      <c r="P25" s="23"/>
      <c r="Q25" s="13"/>
      <c r="R25" s="13"/>
    </row>
    <row r="26" spans="2:18" x14ac:dyDescent="0.2">
      <c r="B26" s="15"/>
      <c r="C26" s="10" t="s">
        <v>21</v>
      </c>
      <c r="D26" s="10"/>
      <c r="E26" s="10"/>
      <c r="F26" s="10"/>
      <c r="G26" s="10"/>
      <c r="H26" s="11"/>
      <c r="I26" s="24"/>
      <c r="J26" s="24"/>
      <c r="K26" s="24"/>
      <c r="L26" s="24"/>
      <c r="M26" s="24"/>
      <c r="N26" s="24"/>
      <c r="O26" s="23"/>
      <c r="P26" s="23"/>
      <c r="Q26" s="13"/>
      <c r="R26" s="13"/>
    </row>
    <row r="27" spans="2:18" x14ac:dyDescent="0.2">
      <c r="B27" s="9"/>
      <c r="C27" s="9"/>
      <c r="D27" s="9"/>
      <c r="E27" s="9"/>
      <c r="F27" s="9"/>
      <c r="G27" s="9"/>
      <c r="H27" s="9"/>
      <c r="I27" s="24"/>
      <c r="J27" s="24"/>
      <c r="K27" s="24"/>
      <c r="L27" s="24"/>
      <c r="M27" s="24"/>
      <c r="N27" s="24"/>
      <c r="O27" s="23"/>
      <c r="P27" s="23"/>
      <c r="Q27" s="13"/>
      <c r="R27" s="13"/>
    </row>
    <row r="28" spans="2:18" x14ac:dyDescent="0.2">
      <c r="B28" s="35" t="str">
        <f>"①"&amp;IF(B25="○","補助金の使途の内訳",IF(B26="○","補助対象経費の内訳",""))</f>
        <v>①補助金の使途の内訳</v>
      </c>
      <c r="I28" s="24"/>
      <c r="J28" s="24"/>
      <c r="K28" s="24"/>
      <c r="L28" s="24"/>
      <c r="M28" s="24"/>
      <c r="N28" s="24"/>
      <c r="O28" s="23"/>
      <c r="P28" s="23"/>
      <c r="Q28" s="13"/>
      <c r="R28" s="13"/>
    </row>
    <row r="29" spans="2:18" x14ac:dyDescent="0.2">
      <c r="B29" s="5"/>
      <c r="C29" s="45" t="s">
        <v>12</v>
      </c>
      <c r="D29" s="47" t="s">
        <v>41</v>
      </c>
      <c r="E29" s="47"/>
      <c r="F29" s="47"/>
      <c r="G29" s="48" t="s">
        <v>42</v>
      </c>
      <c r="H29" s="49" t="s">
        <v>9</v>
      </c>
      <c r="I29" s="18"/>
      <c r="J29" s="24"/>
      <c r="K29" s="24"/>
      <c r="L29" s="24"/>
      <c r="M29" s="24"/>
      <c r="N29" s="24"/>
      <c r="O29" s="23"/>
      <c r="P29" s="23"/>
      <c r="Q29" s="13"/>
      <c r="R29" s="13"/>
    </row>
    <row r="30" spans="2:18" ht="24" x14ac:dyDescent="0.2">
      <c r="B30" s="6"/>
      <c r="C30" s="46"/>
      <c r="D30" s="40" t="s">
        <v>7</v>
      </c>
      <c r="E30" s="40" t="s">
        <v>8</v>
      </c>
      <c r="F30" s="40" t="s">
        <v>5</v>
      </c>
      <c r="G30" s="49"/>
      <c r="H30" s="49"/>
      <c r="I30" s="26"/>
      <c r="J30" s="23"/>
      <c r="K30" s="23"/>
      <c r="L30" s="23"/>
      <c r="M30" s="23"/>
      <c r="N30" s="23"/>
      <c r="O30" s="23"/>
      <c r="P30" s="23"/>
      <c r="Q30" s="13"/>
      <c r="R30" s="13"/>
    </row>
    <row r="31" spans="2:18" ht="24.6" x14ac:dyDescent="0.2">
      <c r="B31" s="53" t="s">
        <v>11</v>
      </c>
      <c r="C31" s="42" t="s">
        <v>52</v>
      </c>
      <c r="D31" s="19"/>
      <c r="E31" s="20"/>
      <c r="F31" s="20">
        <v>1000000</v>
      </c>
      <c r="G31" s="36"/>
      <c r="H31" s="37">
        <f t="shared" ref="H31:H37" si="0">SUM(D31:G31)</f>
        <v>1000000</v>
      </c>
      <c r="I31" s="27"/>
      <c r="J31" s="23"/>
      <c r="K31" s="23"/>
      <c r="L31" s="23"/>
      <c r="M31" s="23"/>
      <c r="N31" s="23"/>
      <c r="O31" s="23"/>
      <c r="P31" s="23"/>
      <c r="Q31" s="13"/>
      <c r="R31" s="13"/>
    </row>
    <row r="32" spans="2:18" ht="19.5" customHeight="1" x14ac:dyDescent="0.2">
      <c r="B32" s="53"/>
      <c r="C32" s="34"/>
      <c r="D32" s="20"/>
      <c r="E32" s="20"/>
      <c r="F32" s="36"/>
      <c r="G32" s="20"/>
      <c r="H32" s="37">
        <f t="shared" si="0"/>
        <v>0</v>
      </c>
      <c r="I32" s="27"/>
      <c r="J32" s="23"/>
      <c r="K32" s="23"/>
      <c r="L32" s="23"/>
      <c r="M32" s="23"/>
      <c r="N32" s="23"/>
      <c r="O32" s="23"/>
      <c r="P32" s="23"/>
      <c r="Q32" s="13"/>
      <c r="R32" s="13"/>
    </row>
    <row r="33" spans="2:18" ht="19.5" customHeight="1" x14ac:dyDescent="0.2">
      <c r="B33" s="53"/>
      <c r="C33" s="15"/>
      <c r="D33" s="20"/>
      <c r="E33" s="20"/>
      <c r="F33" s="20"/>
      <c r="G33" s="20"/>
      <c r="H33" s="12">
        <f t="shared" si="0"/>
        <v>0</v>
      </c>
      <c r="I33" s="27"/>
      <c r="J33" s="23"/>
      <c r="K33" s="23"/>
      <c r="L33" s="23"/>
      <c r="M33" s="23"/>
      <c r="N33" s="23"/>
      <c r="O33" s="23"/>
      <c r="P33" s="23"/>
      <c r="Q33" s="13"/>
      <c r="R33" s="13"/>
    </row>
    <row r="34" spans="2:18" ht="19.5" customHeight="1" x14ac:dyDescent="0.2">
      <c r="B34" s="53"/>
      <c r="C34" s="15"/>
      <c r="D34" s="20"/>
      <c r="E34" s="20"/>
      <c r="F34" s="20"/>
      <c r="G34" s="20"/>
      <c r="H34" s="12">
        <f t="shared" si="0"/>
        <v>0</v>
      </c>
      <c r="I34" s="27"/>
      <c r="J34" s="23"/>
      <c r="K34" s="23"/>
      <c r="L34" s="23"/>
      <c r="M34" s="23"/>
      <c r="N34" s="23"/>
      <c r="O34" s="23"/>
      <c r="P34" s="23"/>
      <c r="Q34" s="13"/>
      <c r="R34" s="13"/>
    </row>
    <row r="35" spans="2:18" ht="19.5" customHeight="1" x14ac:dyDescent="0.2">
      <c r="B35" s="53"/>
      <c r="C35" s="15"/>
      <c r="D35" s="20"/>
      <c r="E35" s="20"/>
      <c r="F35" s="20"/>
      <c r="G35" s="20"/>
      <c r="H35" s="12">
        <f t="shared" si="0"/>
        <v>0</v>
      </c>
      <c r="I35" s="27"/>
      <c r="J35" s="23"/>
      <c r="K35" s="23"/>
      <c r="L35" s="23"/>
      <c r="M35" s="23"/>
      <c r="N35" s="23"/>
      <c r="O35" s="23"/>
      <c r="P35" s="23"/>
      <c r="Q35" s="13"/>
      <c r="R35" s="13"/>
    </row>
    <row r="36" spans="2:18" ht="19.5" customHeight="1" x14ac:dyDescent="0.2">
      <c r="B36" s="53"/>
      <c r="C36" s="15"/>
      <c r="D36" s="20"/>
      <c r="E36" s="20"/>
      <c r="F36" s="20"/>
      <c r="G36" s="20"/>
      <c r="H36" s="12">
        <f t="shared" si="0"/>
        <v>0</v>
      </c>
      <c r="I36" s="27"/>
      <c r="J36" s="23"/>
      <c r="K36" s="23"/>
      <c r="L36" s="23"/>
      <c r="M36" s="23"/>
      <c r="N36" s="23"/>
      <c r="O36" s="23"/>
      <c r="P36" s="23"/>
      <c r="Q36" s="13"/>
      <c r="R36" s="13"/>
    </row>
    <row r="37" spans="2:18" ht="19.5" customHeight="1" x14ac:dyDescent="0.2">
      <c r="B37" s="53"/>
      <c r="C37" s="15"/>
      <c r="D37" s="20"/>
      <c r="E37" s="20"/>
      <c r="F37" s="20"/>
      <c r="G37" s="20" t="s">
        <v>37</v>
      </c>
      <c r="H37" s="12">
        <f t="shared" si="0"/>
        <v>0</v>
      </c>
      <c r="I37" s="27"/>
      <c r="J37" s="23"/>
      <c r="K37" s="23"/>
      <c r="L37" s="23"/>
      <c r="M37" s="23"/>
      <c r="N37" s="23"/>
      <c r="O37" s="23"/>
      <c r="P37" s="23"/>
      <c r="Q37" s="13"/>
      <c r="R37" s="13"/>
    </row>
    <row r="38" spans="2:18" ht="19.5" customHeight="1" x14ac:dyDescent="0.2">
      <c r="B38" s="53"/>
      <c r="C38" s="3" t="s">
        <v>9</v>
      </c>
      <c r="D38" s="12">
        <f>SUM(D31:D37)</f>
        <v>0</v>
      </c>
      <c r="E38" s="12">
        <f>SUM(E31:E37)</f>
        <v>0</v>
      </c>
      <c r="F38" s="37">
        <f>SUM(F31:F37)</f>
        <v>1000000</v>
      </c>
      <c r="G38" s="37">
        <f>SUM(G31:G37)</f>
        <v>0</v>
      </c>
      <c r="H38" s="37">
        <f>SUM(H31:H37)</f>
        <v>1000000</v>
      </c>
      <c r="I38" s="23" t="str">
        <f>IF(B25="○","←５　国庫補助金確定額と一致させてください。",IF(B26="○","←実績報告の対象経費の支出済額と一致させてください",""))</f>
        <v>←５　国庫補助金確定額と一致させてください。</v>
      </c>
      <c r="J38" s="23"/>
      <c r="K38" s="23"/>
      <c r="L38" s="23"/>
      <c r="M38" s="23"/>
      <c r="N38" s="23"/>
      <c r="O38" s="23"/>
      <c r="P38" s="23"/>
      <c r="Q38" s="13"/>
      <c r="R38" s="13"/>
    </row>
    <row r="39" spans="2:18" ht="19.5" customHeight="1" x14ac:dyDescent="0.2">
      <c r="B39" s="7"/>
      <c r="C39" s="8"/>
      <c r="D39" s="9"/>
      <c r="E39" s="9"/>
      <c r="F39" s="9"/>
      <c r="G39" s="9"/>
      <c r="H39" s="9"/>
      <c r="I39" s="24" t="str">
        <f>TEXT(D38,"#,##0")</f>
        <v>0</v>
      </c>
      <c r="J39" s="24" t="str">
        <f>TEXT(E38,"#,##0")</f>
        <v>0</v>
      </c>
      <c r="K39" s="24" t="str">
        <f>TEXT(F38,"#,##0")</f>
        <v>1,000,000</v>
      </c>
      <c r="L39" s="24" t="str">
        <f>TEXT(G38,"#,##0")</f>
        <v>0</v>
      </c>
      <c r="M39" s="24" t="str">
        <f>TEXT(H38,"#,##0")</f>
        <v>1,000,000</v>
      </c>
    </row>
    <row r="40" spans="2:18" ht="15" thickBot="1" x14ac:dyDescent="0.25">
      <c r="B40" s="1" t="s">
        <v>10</v>
      </c>
      <c r="I40" s="23"/>
      <c r="J40" s="23"/>
      <c r="K40" s="23"/>
      <c r="L40" s="23"/>
      <c r="M40" s="23"/>
      <c r="N40" s="23"/>
      <c r="O40" s="23"/>
      <c r="P40" s="23"/>
      <c r="Q40" s="13"/>
      <c r="R40" s="13"/>
    </row>
    <row r="41" spans="2:18" ht="15" thickBot="1" x14ac:dyDescent="0.25">
      <c r="C41" s="70">
        <v>1000000000</v>
      </c>
      <c r="D41" s="70"/>
      <c r="E41" s="55" t="s">
        <v>22</v>
      </c>
      <c r="F41" s="71">
        <f>IF(C42="","",C41/C42)</f>
        <v>3.2258064516129031E-2</v>
      </c>
      <c r="G41" s="72"/>
      <c r="I41" s="23"/>
      <c r="J41" s="28" t="s">
        <v>35</v>
      </c>
      <c r="K41" s="28"/>
      <c r="L41" s="28"/>
      <c r="M41" s="28"/>
      <c r="N41" s="23"/>
      <c r="O41" s="23"/>
      <c r="P41" s="23"/>
      <c r="Q41" s="13"/>
      <c r="R41" s="13"/>
    </row>
    <row r="42" spans="2:18" ht="15.6" thickTop="1" thickBot="1" x14ac:dyDescent="0.25">
      <c r="C42" s="75">
        <v>31000000000</v>
      </c>
      <c r="D42" s="75"/>
      <c r="E42" s="55"/>
      <c r="F42" s="73"/>
      <c r="G42" s="74"/>
      <c r="I42" s="23"/>
      <c r="J42" s="23" t="s">
        <v>36</v>
      </c>
      <c r="K42" s="23"/>
      <c r="L42" s="23"/>
      <c r="M42" s="23"/>
      <c r="N42" s="23"/>
      <c r="O42" s="23"/>
      <c r="P42" s="23"/>
      <c r="Q42" s="13"/>
      <c r="R42" s="13"/>
    </row>
    <row r="43" spans="2:18" ht="15" thickBot="1" x14ac:dyDescent="0.25">
      <c r="I43" s="23" t="s">
        <v>28</v>
      </c>
      <c r="K43" s="29"/>
      <c r="L43" s="23"/>
      <c r="M43" s="23"/>
      <c r="N43" s="23"/>
      <c r="O43" s="23"/>
      <c r="P43" s="23"/>
      <c r="Q43" s="13"/>
      <c r="R43" s="13"/>
    </row>
    <row r="44" spans="2:18" ht="15" thickBot="1" x14ac:dyDescent="0.25">
      <c r="B44" s="1" t="s">
        <v>23</v>
      </c>
      <c r="F44" s="38">
        <f>IF(B15&amp;B16&amp;B17&amp;B18="○",0,IF(B19="○",I19,IF(B20="○",K20,IF(B21="○",I21,""))))</f>
        <v>2932</v>
      </c>
      <c r="G44" s="1" t="s">
        <v>13</v>
      </c>
      <c r="I44" s="23"/>
      <c r="J44" s="23"/>
      <c r="K44" s="23"/>
      <c r="L44" s="23"/>
      <c r="M44" s="23"/>
      <c r="N44" s="23"/>
      <c r="O44" s="23"/>
      <c r="P44" s="23"/>
      <c r="Q44" s="13"/>
      <c r="R44" s="13"/>
    </row>
    <row r="45" spans="2:18" x14ac:dyDescent="0.2">
      <c r="I45" s="23"/>
      <c r="J45" s="23"/>
      <c r="K45" s="23"/>
      <c r="L45" s="23"/>
      <c r="M45" s="23"/>
      <c r="N45" s="23"/>
      <c r="O45" s="23"/>
      <c r="P45" s="23"/>
      <c r="Q45" s="13"/>
      <c r="R45" s="13"/>
    </row>
    <row r="46" spans="2:18" ht="28.5" customHeight="1" x14ac:dyDescent="0.2">
      <c r="C46" s="61" t="str">
        <f>IF(B19="○",I12&amp;"×10／110×（"&amp;I39&amp;"＋"&amp;J39&amp;"＋"&amp;K39&amp;"）／"&amp;M39&amp;"＝"&amp;L19,IF(B21="○",I12&amp;"×10／110×("&amp;I39&amp;"＋"&amp;J39&amp;"＋"&amp;K39&amp;"）／"&amp;M39&amp;"×②＝"&amp;L21,""))</f>
        <v>1,000,000×10／110×(0＋0＋1,000,000）／1,000,000×②＝2,932</v>
      </c>
      <c r="D46" s="61"/>
      <c r="E46" s="61"/>
      <c r="F46" s="61"/>
      <c r="G46" s="61"/>
      <c r="H46" s="61"/>
      <c r="I46" s="30" t="s">
        <v>25</v>
      </c>
    </row>
    <row r="47" spans="2:18" ht="28.5" customHeight="1" x14ac:dyDescent="0.2">
      <c r="C47" s="52" t="str">
        <f>IF(B20="○",I12&amp;"×10／110×"&amp;I39&amp;"／"&amp;M39&amp;"＝"&amp;L20&amp;"・・・ａ","")</f>
        <v/>
      </c>
      <c r="D47" s="52"/>
      <c r="E47" s="52"/>
      <c r="F47" s="52"/>
      <c r="G47" s="52"/>
      <c r="H47" s="52"/>
      <c r="I47" s="30" t="s">
        <v>25</v>
      </c>
    </row>
    <row r="48" spans="2:18" ht="28.5" customHeight="1" x14ac:dyDescent="0.2">
      <c r="C48" s="52" t="str">
        <f>IF(B20="○",I12&amp;"×10/110×"&amp;K39&amp;"／"&amp;M39&amp;"×②＝"&amp;M20&amp;"・・・ｂ","")</f>
        <v/>
      </c>
      <c r="D48" s="52"/>
      <c r="E48" s="52"/>
      <c r="F48" s="52"/>
      <c r="G48" s="52"/>
      <c r="H48" s="52"/>
      <c r="I48" s="30" t="s">
        <v>25</v>
      </c>
    </row>
    <row r="49" spans="1:9" x14ac:dyDescent="0.2">
      <c r="C49" s="1" t="str">
        <f>IF(B20="○","ａ＋ｂ＝"&amp;N20,"")</f>
        <v/>
      </c>
      <c r="I49" s="23" t="s">
        <v>25</v>
      </c>
    </row>
    <row r="50" spans="1:9" x14ac:dyDescent="0.2">
      <c r="A50" s="22"/>
      <c r="B50" s="22"/>
      <c r="C50" s="22"/>
      <c r="D50" s="22"/>
      <c r="E50" s="22"/>
      <c r="F50" s="22"/>
      <c r="G50" s="22"/>
      <c r="H50" s="22"/>
      <c r="I50" s="23" t="s">
        <v>26</v>
      </c>
    </row>
    <row r="51" spans="1:9" x14ac:dyDescent="0.2">
      <c r="A51" s="22"/>
      <c r="B51" s="22"/>
      <c r="C51" s="22"/>
      <c r="D51" s="22"/>
      <c r="E51" s="22"/>
      <c r="F51" s="22"/>
      <c r="G51" s="22"/>
      <c r="H51" s="22"/>
    </row>
    <row r="52" spans="1:9" x14ac:dyDescent="0.2">
      <c r="A52" s="22"/>
      <c r="B52" s="22"/>
      <c r="C52" s="22"/>
      <c r="D52" s="22"/>
      <c r="E52" s="22"/>
      <c r="F52" s="22"/>
      <c r="G52" s="22"/>
      <c r="H52" s="22"/>
    </row>
    <row r="53" spans="1:9" x14ac:dyDescent="0.2">
      <c r="A53" s="22"/>
      <c r="B53" s="22"/>
      <c r="C53" s="22"/>
      <c r="D53" s="22"/>
      <c r="E53" s="22"/>
      <c r="F53" s="22"/>
      <c r="G53" s="22"/>
      <c r="H53" s="22"/>
    </row>
    <row r="54" spans="1:9" x14ac:dyDescent="0.2">
      <c r="A54" s="22"/>
      <c r="B54" s="22"/>
      <c r="C54" s="22"/>
      <c r="D54" s="22"/>
      <c r="E54" s="22"/>
      <c r="F54" s="22"/>
      <c r="G54" s="22"/>
      <c r="H54" s="22"/>
    </row>
    <row r="55" spans="1:9" x14ac:dyDescent="0.2">
      <c r="A55" s="22"/>
      <c r="B55" s="22"/>
      <c r="C55" s="22"/>
      <c r="D55" s="22"/>
      <c r="E55" s="22"/>
      <c r="F55" s="22"/>
      <c r="G55" s="22"/>
      <c r="H55" s="22"/>
    </row>
    <row r="56" spans="1:9" x14ac:dyDescent="0.2">
      <c r="A56" s="22"/>
      <c r="B56" s="22"/>
      <c r="C56" s="22"/>
      <c r="D56" s="22"/>
      <c r="E56" s="22"/>
      <c r="F56" s="22"/>
      <c r="G56" s="22"/>
      <c r="H56" s="22"/>
    </row>
    <row r="57" spans="1:9" x14ac:dyDescent="0.2">
      <c r="A57" s="22"/>
      <c r="B57" s="22"/>
      <c r="C57" s="22"/>
      <c r="D57" s="22"/>
      <c r="E57" s="22"/>
      <c r="F57" s="22"/>
      <c r="G57" s="22"/>
      <c r="H57" s="22"/>
    </row>
    <row r="58" spans="1:9" x14ac:dyDescent="0.2">
      <c r="A58" s="22"/>
      <c r="B58" s="22"/>
      <c r="C58" s="22"/>
      <c r="D58" s="22"/>
      <c r="E58" s="22"/>
      <c r="F58" s="22"/>
      <c r="G58" s="22"/>
      <c r="H58" s="22"/>
    </row>
    <row r="59" spans="1:9" x14ac:dyDescent="0.2">
      <c r="A59" s="22"/>
      <c r="B59" s="22"/>
      <c r="C59" s="22"/>
      <c r="D59" s="22"/>
      <c r="E59" s="22"/>
      <c r="F59" s="22"/>
      <c r="G59" s="22"/>
      <c r="H59" s="22"/>
    </row>
    <row r="60" spans="1:9" x14ac:dyDescent="0.2">
      <c r="A60" s="22"/>
      <c r="B60" s="22"/>
      <c r="C60" s="22"/>
      <c r="D60" s="22"/>
      <c r="E60" s="22"/>
      <c r="F60" s="22"/>
      <c r="G60" s="22"/>
      <c r="H60" s="22"/>
    </row>
    <row r="61" spans="1:9" x14ac:dyDescent="0.2">
      <c r="A61" s="22"/>
      <c r="B61" s="22"/>
      <c r="C61" s="22"/>
      <c r="D61" s="22"/>
      <c r="E61" s="22"/>
      <c r="F61" s="22"/>
      <c r="G61" s="22"/>
      <c r="H61" s="22"/>
    </row>
    <row r="62" spans="1:9" x14ac:dyDescent="0.2">
      <c r="A62" s="22"/>
      <c r="B62" s="22"/>
      <c r="C62" s="22"/>
      <c r="D62" s="22"/>
      <c r="E62" s="22"/>
      <c r="F62" s="22"/>
      <c r="G62" s="22"/>
      <c r="H62" s="22"/>
    </row>
  </sheetData>
  <mergeCells count="17">
    <mergeCell ref="B31:B38"/>
    <mergeCell ref="A1:H1"/>
    <mergeCell ref="C29:C30"/>
    <mergeCell ref="D29:F29"/>
    <mergeCell ref="G29:G30"/>
    <mergeCell ref="H29:H30"/>
    <mergeCell ref="C48:H48"/>
    <mergeCell ref="C4:F4"/>
    <mergeCell ref="C6:F6"/>
    <mergeCell ref="C8:F8"/>
    <mergeCell ref="C10:F10"/>
    <mergeCell ref="C41:D41"/>
    <mergeCell ref="E41:E42"/>
    <mergeCell ref="F41:G42"/>
    <mergeCell ref="C42:D42"/>
    <mergeCell ref="C46:H46"/>
    <mergeCell ref="C47:H47"/>
  </mergeCells>
  <phoneticPr fontId="1"/>
  <dataValidations count="1">
    <dataValidation type="list" allowBlank="1" showInputMessage="1" showErrorMessage="1" sqref="B15:B21 B25:B26">
      <formula1>"○"</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R62"/>
  <sheetViews>
    <sheetView view="pageBreakPreview" zoomScale="80" zoomScaleNormal="80" zoomScaleSheetLayoutView="80" workbookViewId="0">
      <selection activeCell="I12" sqref="I12"/>
    </sheetView>
  </sheetViews>
  <sheetFormatPr defaultColWidth="9" defaultRowHeight="14.4" x14ac:dyDescent="0.2"/>
  <cols>
    <col min="1" max="2" width="3.109375" style="1" customWidth="1"/>
    <col min="3" max="8" width="13.109375" style="1" customWidth="1"/>
    <col min="9" max="9" width="13.109375" style="22" customWidth="1"/>
    <col min="10" max="10" width="15.33203125" style="22" bestFit="1" customWidth="1"/>
    <col min="11" max="16" width="9" style="22"/>
    <col min="17" max="16384" width="9" style="1"/>
  </cols>
  <sheetData>
    <row r="1" spans="1:18" ht="18.75" customHeight="1" x14ac:dyDescent="0.2">
      <c r="A1" s="50" t="s">
        <v>45</v>
      </c>
      <c r="B1" s="50"/>
      <c r="C1" s="50"/>
      <c r="D1" s="50"/>
      <c r="E1" s="50"/>
      <c r="F1" s="50"/>
      <c r="G1" s="50"/>
      <c r="H1" s="50"/>
      <c r="I1" s="31" t="s">
        <v>27</v>
      </c>
    </row>
    <row r="2" spans="1:18" x14ac:dyDescent="0.2">
      <c r="A2" s="2"/>
      <c r="B2" s="2"/>
      <c r="I2" s="32" t="s">
        <v>29</v>
      </c>
    </row>
    <row r="3" spans="1:18" x14ac:dyDescent="0.2">
      <c r="A3" s="2" t="s">
        <v>0</v>
      </c>
      <c r="B3" s="2"/>
      <c r="I3" s="23"/>
      <c r="J3" s="23"/>
      <c r="K3" s="23"/>
      <c r="L3" s="23"/>
      <c r="M3" s="23"/>
      <c r="N3" s="23"/>
      <c r="O3" s="23"/>
      <c r="P3" s="23"/>
      <c r="Q3" s="13"/>
      <c r="R3" s="13"/>
    </row>
    <row r="4" spans="1:18" x14ac:dyDescent="0.2">
      <c r="A4" s="2"/>
      <c r="B4" s="2"/>
      <c r="C4" s="68" t="s">
        <v>46</v>
      </c>
      <c r="D4" s="68"/>
      <c r="E4" s="68"/>
      <c r="F4" s="68"/>
      <c r="I4" s="23"/>
      <c r="J4" s="23"/>
      <c r="K4" s="23"/>
      <c r="L4" s="23"/>
      <c r="M4" s="23"/>
      <c r="N4" s="23"/>
      <c r="O4" s="23"/>
      <c r="P4" s="23"/>
      <c r="Q4" s="13"/>
      <c r="R4" s="13"/>
    </row>
    <row r="5" spans="1:18" x14ac:dyDescent="0.2">
      <c r="A5" s="2" t="s">
        <v>1</v>
      </c>
      <c r="B5" s="2"/>
      <c r="I5" s="23"/>
      <c r="J5" s="23"/>
      <c r="K5" s="23"/>
      <c r="L5" s="23"/>
      <c r="M5" s="23"/>
      <c r="N5" s="23"/>
      <c r="O5" s="23"/>
      <c r="P5" s="23"/>
      <c r="Q5" s="13"/>
      <c r="R5" s="13"/>
    </row>
    <row r="6" spans="1:18" x14ac:dyDescent="0.2">
      <c r="A6" s="2"/>
      <c r="B6" s="2"/>
      <c r="C6" s="68" t="s">
        <v>47</v>
      </c>
      <c r="D6" s="68"/>
      <c r="E6" s="68"/>
      <c r="F6" s="68"/>
      <c r="I6" s="23"/>
      <c r="J6" s="23"/>
      <c r="K6" s="23"/>
      <c r="L6" s="23"/>
      <c r="M6" s="23"/>
      <c r="N6" s="23"/>
      <c r="O6" s="23"/>
      <c r="P6" s="23"/>
      <c r="Q6" s="13"/>
      <c r="R6" s="13"/>
    </row>
    <row r="7" spans="1:18" x14ac:dyDescent="0.2">
      <c r="A7" s="2" t="s">
        <v>2</v>
      </c>
      <c r="B7" s="2"/>
      <c r="I7" s="23"/>
      <c r="J7" s="23"/>
      <c r="K7" s="23"/>
      <c r="L7" s="23"/>
      <c r="M7" s="23"/>
      <c r="N7" s="23"/>
      <c r="O7" s="23"/>
      <c r="P7" s="23"/>
      <c r="Q7" s="13"/>
      <c r="R7" s="13"/>
    </row>
    <row r="8" spans="1:18" x14ac:dyDescent="0.2">
      <c r="A8" s="2"/>
      <c r="B8" s="2"/>
      <c r="C8" s="68" t="s">
        <v>48</v>
      </c>
      <c r="D8" s="68"/>
      <c r="E8" s="68"/>
      <c r="F8" s="68"/>
      <c r="I8" s="23"/>
      <c r="J8" s="23"/>
      <c r="K8" s="23"/>
      <c r="L8" s="23"/>
      <c r="M8" s="23"/>
      <c r="N8" s="23"/>
      <c r="O8" s="23"/>
      <c r="P8" s="23"/>
      <c r="Q8" s="13"/>
      <c r="R8" s="13"/>
    </row>
    <row r="9" spans="1:18" x14ac:dyDescent="0.2">
      <c r="A9" s="2" t="s">
        <v>3</v>
      </c>
      <c r="B9" s="2"/>
      <c r="I9" s="24"/>
      <c r="J9" s="24"/>
      <c r="K9" s="24"/>
      <c r="L9" s="24"/>
      <c r="M9" s="24"/>
      <c r="N9" s="24"/>
      <c r="O9" s="23"/>
      <c r="P9" s="23"/>
      <c r="Q9" s="13"/>
      <c r="R9" s="13"/>
    </row>
    <row r="10" spans="1:18" x14ac:dyDescent="0.2">
      <c r="A10" s="2"/>
      <c r="B10" s="2"/>
      <c r="C10" s="69" t="s">
        <v>51</v>
      </c>
      <c r="D10" s="69"/>
      <c r="E10" s="69"/>
      <c r="F10" s="69"/>
      <c r="I10" s="24"/>
      <c r="J10" s="24"/>
      <c r="K10" s="24"/>
      <c r="L10" s="24"/>
      <c r="M10" s="24"/>
      <c r="N10" s="24"/>
      <c r="O10" s="23"/>
      <c r="P10" s="23"/>
      <c r="Q10" s="13"/>
      <c r="R10" s="13"/>
    </row>
    <row r="11" spans="1:18" x14ac:dyDescent="0.2">
      <c r="A11" s="2" t="s">
        <v>43</v>
      </c>
      <c r="B11" s="2"/>
      <c r="I11" s="24"/>
      <c r="J11" s="24"/>
      <c r="K11" s="24"/>
      <c r="L11" s="24"/>
      <c r="M11" s="24"/>
      <c r="N11" s="24"/>
      <c r="O11" s="23"/>
      <c r="P11" s="23"/>
      <c r="Q11" s="13"/>
      <c r="R11" s="13"/>
    </row>
    <row r="12" spans="1:18" x14ac:dyDescent="0.2">
      <c r="A12" s="2"/>
      <c r="B12" s="2"/>
      <c r="C12" s="33">
        <v>1000000</v>
      </c>
      <c r="D12" s="1" t="s">
        <v>13</v>
      </c>
      <c r="I12" s="24" t="str">
        <f>TEXT(C12,"#,###")</f>
        <v>1,000,000</v>
      </c>
      <c r="J12" s="24"/>
      <c r="K12" s="24"/>
      <c r="L12" s="24"/>
      <c r="M12" s="24"/>
      <c r="N12" s="24"/>
      <c r="O12" s="23"/>
      <c r="P12" s="23"/>
      <c r="Q12" s="13"/>
      <c r="R12" s="13"/>
    </row>
    <row r="13" spans="1:18" x14ac:dyDescent="0.2">
      <c r="A13" s="2" t="s">
        <v>31</v>
      </c>
      <c r="B13" s="2"/>
      <c r="I13" s="24"/>
      <c r="J13" s="24"/>
      <c r="K13" s="24"/>
      <c r="L13" s="24"/>
      <c r="M13" s="24"/>
      <c r="N13" s="24"/>
      <c r="O13" s="23"/>
      <c r="P13" s="23"/>
      <c r="Q13" s="13"/>
      <c r="R13" s="13"/>
    </row>
    <row r="14" spans="1:18" x14ac:dyDescent="0.2">
      <c r="B14" s="1" t="s">
        <v>30</v>
      </c>
      <c r="I14" s="24"/>
      <c r="J14" s="24"/>
      <c r="K14" s="24"/>
      <c r="L14" s="24"/>
      <c r="M14" s="24"/>
      <c r="N14" s="24"/>
      <c r="O14" s="23"/>
      <c r="P14" s="23"/>
      <c r="Q14" s="13"/>
      <c r="R14" s="13"/>
    </row>
    <row r="15" spans="1:18" x14ac:dyDescent="0.2">
      <c r="B15" s="15"/>
      <c r="C15" s="10" t="s">
        <v>38</v>
      </c>
      <c r="D15" s="10"/>
      <c r="E15" s="10"/>
      <c r="F15" s="10"/>
      <c r="G15" s="10"/>
      <c r="H15" s="11"/>
      <c r="I15" s="24"/>
      <c r="J15" s="24"/>
      <c r="K15" s="24"/>
      <c r="L15" s="24"/>
      <c r="M15" s="24"/>
      <c r="N15" s="24"/>
      <c r="O15" s="23"/>
      <c r="P15" s="23"/>
      <c r="Q15" s="13"/>
      <c r="R15" s="13"/>
    </row>
    <row r="16" spans="1:18" x14ac:dyDescent="0.2">
      <c r="B16" s="15"/>
      <c r="C16" s="10" t="s">
        <v>39</v>
      </c>
      <c r="D16" s="10"/>
      <c r="E16" s="10"/>
      <c r="F16" s="10"/>
      <c r="G16" s="10"/>
      <c r="H16" s="11"/>
      <c r="I16" s="24"/>
      <c r="J16" s="24"/>
      <c r="K16" s="24"/>
      <c r="L16" s="24"/>
      <c r="M16" s="24"/>
      <c r="N16" s="24"/>
      <c r="O16" s="23"/>
      <c r="P16" s="23"/>
      <c r="Q16" s="13"/>
      <c r="R16" s="13"/>
    </row>
    <row r="17" spans="2:18" x14ac:dyDescent="0.2">
      <c r="B17" s="15"/>
      <c r="C17" s="10" t="s">
        <v>40</v>
      </c>
      <c r="D17" s="10"/>
      <c r="E17" s="10"/>
      <c r="F17" s="10"/>
      <c r="G17" s="10"/>
      <c r="H17" s="11"/>
      <c r="I17" s="24"/>
      <c r="J17" s="24"/>
      <c r="K17" s="24"/>
      <c r="L17" s="24"/>
      <c r="M17" s="24"/>
      <c r="N17" s="24"/>
      <c r="O17" s="23"/>
      <c r="P17" s="23"/>
      <c r="Q17" s="13"/>
      <c r="R17" s="13"/>
    </row>
    <row r="18" spans="2:18" x14ac:dyDescent="0.2">
      <c r="B18" s="15"/>
      <c r="C18" s="10" t="s">
        <v>50</v>
      </c>
      <c r="D18" s="10"/>
      <c r="E18" s="10"/>
      <c r="F18" s="10"/>
      <c r="G18" s="10"/>
      <c r="H18" s="11"/>
      <c r="I18" s="24"/>
      <c r="J18" s="24"/>
      <c r="K18" s="24"/>
      <c r="L18" s="24"/>
      <c r="M18" s="24"/>
      <c r="N18" s="24"/>
      <c r="O18" s="23"/>
      <c r="P18" s="23"/>
      <c r="Q18" s="13"/>
      <c r="R18" s="13"/>
    </row>
    <row r="19" spans="2:18" x14ac:dyDescent="0.2">
      <c r="B19" s="15"/>
      <c r="C19" s="10" t="s">
        <v>16</v>
      </c>
      <c r="D19" s="10"/>
      <c r="E19" s="10"/>
      <c r="F19" s="10"/>
      <c r="G19" s="10"/>
      <c r="H19" s="11"/>
      <c r="I19" s="25">
        <f>INT(C12*10/110*SUM(D38:F38)/H38)</f>
        <v>90909</v>
      </c>
      <c r="J19" s="25"/>
      <c r="K19" s="25"/>
      <c r="L19" s="25" t="str">
        <f>TEXT(I19,"#,##0")</f>
        <v>90,909</v>
      </c>
      <c r="M19" s="25"/>
      <c r="N19" s="25"/>
      <c r="O19" s="23"/>
      <c r="P19" s="23"/>
      <c r="Q19" s="13"/>
      <c r="R19" s="13"/>
    </row>
    <row r="20" spans="2:18" x14ac:dyDescent="0.2">
      <c r="B20" s="34" t="s">
        <v>49</v>
      </c>
      <c r="C20" s="10" t="s">
        <v>15</v>
      </c>
      <c r="D20" s="10"/>
      <c r="E20" s="10"/>
      <c r="F20" s="10"/>
      <c r="G20" s="10"/>
      <c r="H20" s="11"/>
      <c r="I20" s="25">
        <f>INT(C12*10/110*D38/H38)</f>
        <v>0</v>
      </c>
      <c r="J20" s="25">
        <f>INT(C12*10/110*F38/H38*F41)</f>
        <v>2932</v>
      </c>
      <c r="K20" s="25">
        <f>I20+J20</f>
        <v>2932</v>
      </c>
      <c r="L20" s="25" t="str">
        <f>TEXT(I20,"#,##0")</f>
        <v>0</v>
      </c>
      <c r="M20" s="25" t="str">
        <f>TEXT(J20,"#,##0")</f>
        <v>2,932</v>
      </c>
      <c r="N20" s="25" t="str">
        <f>TEXT(K20,"#,##0")</f>
        <v>2,932</v>
      </c>
      <c r="O20" s="23"/>
      <c r="P20" s="23"/>
      <c r="Q20" s="13"/>
      <c r="R20" s="13"/>
    </row>
    <row r="21" spans="2:18" x14ac:dyDescent="0.2">
      <c r="B21" s="15"/>
      <c r="C21" s="10" t="s">
        <v>14</v>
      </c>
      <c r="D21" s="10"/>
      <c r="E21" s="10"/>
      <c r="F21" s="10"/>
      <c r="G21" s="10"/>
      <c r="H21" s="11"/>
      <c r="I21" s="25">
        <f>INT(C12*10/110*SUM(D38:F38)/H38*F41)</f>
        <v>2932</v>
      </c>
      <c r="J21" s="25"/>
      <c r="K21" s="25"/>
      <c r="L21" s="25" t="str">
        <f>TEXT(I21,"#,##0")</f>
        <v>2,932</v>
      </c>
      <c r="M21" s="25"/>
      <c r="N21" s="25"/>
      <c r="O21" s="23"/>
      <c r="P21" s="23"/>
      <c r="Q21" s="13"/>
      <c r="R21" s="13"/>
    </row>
    <row r="22" spans="2:18" x14ac:dyDescent="0.2">
      <c r="B22" s="1" t="s">
        <v>32</v>
      </c>
      <c r="I22" s="24"/>
      <c r="J22" s="24"/>
      <c r="K22" s="24"/>
      <c r="L22" s="24"/>
      <c r="M22" s="24"/>
      <c r="N22" s="24"/>
      <c r="O22" s="23"/>
      <c r="P22" s="23"/>
      <c r="Q22" s="13"/>
      <c r="R22" s="13"/>
    </row>
    <row r="23" spans="2:18" x14ac:dyDescent="0.2">
      <c r="I23" s="24"/>
      <c r="J23" s="24"/>
      <c r="K23" s="24"/>
      <c r="L23" s="24"/>
      <c r="M23" s="24"/>
      <c r="N23" s="24"/>
      <c r="O23" s="23"/>
      <c r="P23" s="23"/>
      <c r="Q23" s="13"/>
      <c r="R23" s="13"/>
    </row>
    <row r="24" spans="2:18" x14ac:dyDescent="0.2">
      <c r="B24" s="1" t="s">
        <v>33</v>
      </c>
      <c r="I24" s="24"/>
      <c r="J24" s="24"/>
      <c r="K24" s="24"/>
      <c r="L24" s="24"/>
      <c r="M24" s="24"/>
      <c r="N24" s="24"/>
      <c r="O24" s="23"/>
      <c r="P24" s="23"/>
      <c r="Q24" s="13"/>
      <c r="R24" s="13"/>
    </row>
    <row r="25" spans="2:18" x14ac:dyDescent="0.2">
      <c r="B25" s="15"/>
      <c r="C25" s="10" t="s">
        <v>20</v>
      </c>
      <c r="D25" s="10"/>
      <c r="E25" s="10"/>
      <c r="F25" s="10"/>
      <c r="G25" s="10"/>
      <c r="H25" s="11"/>
      <c r="I25" s="24"/>
      <c r="J25" s="24"/>
      <c r="K25" s="24"/>
      <c r="L25" s="24"/>
      <c r="M25" s="24"/>
      <c r="N25" s="24"/>
      <c r="O25" s="23"/>
      <c r="P25" s="23"/>
      <c r="Q25" s="13"/>
      <c r="R25" s="13"/>
    </row>
    <row r="26" spans="2:18" x14ac:dyDescent="0.2">
      <c r="B26" s="34" t="s">
        <v>49</v>
      </c>
      <c r="C26" s="10" t="s">
        <v>21</v>
      </c>
      <c r="D26" s="10"/>
      <c r="E26" s="10"/>
      <c r="F26" s="10"/>
      <c r="G26" s="10"/>
      <c r="H26" s="11"/>
      <c r="I26" s="24"/>
      <c r="J26" s="24"/>
      <c r="K26" s="24"/>
      <c r="L26" s="24"/>
      <c r="M26" s="24"/>
      <c r="N26" s="24"/>
      <c r="O26" s="23"/>
      <c r="P26" s="23"/>
      <c r="Q26" s="13"/>
      <c r="R26" s="13"/>
    </row>
    <row r="27" spans="2:18" x14ac:dyDescent="0.2">
      <c r="B27" s="9"/>
      <c r="C27" s="9"/>
      <c r="D27" s="9"/>
      <c r="E27" s="9"/>
      <c r="F27" s="9"/>
      <c r="G27" s="9"/>
      <c r="H27" s="9"/>
      <c r="I27" s="24"/>
      <c r="J27" s="24"/>
      <c r="K27" s="24"/>
      <c r="L27" s="24"/>
      <c r="M27" s="24"/>
      <c r="N27" s="24"/>
      <c r="O27" s="23"/>
      <c r="P27" s="23"/>
      <c r="Q27" s="13"/>
      <c r="R27" s="13"/>
    </row>
    <row r="28" spans="2:18" x14ac:dyDescent="0.2">
      <c r="B28" s="35" t="str">
        <f>"①"&amp;IF(B25="○","補助金の使途の内訳",IF(B26="○","補助対象経費の内訳",""))</f>
        <v>①補助対象経費の内訳</v>
      </c>
      <c r="I28" s="24"/>
      <c r="J28" s="24"/>
      <c r="K28" s="24"/>
      <c r="L28" s="24"/>
      <c r="M28" s="24"/>
      <c r="N28" s="24"/>
      <c r="O28" s="23"/>
      <c r="P28" s="23"/>
      <c r="Q28" s="13"/>
      <c r="R28" s="13"/>
    </row>
    <row r="29" spans="2:18" x14ac:dyDescent="0.2">
      <c r="B29" s="5"/>
      <c r="C29" s="45" t="s">
        <v>12</v>
      </c>
      <c r="D29" s="47" t="s">
        <v>41</v>
      </c>
      <c r="E29" s="47"/>
      <c r="F29" s="47"/>
      <c r="G29" s="48" t="s">
        <v>42</v>
      </c>
      <c r="H29" s="49" t="s">
        <v>9</v>
      </c>
      <c r="I29" s="18"/>
      <c r="J29" s="24"/>
      <c r="K29" s="24"/>
      <c r="L29" s="24"/>
      <c r="M29" s="24"/>
      <c r="N29" s="24"/>
      <c r="O29" s="23"/>
      <c r="P29" s="23"/>
      <c r="Q29" s="13"/>
      <c r="R29" s="13"/>
    </row>
    <row r="30" spans="2:18" ht="24" x14ac:dyDescent="0.2">
      <c r="B30" s="6"/>
      <c r="C30" s="46"/>
      <c r="D30" s="40" t="s">
        <v>7</v>
      </c>
      <c r="E30" s="40" t="s">
        <v>8</v>
      </c>
      <c r="F30" s="40" t="s">
        <v>5</v>
      </c>
      <c r="G30" s="49"/>
      <c r="H30" s="49"/>
      <c r="I30" s="26"/>
      <c r="J30" s="23"/>
      <c r="K30" s="23"/>
      <c r="L30" s="23"/>
      <c r="M30" s="23"/>
      <c r="N30" s="23"/>
      <c r="O30" s="23"/>
      <c r="P30" s="23"/>
      <c r="Q30" s="13"/>
      <c r="R30" s="13"/>
    </row>
    <row r="31" spans="2:18" ht="24.6" x14ac:dyDescent="0.2">
      <c r="B31" s="53" t="s">
        <v>11</v>
      </c>
      <c r="C31" s="42" t="s">
        <v>52</v>
      </c>
      <c r="D31" s="19"/>
      <c r="E31" s="20"/>
      <c r="F31" s="20">
        <v>1000000</v>
      </c>
      <c r="G31" s="36"/>
      <c r="H31" s="37">
        <f t="shared" ref="H31:H37" si="0">SUM(D31:G31)</f>
        <v>1000000</v>
      </c>
      <c r="I31" s="27"/>
      <c r="J31" s="23"/>
      <c r="K31" s="23"/>
      <c r="L31" s="23"/>
      <c r="M31" s="23"/>
      <c r="N31" s="23"/>
      <c r="O31" s="23"/>
      <c r="P31" s="23"/>
      <c r="Q31" s="13"/>
      <c r="R31" s="13"/>
    </row>
    <row r="32" spans="2:18" ht="19.5" customHeight="1" x14ac:dyDescent="0.2">
      <c r="B32" s="53"/>
      <c r="C32" s="34"/>
      <c r="D32" s="20"/>
      <c r="E32" s="20"/>
      <c r="F32" s="36"/>
      <c r="G32" s="20"/>
      <c r="H32" s="37">
        <f t="shared" si="0"/>
        <v>0</v>
      </c>
      <c r="I32" s="27"/>
      <c r="J32" s="23"/>
      <c r="K32" s="23"/>
      <c r="L32" s="23"/>
      <c r="M32" s="23"/>
      <c r="N32" s="23"/>
      <c r="O32" s="23"/>
      <c r="P32" s="23"/>
      <c r="Q32" s="13"/>
      <c r="R32" s="13"/>
    </row>
    <row r="33" spans="2:18" ht="19.5" customHeight="1" x14ac:dyDescent="0.2">
      <c r="B33" s="53"/>
      <c r="C33" s="34"/>
      <c r="D33" s="36"/>
      <c r="E33" s="20"/>
      <c r="F33" s="20"/>
      <c r="G33" s="20"/>
      <c r="H33" s="37">
        <f t="shared" si="0"/>
        <v>0</v>
      </c>
      <c r="I33" s="27"/>
      <c r="J33" s="23"/>
      <c r="K33" s="23"/>
      <c r="L33" s="23"/>
      <c r="M33" s="23"/>
      <c r="N33" s="23"/>
      <c r="O33" s="23"/>
      <c r="P33" s="23"/>
      <c r="Q33" s="13"/>
      <c r="R33" s="13"/>
    </row>
    <row r="34" spans="2:18" ht="19.5" customHeight="1" x14ac:dyDescent="0.2">
      <c r="B34" s="53"/>
      <c r="C34" s="15"/>
      <c r="D34" s="20"/>
      <c r="E34" s="20"/>
      <c r="F34" s="20"/>
      <c r="G34" s="20"/>
      <c r="H34" s="12">
        <f t="shared" si="0"/>
        <v>0</v>
      </c>
      <c r="I34" s="27"/>
      <c r="J34" s="23"/>
      <c r="K34" s="23"/>
      <c r="L34" s="23"/>
      <c r="M34" s="23"/>
      <c r="N34" s="23"/>
      <c r="O34" s="23"/>
      <c r="P34" s="23"/>
      <c r="Q34" s="13"/>
      <c r="R34" s="13"/>
    </row>
    <row r="35" spans="2:18" ht="19.5" customHeight="1" x14ac:dyDescent="0.2">
      <c r="B35" s="53"/>
      <c r="C35" s="15"/>
      <c r="D35" s="20"/>
      <c r="E35" s="20"/>
      <c r="F35" s="20"/>
      <c r="G35" s="20"/>
      <c r="H35" s="12">
        <f t="shared" si="0"/>
        <v>0</v>
      </c>
      <c r="I35" s="27"/>
      <c r="J35" s="23"/>
      <c r="K35" s="23"/>
      <c r="L35" s="23"/>
      <c r="M35" s="23"/>
      <c r="N35" s="23"/>
      <c r="O35" s="23"/>
      <c r="P35" s="23"/>
      <c r="Q35" s="13"/>
      <c r="R35" s="13"/>
    </row>
    <row r="36" spans="2:18" ht="19.5" customHeight="1" x14ac:dyDescent="0.2">
      <c r="B36" s="53"/>
      <c r="C36" s="15"/>
      <c r="D36" s="20"/>
      <c r="E36" s="20"/>
      <c r="F36" s="20"/>
      <c r="G36" s="20"/>
      <c r="H36" s="12">
        <f t="shared" si="0"/>
        <v>0</v>
      </c>
      <c r="I36" s="27"/>
      <c r="J36" s="23"/>
      <c r="K36" s="23"/>
      <c r="L36" s="23"/>
      <c r="M36" s="23"/>
      <c r="N36" s="23"/>
      <c r="O36" s="23"/>
      <c r="P36" s="23"/>
      <c r="Q36" s="13"/>
      <c r="R36" s="13"/>
    </row>
    <row r="37" spans="2:18" ht="19.5" customHeight="1" x14ac:dyDescent="0.2">
      <c r="B37" s="53"/>
      <c r="C37" s="15"/>
      <c r="D37" s="20"/>
      <c r="E37" s="20"/>
      <c r="F37" s="20"/>
      <c r="G37" s="20" t="s">
        <v>37</v>
      </c>
      <c r="H37" s="12">
        <f t="shared" si="0"/>
        <v>0</v>
      </c>
      <c r="I37" s="27"/>
      <c r="J37" s="23"/>
      <c r="K37" s="23"/>
      <c r="L37" s="23"/>
      <c r="M37" s="23"/>
      <c r="N37" s="23"/>
      <c r="O37" s="23"/>
      <c r="P37" s="23"/>
      <c r="Q37" s="13"/>
      <c r="R37" s="13"/>
    </row>
    <row r="38" spans="2:18" ht="19.5" customHeight="1" x14ac:dyDescent="0.2">
      <c r="B38" s="53"/>
      <c r="C38" s="3" t="s">
        <v>9</v>
      </c>
      <c r="D38" s="37">
        <f>SUM(D31:D37)</f>
        <v>0</v>
      </c>
      <c r="E38" s="12">
        <f>SUM(E31:E37)</f>
        <v>0</v>
      </c>
      <c r="F38" s="37">
        <f>SUM(F31:F37)</f>
        <v>1000000</v>
      </c>
      <c r="G38" s="37">
        <f>SUM(G31:G37)</f>
        <v>0</v>
      </c>
      <c r="H38" s="37">
        <f>SUM(H31:H37)</f>
        <v>1000000</v>
      </c>
      <c r="I38" s="23" t="str">
        <f>IF(B25="○","←５　国庫補助金確定額と一致させてください。",IF(B26="○","←実績報告の対象経費の支出済額と一致させてください",""))</f>
        <v>←実績報告の対象経費の支出済額と一致させてください</v>
      </c>
      <c r="J38" s="23"/>
      <c r="K38" s="23"/>
      <c r="L38" s="23"/>
      <c r="M38" s="23"/>
      <c r="N38" s="23"/>
      <c r="O38" s="23"/>
      <c r="P38" s="23"/>
      <c r="Q38" s="13"/>
      <c r="R38" s="13"/>
    </row>
    <row r="39" spans="2:18" ht="19.5" customHeight="1" x14ac:dyDescent="0.2">
      <c r="B39" s="7"/>
      <c r="C39" s="8"/>
      <c r="D39" s="9"/>
      <c r="E39" s="9"/>
      <c r="F39" s="9"/>
      <c r="G39" s="9"/>
      <c r="H39" s="9"/>
      <c r="I39" s="24" t="str">
        <f>TEXT(D38,"#,##0")</f>
        <v>0</v>
      </c>
      <c r="J39" s="24" t="str">
        <f>TEXT(E38,"#,##0")</f>
        <v>0</v>
      </c>
      <c r="K39" s="24" t="str">
        <f>TEXT(F38,"#,##0")</f>
        <v>1,000,000</v>
      </c>
      <c r="L39" s="24" t="str">
        <f>TEXT(G38,"#,##0")</f>
        <v>0</v>
      </c>
      <c r="M39" s="24" t="str">
        <f>TEXT(H38,"#,##0")</f>
        <v>1,000,000</v>
      </c>
    </row>
    <row r="40" spans="2:18" ht="15" thickBot="1" x14ac:dyDescent="0.25">
      <c r="B40" s="1" t="s">
        <v>10</v>
      </c>
      <c r="I40" s="23"/>
      <c r="J40" s="23"/>
      <c r="K40" s="23"/>
      <c r="L40" s="23"/>
      <c r="M40" s="23"/>
      <c r="N40" s="23"/>
      <c r="O40" s="23"/>
      <c r="P40" s="23"/>
      <c r="Q40" s="13"/>
      <c r="R40" s="13"/>
    </row>
    <row r="41" spans="2:18" ht="15" thickBot="1" x14ac:dyDescent="0.25">
      <c r="C41" s="70">
        <v>1000000000</v>
      </c>
      <c r="D41" s="70"/>
      <c r="E41" s="55" t="s">
        <v>22</v>
      </c>
      <c r="F41" s="71">
        <f>IF(C42="","",C41/C42)</f>
        <v>3.2258064516129031E-2</v>
      </c>
      <c r="G41" s="72"/>
      <c r="I41" s="23"/>
      <c r="J41" s="28" t="s">
        <v>35</v>
      </c>
      <c r="K41" s="28"/>
      <c r="L41" s="28"/>
      <c r="M41" s="28"/>
      <c r="N41" s="23"/>
      <c r="O41" s="23"/>
      <c r="P41" s="23"/>
      <c r="Q41" s="13"/>
      <c r="R41" s="13"/>
    </row>
    <row r="42" spans="2:18" ht="15.6" thickTop="1" thickBot="1" x14ac:dyDescent="0.25">
      <c r="C42" s="75">
        <v>31000000000</v>
      </c>
      <c r="D42" s="75"/>
      <c r="E42" s="55"/>
      <c r="F42" s="73"/>
      <c r="G42" s="74"/>
      <c r="I42" s="23"/>
      <c r="J42" s="23" t="s">
        <v>36</v>
      </c>
      <c r="K42" s="23"/>
      <c r="L42" s="23"/>
      <c r="M42" s="23"/>
      <c r="N42" s="23"/>
      <c r="O42" s="23"/>
      <c r="P42" s="23"/>
      <c r="Q42" s="13"/>
      <c r="R42" s="13"/>
    </row>
    <row r="43" spans="2:18" ht="15" thickBot="1" x14ac:dyDescent="0.25">
      <c r="I43" s="23" t="s">
        <v>28</v>
      </c>
      <c r="K43" s="29"/>
      <c r="L43" s="23"/>
      <c r="M43" s="23"/>
      <c r="N43" s="23"/>
      <c r="O43" s="23"/>
      <c r="P43" s="23"/>
      <c r="Q43" s="13"/>
      <c r="R43" s="13"/>
    </row>
    <row r="44" spans="2:18" ht="15" thickBot="1" x14ac:dyDescent="0.25">
      <c r="B44" s="1" t="s">
        <v>23</v>
      </c>
      <c r="F44" s="38">
        <f>IF(B15&amp;B16&amp;B17&amp;B18="○",0,IF(B19="○",I19,IF(B20="○",K20,IF(B21="○",I21,""))))</f>
        <v>2932</v>
      </c>
      <c r="G44" s="1" t="s">
        <v>13</v>
      </c>
      <c r="I44" s="23"/>
      <c r="J44" s="23"/>
      <c r="K44" s="23"/>
      <c r="L44" s="23"/>
      <c r="M44" s="23"/>
      <c r="N44" s="23"/>
      <c r="O44" s="23"/>
      <c r="P44" s="23"/>
      <c r="Q44" s="13"/>
      <c r="R44" s="13"/>
    </row>
    <row r="45" spans="2:18" x14ac:dyDescent="0.2">
      <c r="I45" s="23"/>
      <c r="J45" s="23"/>
      <c r="K45" s="23"/>
      <c r="L45" s="23"/>
      <c r="M45" s="23"/>
      <c r="N45" s="23"/>
      <c r="O45" s="23"/>
      <c r="P45" s="23"/>
      <c r="Q45" s="13"/>
      <c r="R45" s="13"/>
    </row>
    <row r="46" spans="2:18" ht="28.5" customHeight="1" x14ac:dyDescent="0.2">
      <c r="C46" s="61" t="str">
        <f>IF(B19="○",I12&amp;"×10／110×（"&amp;I39&amp;"＋"&amp;J39&amp;"＋"&amp;K39&amp;"）／"&amp;M39&amp;"＝"&amp;L19,IF(B21="○",I12&amp;"×10／110×("&amp;I39&amp;"＋"&amp;J39&amp;"＋"&amp;K39&amp;"）／"&amp;M39&amp;"×②＝"&amp;L21,""))</f>
        <v/>
      </c>
      <c r="D46" s="61"/>
      <c r="E46" s="61"/>
      <c r="F46" s="61"/>
      <c r="G46" s="61"/>
      <c r="H46" s="61"/>
      <c r="I46" s="30" t="s">
        <v>25</v>
      </c>
    </row>
    <row r="47" spans="2:18" ht="28.5" customHeight="1" x14ac:dyDescent="0.2">
      <c r="C47" s="52" t="str">
        <f>IF(B20="○",I12&amp;"×10／110×"&amp;I39&amp;"／"&amp;M39&amp;"＝"&amp;L20&amp;"・・・ａ","")</f>
        <v>1,000,000×10／110×0／1,000,000＝0・・・ａ</v>
      </c>
      <c r="D47" s="52"/>
      <c r="E47" s="52"/>
      <c r="F47" s="52"/>
      <c r="G47" s="52"/>
      <c r="H47" s="52"/>
      <c r="I47" s="30" t="s">
        <v>25</v>
      </c>
    </row>
    <row r="48" spans="2:18" ht="28.5" customHeight="1" x14ac:dyDescent="0.2">
      <c r="C48" s="52" t="str">
        <f>IF(B20="○",I12&amp;"×10/110×"&amp;K39&amp;"／"&amp;M39&amp;"×②＝"&amp;M20&amp;"・・・ｂ","")</f>
        <v>1,000,000×10/110×1,000,000／1,000,000×②＝2,932・・・ｂ</v>
      </c>
      <c r="D48" s="52"/>
      <c r="E48" s="52"/>
      <c r="F48" s="52"/>
      <c r="G48" s="52"/>
      <c r="H48" s="52"/>
      <c r="I48" s="30" t="s">
        <v>25</v>
      </c>
    </row>
    <row r="49" spans="1:9" x14ac:dyDescent="0.2">
      <c r="C49" s="1" t="str">
        <f>IF(B20="○","ａ＋ｂ＝"&amp;N20,"")</f>
        <v>ａ＋ｂ＝2,932</v>
      </c>
      <c r="I49" s="23" t="s">
        <v>25</v>
      </c>
    </row>
    <row r="50" spans="1:9" x14ac:dyDescent="0.2">
      <c r="A50" s="22"/>
      <c r="B50" s="22"/>
      <c r="C50" s="22"/>
      <c r="D50" s="22"/>
      <c r="E50" s="22"/>
      <c r="F50" s="22"/>
      <c r="G50" s="22"/>
      <c r="H50" s="22"/>
      <c r="I50" s="23" t="s">
        <v>26</v>
      </c>
    </row>
    <row r="51" spans="1:9" x14ac:dyDescent="0.2">
      <c r="A51" s="22"/>
      <c r="B51" s="22"/>
      <c r="C51" s="22"/>
      <c r="D51" s="22"/>
      <c r="E51" s="22"/>
      <c r="F51" s="22"/>
      <c r="G51" s="22"/>
      <c r="H51" s="22"/>
    </row>
    <row r="52" spans="1:9" x14ac:dyDescent="0.2">
      <c r="A52" s="22"/>
      <c r="B52" s="22"/>
      <c r="C52" s="22"/>
      <c r="D52" s="22"/>
      <c r="E52" s="22"/>
      <c r="F52" s="22"/>
      <c r="G52" s="22"/>
      <c r="H52" s="22"/>
    </row>
    <row r="53" spans="1:9" x14ac:dyDescent="0.2">
      <c r="A53" s="22"/>
      <c r="B53" s="22"/>
      <c r="C53" s="22"/>
      <c r="D53" s="22"/>
      <c r="E53" s="22"/>
      <c r="F53" s="22"/>
      <c r="G53" s="22"/>
      <c r="H53" s="22"/>
    </row>
    <row r="54" spans="1:9" x14ac:dyDescent="0.2">
      <c r="A54" s="22"/>
      <c r="B54" s="22"/>
      <c r="C54" s="22"/>
      <c r="D54" s="22"/>
      <c r="E54" s="22"/>
      <c r="F54" s="22"/>
      <c r="G54" s="22"/>
      <c r="H54" s="22"/>
    </row>
    <row r="55" spans="1:9" x14ac:dyDescent="0.2">
      <c r="A55" s="22"/>
      <c r="B55" s="22"/>
      <c r="C55" s="22"/>
      <c r="D55" s="22"/>
      <c r="E55" s="22"/>
      <c r="F55" s="22"/>
      <c r="G55" s="22"/>
      <c r="H55" s="22"/>
    </row>
    <row r="56" spans="1:9" x14ac:dyDescent="0.2">
      <c r="A56" s="22"/>
      <c r="B56" s="22"/>
      <c r="C56" s="22"/>
      <c r="D56" s="22"/>
      <c r="E56" s="22"/>
      <c r="F56" s="22"/>
      <c r="G56" s="22"/>
      <c r="H56" s="22"/>
    </row>
    <row r="57" spans="1:9" x14ac:dyDescent="0.2">
      <c r="A57" s="22"/>
      <c r="B57" s="22"/>
      <c r="C57" s="22"/>
      <c r="D57" s="22"/>
      <c r="E57" s="22"/>
      <c r="F57" s="22"/>
      <c r="G57" s="22"/>
      <c r="H57" s="22"/>
    </row>
    <row r="58" spans="1:9" x14ac:dyDescent="0.2">
      <c r="A58" s="22"/>
      <c r="B58" s="22"/>
      <c r="C58" s="22"/>
      <c r="D58" s="22"/>
      <c r="E58" s="22"/>
      <c r="F58" s="22"/>
      <c r="G58" s="22"/>
      <c r="H58" s="22"/>
    </row>
    <row r="59" spans="1:9" x14ac:dyDescent="0.2">
      <c r="A59" s="22"/>
      <c r="B59" s="22"/>
      <c r="C59" s="22"/>
      <c r="D59" s="22"/>
      <c r="E59" s="22"/>
      <c r="F59" s="22"/>
      <c r="G59" s="22"/>
      <c r="H59" s="22"/>
    </row>
    <row r="60" spans="1:9" x14ac:dyDescent="0.2">
      <c r="A60" s="22"/>
      <c r="B60" s="22"/>
      <c r="C60" s="22"/>
      <c r="D60" s="22"/>
      <c r="E60" s="22"/>
      <c r="F60" s="22"/>
      <c r="G60" s="22"/>
      <c r="H60" s="22"/>
    </row>
    <row r="61" spans="1:9" x14ac:dyDescent="0.2">
      <c r="A61" s="22"/>
      <c r="B61" s="22"/>
      <c r="C61" s="22"/>
      <c r="D61" s="22"/>
      <c r="E61" s="22"/>
      <c r="F61" s="22"/>
      <c r="G61" s="22"/>
      <c r="H61" s="22"/>
    </row>
    <row r="62" spans="1:9" x14ac:dyDescent="0.2">
      <c r="A62" s="22"/>
      <c r="B62" s="22"/>
      <c r="C62" s="22"/>
      <c r="D62" s="22"/>
      <c r="E62" s="22"/>
      <c r="F62" s="22"/>
      <c r="G62" s="22"/>
      <c r="H62" s="22"/>
    </row>
  </sheetData>
  <mergeCells count="17">
    <mergeCell ref="A1:H1"/>
    <mergeCell ref="C4:F4"/>
    <mergeCell ref="C6:F6"/>
    <mergeCell ref="C8:F8"/>
    <mergeCell ref="C10:F10"/>
    <mergeCell ref="C29:C30"/>
    <mergeCell ref="D29:F29"/>
    <mergeCell ref="G29:G30"/>
    <mergeCell ref="H29:H30"/>
    <mergeCell ref="C47:H47"/>
    <mergeCell ref="C48:H48"/>
    <mergeCell ref="B31:B38"/>
    <mergeCell ref="C41:D41"/>
    <mergeCell ref="E41:E42"/>
    <mergeCell ref="F41:G42"/>
    <mergeCell ref="C42:D42"/>
    <mergeCell ref="C46:H46"/>
  </mergeCells>
  <phoneticPr fontId="1"/>
  <dataValidations count="1">
    <dataValidation type="list" allowBlank="1" showInputMessage="1" showErrorMessage="1" sqref="B15:B21 B25:B26">
      <formula1>"○"</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返還額計算シート</vt:lpstr>
      <vt:lpstr>Sheet6</vt:lpstr>
      <vt:lpstr>記入例１</vt:lpstr>
      <vt:lpstr>記入例２</vt:lpstr>
      <vt:lpstr>記入例１!Print_Area</vt:lpstr>
      <vt:lpstr>記入例２!Print_Area</vt:lpstr>
      <vt:lpstr>返還額計算シート!Print_Area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荒 貴裕</dc:creator>
  <cp:keywords/>
  <dc:description/>
  <cp:lastModifiedBy>鴫原 大</cp:lastModifiedBy>
  <cp:revision>0</cp:revision>
  <cp:lastPrinted>2020-11-18T00:28:34Z</cp:lastPrinted>
  <dcterms:created xsi:type="dcterms:W3CDTF">1601-01-01T00:00:00Z</dcterms:created>
  <dcterms:modified xsi:type="dcterms:W3CDTF">2021-10-07T02:46:13Z</dcterms:modified>
  <cp:category/>
</cp:coreProperties>
</file>