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sv00\事務事業共有領域\01_総務課\02_企画財政班\18.非予算事業\16.財政状況公表事業\R02（令和元年度）\030913 【追加作業依頼】令和元年度財政状況資料集の作成について（公会計分）\提出データ\"/>
    </mc:Choice>
  </mc:AlternateContent>
  <bookViews>
    <workbookView xWindow="0" yWindow="0" windowWidth="15360" windowHeight="7635" firstSheet="1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40" i="10" l="1"/>
  <c r="BG39" i="10"/>
  <c r="BG38" i="10"/>
  <c r="BG37" i="10"/>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<sst xmlns="http://schemas.openxmlformats.org/spreadsheetml/2006/main" count="1151" uniqueCount="605">
  <si>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</si>
  <si>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</si>
  <si>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</si>
  <si>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</si>
  <si>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</si>
  <si>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</si>
  <si>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</si>
  <si>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</si>
  <si>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</si>
  <si>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</si>
  <si>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</si>
  <si>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</si>
  <si>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</si>
  <si>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</si>
  <si>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</si>
  <si>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</si>
  <si>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</si>
  <si>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</si>
  <si>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</si>
  <si>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</si>
  <si>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</si>
  <si>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</si>
  <si>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</si>
  <si>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</si>
  <si>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</si>
  <si>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</si>
  <si>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</si>
  <si>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</si>
  <si>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</si>
  <si>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</si>
  <si>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</si>
  <si>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</si>
  <si>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</si>
  <si>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</si>
  <si>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</si>
  <si>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</si>
  <si>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</si>
  <si>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</si>
  <si>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</si>
  <si>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</si>
  <si>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</si>
  <si>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</si>
  <si>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</si>
  <si>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</si>
  <si>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</si>
  <si>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</si>
  <si>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</si>
  <si>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</si>
  <si>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</si>
  <si>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</si>
  <si>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</si>
  <si>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</si>
  <si>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</si>
  <si>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</si>
  <si>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</si>
  <si>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</si>
  <si>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</si>
  <si>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</si>
  <si>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</si>
  <si>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</si>
  <si>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</si>
  <si>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</si>
  <si>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</si>
  <si>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</si>
  <si>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</si>
  <si>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</si>
  <si>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</si>
  <si>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</si>
  <si>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</si>
  <si>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</si>
  <si>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</si>
  <si>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</si>
  <si>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</si>
  <si>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</si>
  <si>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</si>
  <si>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</si>
  <si>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</si>
  <si>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</si>
  <si>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</si>
  <si>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</si>
  <si>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</si>
  <si>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</si>
  <si>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</si>
  <si>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</si>
  <si>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</si>
  <si>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</si>
  <si>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</si>
  <si>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</si>
  <si>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</si>
  <si>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</si>
  <si>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</si>
  <si>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</si>
  <si>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</si>
  <si>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</si>
  <si>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</si>
  <si>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</si>
  <si>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</si>
  <si>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</si>
  <si>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柳津町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</si>
  <si>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</si>
  <si>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</si>
  <si>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</si>
  <si>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</si>
  <si>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</si>
  <si>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</si>
  <si>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</si>
  <si>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</si>
  <si>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</si>
  <si>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</si>
  <si>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</si>
  <si>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</si>
  <si>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</si>
  <si>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</si>
  <si>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</si>
  <si>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</si>
  <si>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</si>
  <si>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</si>
  <si>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</si>
  <si>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</si>
  <si>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</si>
  <si>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</si>
  <si>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</si>
  <si>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</si>
  <si>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</si>
  <si>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</si>
  <si>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</si>
  <si>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</si>
  <si>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</si>
  <si>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</si>
  <si>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</si>
  <si>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</si>
  <si>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</si>
  <si>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</si>
  <si>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</si>
  <si>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</si>
  <si>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</si>
  <si>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</si>
  <si>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</si>
  <si>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</si>
  <si>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</si>
  <si>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</si>
  <si>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</si>
  <si>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</si>
  <si>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</si>
  <si>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</si>
  <si>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</si>
  <si>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</si>
  <si>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</si>
  <si>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</si>
  <si>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</si>
  <si>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</si>
  <si>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-3.3</t>
    <phoneticPr fontId="5"/>
  </si>
  <si>
    <t>基準財政需要額</t>
    <phoneticPr fontId="25"/>
  </si>
  <si>
    <t>うち日本人(％)</t>
    <phoneticPr fontId="5"/>
  </si>
  <si>
    <t>-3.1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</si>
  <si>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</si>
  <si>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</si>
  <si>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</si>
  <si>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</si>
  <si>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</si>
  <si>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</si>
  <si>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</si>
  <si>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</si>
  <si>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</si>
  <si>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</si>
  <si>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</si>
  <si>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</si>
  <si>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</si>
  <si>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</si>
  <si>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</si>
  <si>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</si>
  <si>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</si>
  <si>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</si>
  <si>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</si>
  <si>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</si>
  <si>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</si>
  <si>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</si>
  <si>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</si>
  <si>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</si>
  <si>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</si>
  <si>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</si>
  <si>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</si>
  <si>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</si>
  <si>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</si>
  <si>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</si>
  <si>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</si>
  <si>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</si>
  <si>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</si>
  <si>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</si>
  <si>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</si>
  <si>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</si>
  <si>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</si>
  <si>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</si>
  <si>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</si>
  <si>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</si>
  <si>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</si>
  <si>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</si>
  <si>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</si>
  <si>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</si>
  <si>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</si>
  <si>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</si>
  <si>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</si>
  <si>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</si>
  <si>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</si>
  <si>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</si>
  <si>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</si>
  <si>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</si>
  <si>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</si>
  <si>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</si>
  <si>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</si>
  <si>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</si>
  <si>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福島県柳津町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</si>
  <si>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</si>
  <si>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</si>
  <si>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</si>
  <si>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</si>
  <si>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</si>
  <si>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</si>
  <si>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</si>
  <si>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</si>
  <si>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</si>
  <si>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</si>
  <si>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</si>
  <si>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</si>
  <si>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</si>
  <si>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</si>
  <si>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</si>
  <si>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</si>
  <si>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</si>
  <si>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</si>
  <si>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</si>
  <si>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</si>
  <si>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</si>
  <si>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</si>
  <si>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</si>
  <si>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</si>
  <si>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</si>
  <si>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</si>
  <si>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</si>
  <si>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</si>
  <si>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</si>
  <si>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</si>
  <si>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</si>
  <si>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</si>
  <si>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</si>
  <si>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</si>
  <si>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</si>
  <si>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</si>
  <si>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</si>
  <si>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</si>
  <si>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</si>
  <si>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</si>
  <si>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</si>
  <si>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</si>
  <si>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</si>
  <si>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</si>
  <si>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</si>
  <si>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</si>
  <si>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</si>
  <si>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</si>
  <si>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</si>
  <si>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</si>
  <si>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</si>
  <si>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</si>
  <si>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</si>
  <si>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</si>
  <si>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</si>
  <si>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</si>
  <si>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</si>
  <si>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</si>
  <si>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</si>
  <si>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</si>
  <si>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</si>
  <si>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</si>
  <si>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</si>
  <si>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</si>
  <si>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</si>
  <si>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</si>
  <si>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</si>
  <si>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</si>
  <si>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</si>
  <si>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</si>
  <si>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</si>
  <si>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</si>
  <si>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</si>
  <si>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</si>
  <si>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</si>
  <si>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</si>
  <si>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</si>
  <si>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</si>
  <si>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</si>
  <si>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</si>
  <si>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</si>
  <si>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</si>
  <si>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</si>
  <si>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</si>
  <si>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</si>
  <si>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</si>
  <si>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</si>
  <si>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</si>
  <si>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</si>
  <si>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</si>
  <si>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</si>
  <si>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</si>
  <si>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</si>
  <si>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</si>
  <si>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</si>
  <si>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</si>
  <si>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</si>
  <si>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</si>
  <si>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</si>
  <si>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</si>
  <si>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</si>
  <si>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</si>
  <si>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</si>
  <si>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</si>
  <si>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</si>
  <si>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</si>
  <si>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</si>
  <si>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</si>
  <si>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</si>
  <si>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</si>
  <si>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</si>
  <si>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</si>
  <si>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</si>
  <si>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</si>
  <si>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</si>
  <si>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</si>
  <si>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</si>
  <si>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</si>
  <si>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</si>
  <si>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</si>
  <si>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</si>
  <si>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</si>
  <si>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</si>
  <si>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</si>
  <si>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</si>
  <si>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</si>
  <si>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</si>
  <si>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</si>
  <si>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</si>
  <si>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</si>
  <si>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</si>
  <si>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</si>
  <si>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</si>
  <si>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</si>
  <si>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</si>
  <si>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</si>
  <si>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</si>
  <si>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</si>
  <si>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</si>
  <si>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</si>
  <si>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</si>
  <si>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</si>
  <si>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</si>
  <si>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</si>
  <si>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</si>
  <si>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</si>
  <si>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</si>
  <si>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</si>
  <si>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</si>
  <si>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</si>
  <si>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</si>
  <si>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</si>
  <si>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</si>
  <si>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</si>
  <si>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福島県柳津町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</si>
  <si>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</si>
  <si>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</si>
  <si>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</si>
  <si>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</si>
  <si>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</si>
  <si>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</si>
  <si>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</si>
  <si>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</si>
  <si>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</si>
  <si>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</si>
  <si>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</si>
  <si>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</si>
  <si>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</si>
  <si>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</si>
  <si>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</si>
  <si>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</si>
  <si>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</si>
  <si>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</si>
  <si>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</si>
  <si>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</si>
  <si>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</si>
  <si>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</si>
  <si>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</si>
  <si>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</si>
  <si>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</si>
  <si>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</si>
  <si>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</si>
  <si>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</si>
  <si>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</si>
  <si>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</si>
  <si>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</si>
  <si>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</si>
  <si>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</si>
  <si>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</si>
  <si>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</si>
  <si>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</si>
  <si>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後期高齢者医療特別会計</t>
    <phoneticPr fontId="5"/>
  </si>
  <si>
    <t>簡易水道事業特別会計</t>
    <phoneticPr fontId="5"/>
  </si>
  <si>
    <t>法非適用企業</t>
    <phoneticPr fontId="5"/>
  </si>
  <si>
    <t>農業集落排水事業特別会計</t>
    <phoneticPr fontId="5"/>
  </si>
  <si>
    <t>法非適用企業</t>
    <phoneticPr fontId="5"/>
  </si>
  <si>
    <t>下水道事業特別会計</t>
    <phoneticPr fontId="5"/>
  </si>
  <si>
    <t>簡易排水事業特別会計</t>
    <phoneticPr fontId="5"/>
  </si>
  <si>
    <t>林業集落排水事業特別会計</t>
    <phoneticPr fontId="5"/>
  </si>
  <si>
    <t>町営スキー場事業特別会計</t>
    <phoneticPr fontId="5"/>
  </si>
  <si>
    <t>法非適用企業</t>
    <phoneticPr fontId="5"/>
  </si>
  <si>
    <t>土地取得事業特別会計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</si>
  <si>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</si>
  <si>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</si>
  <si>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</si>
  <si>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</si>
  <si>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</si>
  <si>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</si>
  <si>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</si>
  <si>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</si>
  <si>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</si>
  <si>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</si>
  <si>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</si>
  <si>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</si>
  <si>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</si>
  <si>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</si>
  <si>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</si>
  <si>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</si>
  <si>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</si>
  <si>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</si>
  <si>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</si>
  <si>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</si>
  <si>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</si>
  <si>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</si>
  <si>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</si>
  <si>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</si>
  <si>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</si>
  <si>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</si>
  <si>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</si>
  <si>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</si>
  <si>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</si>
  <si>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</si>
  <si>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</si>
  <si>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</si>
  <si>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</si>
  <si>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</si>
  <si>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</si>
  <si>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</si>
  <si>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</si>
  <si>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</si>
  <si>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</si>
  <si>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</si>
  <si>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</si>
  <si>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</si>
  <si>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</si>
  <si>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</si>
  <si>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</si>
  <si>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</si>
  <si>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</si>
  <si>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</si>
  <si>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</si>
  <si>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</si>
  <si>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</si>
  <si>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</si>
  <si>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</si>
  <si>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</si>
  <si>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</si>
  <si>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</si>
  <si>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</si>
  <si>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</si>
  <si>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</si>
  <si>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</si>
  <si>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</si>
  <si>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</si>
  <si>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</si>
  <si>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</si>
  <si>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</si>
  <si>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</si>
  <si>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</si>
  <si>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</si>
  <si>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</si>
  <si>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</si>
  <si>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</si>
  <si>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</si>
  <si>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</si>
  <si>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</si>
  <si>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</si>
  <si>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</si>
  <si>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</si>
  <si>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</si>
  <si>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</si>
  <si>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</si>
  <si>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</si>
  <si>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</si>
  <si>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</si>
  <si>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</si>
  <si>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</si>
  <si>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</si>
  <si>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</si>
  <si>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</si>
  <si>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</si>
  <si>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</si>
  <si>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</si>
  <si>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</si>
  <si>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</si>
  <si>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</si>
  <si>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</si>
  <si>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</si>
  <si>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</si>
  <si>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</si>
  <si>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</si>
  <si>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</si>
  <si>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</si>
  <si>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</si>
  <si>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</si>
  <si>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</si>
  <si>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</si>
  <si>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</si>
  <si>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</si>
  <si>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</si>
  <si>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</si>
  <si>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</si>
  <si>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</si>
  <si>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</si>
  <si>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</si>
  <si>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</si>
  <si>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</si>
  <si>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</si>
  <si>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</si>
  <si>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</si>
  <si>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</si>
  <si>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</si>
  <si>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</si>
  <si>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</si>
  <si>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</si>
  <si>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</si>
  <si>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</si>
  <si>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</si>
  <si>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</si>
  <si>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</si>
  <si>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</si>
  <si>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</si>
  <si>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</si>
  <si>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</si>
  <si>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</si>
  <si>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</si>
  <si>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</si>
  <si>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</si>
  <si>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</si>
  <si>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</si>
  <si>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</si>
  <si>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</si>
  <si>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</si>
  <si>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</si>
  <si>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</si>
  <si>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</si>
  <si>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一般会計</t>
  </si>
  <si>
    <t>介護保険特別会計</t>
  </si>
  <si>
    <t>国民健康保険特別会計（事業勘定）</t>
  </si>
  <si>
    <t>土地取得事業特別会計</t>
  </si>
  <si>
    <t>国民健康保険特別会計（施設勘定）</t>
  </si>
  <si>
    <t>下水道事業特別会計</t>
  </si>
  <si>
    <t>簡易水道事業特別会計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</si>
  <si>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</si>
  <si>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</si>
  <si>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</si>
  <si>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</si>
  <si>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</si>
  <si>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</si>
  <si>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</si>
  <si>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</si>
  <si>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</si>
  <si>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会津若松地方広域市町村圏整備組合一般会計</t>
  </si>
  <si>
    <t>福島県後期高齢者医療広域連合一般会計</t>
  </si>
  <si>
    <t>福島県後期高齢者医療広域連合後期高齢者医療特別会計</t>
  </si>
  <si>
    <t>福島県市町村総合事務組合一般会計</t>
  </si>
  <si>
    <t>福島県市町村総合事務組合消防補償等特別会計</t>
  </si>
  <si>
    <t>福島県市町村総合事務組合消防賞じゅつ金特別会計</t>
  </si>
  <si>
    <t>福島県市町村総合事務組合非常勤職員公務災害補償特別会計</t>
  </si>
  <si>
    <t>福島県市町村総合事務組合自治会館管理特別会計</t>
  </si>
  <si>
    <t>やないづ振興公社</t>
    <rPh sb="4" eb="6">
      <t>シンコウ</t>
    </rPh>
    <rPh sb="6" eb="8">
      <t>コウシャ</t>
    </rPh>
    <phoneticPr fontId="2"/>
  </si>
  <si>
    <t>会津やないづ温泉開発㈱</t>
    <rPh sb="0" eb="2">
      <t>アイヅ</t>
    </rPh>
    <rPh sb="6" eb="8">
      <t>オンセン</t>
    </rPh>
    <rPh sb="8" eb="10">
      <t>カイハツ</t>
    </rPh>
    <phoneticPr fontId="2"/>
  </si>
  <si>
    <t>会津若松地方広域市町村圏整備組合水道用水供給事業会計</t>
    <rPh sb="16" eb="18">
      <t>スイドウ</t>
    </rPh>
    <rPh sb="18" eb="20">
      <t>ヨウスイ</t>
    </rPh>
    <rPh sb="20" eb="22">
      <t>キョウキュウ</t>
    </rPh>
    <rPh sb="22" eb="24">
      <t>ジギョウ</t>
    </rPh>
    <rPh sb="24" eb="26">
      <t>カイケイ</t>
    </rPh>
    <phoneticPr fontId="5"/>
  </si>
  <si>
    <t>公共施設整備基金</t>
    <phoneticPr fontId="5"/>
  </si>
  <si>
    <t>雇用対策基金</t>
    <phoneticPr fontId="5"/>
  </si>
  <si>
    <t>ふれあい福祉基金</t>
    <phoneticPr fontId="5"/>
  </si>
  <si>
    <t>子ども子育て基金</t>
    <phoneticPr fontId="5"/>
  </si>
  <si>
    <t>国際交流基金</t>
    <phoneticPr fontId="5"/>
  </si>
  <si>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</si>
  <si>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</si>
  <si>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</si>
  <si>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</si>
  <si>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</si>
  <si>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</si>
  <si>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</si>
  <si>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</si>
  <si>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</si>
  <si>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</si>
  <si>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</si>
  <si>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</si>
  <si>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</si>
  <si>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令和元年度分は、現在整備中である。</t>
    <phoneticPr fontId="5"/>
  </si>
  <si>
    <t>　　令和元年度分は、現在整備中である。</t>
    <rPh sb="2" eb="4">
      <t>レイワ</t>
    </rPh>
    <rPh sb="4" eb="6">
      <t>ガンネン</t>
    </rPh>
    <rPh sb="6" eb="7">
      <t>ド</t>
    </rPh>
    <rPh sb="7" eb="8">
      <t>ブン</t>
    </rPh>
    <rPh sb="10" eb="12">
      <t>ゲンザイ</t>
    </rPh>
    <rPh sb="12" eb="14">
      <t>セイビ</t>
    </rPh>
    <rPh sb="14" eb="15">
      <t>チュウ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</si>
</sst>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237994</c:v>
                </c:pt>
                <c:pt idx="2">
                  <c:v>267911</c:v>
                </c:pt>
                <c:pt idx="3">
                  <c:v>228215</c:v>
                </c:pt>
                <c:pt idx="4">
                  <c:v>264232</c:v>
                </c:pt>
              </c:numCache>
            </c:numRef>
          </c:val>
          <c:smooth val="0"/>
          <c:extLst>
            <c:ext xmlns:c16="http://schemas.microsoft.com/office/drawing/2014/chart" uri="{C3380CC4-5D6E-409C-BE32-E72D297353CC}">
              <c16:uniqueId val="{00000000-F3B2-4018-8F13-E9777E43504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220428</c:v>
                </c:pt>
                <c:pt idx="1">
                  <c:v>187702</c:v>
                </c:pt>
                <c:pt idx="2">
                  <c:v>343243</c:v>
                </c:pt>
                <c:pt idx="3">
                  <c:v>269276</c:v>
                </c:pt>
                <c:pt idx="4">
                  <c:v>546340</c:v>
                </c:pt>
              </c:numCache>
            </c:numRef>
          </c:val>
          <c:smooth val="0"/>
          <c:extLst>
            <c:ext xmlns:c16="http://schemas.microsoft.com/office/drawing/2014/chart" uri="{C3380CC4-5D6E-409C-BE32-E72D297353CC}">
              <c16:uniqueId val="{00000001-F3B2-4018-8F13-E9777E43504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4.0999999999999996</c:v>
                </c:pt>
                <c:pt idx="1">
                  <c:v>6.95</c:v>
                </c:pt>
                <c:pt idx="2">
                  <c:v>7.55</c:v>
                </c:pt>
                <c:pt idx="3">
                  <c:v>5.89</c:v>
                </c:pt>
                <c:pt idx="4">
                  <c:v>4.4400000000000004</c:v>
                </c:pt>
              </c:numCache>
            </c:numRef>
          </c:val>
          <c:extLst>
            <c:ext xmlns:c16="http://schemas.microsoft.com/office/drawing/2014/chart" uri="{C3380CC4-5D6E-409C-BE32-E72D297353CC}">
              <c16:uniqueId val="{00000000-6494-4C9F-B6FA-9EF209A0F7B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28.77</c:v>
                </c:pt>
                <c:pt idx="1">
                  <c:v>31.22</c:v>
                </c:pt>
                <c:pt idx="2">
                  <c:v>31.93</c:v>
                </c:pt>
                <c:pt idx="3">
                  <c:v>32.64</c:v>
                </c:pt>
                <c:pt idx="4">
                  <c:v>32.99</c:v>
                </c:pt>
              </c:numCache>
            </c:numRef>
          </c:val>
          <c:extLst>
            <c:ext xmlns:c16="http://schemas.microsoft.com/office/drawing/2014/chart" uri="{C3380CC4-5D6E-409C-BE32-E72D297353CC}">
              <c16:uniqueId val="{00000001-6494-4C9F-B6FA-9EF209A0F7B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2.62</c:v>
                </c:pt>
                <c:pt idx="1">
                  <c:v>2.81</c:v>
                </c:pt>
                <c:pt idx="2">
                  <c:v>5.32</c:v>
                </c:pt>
                <c:pt idx="3">
                  <c:v>5.04</c:v>
                </c:pt>
                <c:pt idx="4">
                  <c:v>2.2400000000000002</c:v>
                </c:pt>
              </c:numCache>
            </c:numRef>
          </c:val>
          <c:smooth val="0"/>
          <c:extLst>
            <c:ext xmlns:c16="http://schemas.microsoft.com/office/drawing/2014/chart" uri="{C3380CC4-5D6E-409C-BE32-E72D297353CC}">
              <c16:uniqueId val="{00000002-6494-4C9F-B6FA-9EF209A0F7B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0.08</c:v>
                </c:pt>
                <c:pt idx="2">
                  <c:v>#N/A</c:v>
                </c:pt>
                <c:pt idx="3">
                  <c:v>0.04</c:v>
                </c:pt>
                <c:pt idx="4">
                  <c:v>#N/A</c:v>
                </c:pt>
                <c:pt idx="5">
                  <c:v>0.05</c:v>
                </c:pt>
                <c:pt idx="6">
                  <c:v>#N/A</c:v>
                </c:pt>
                <c:pt idx="7">
                  <c:v>0.04</c:v>
                </c:pt>
                <c:pt idx="8">
                  <c:v>#N/A</c:v>
                </c:pt>
                <c:pt idx="9">
                  <c:v>0.05</c:v>
                </c:pt>
              </c:numCache>
            </c:numRef>
          </c:val>
          <c:extLst>
            <c:ext xmlns:c16="http://schemas.microsoft.com/office/drawing/2014/chart" uri="{C3380CC4-5D6E-409C-BE32-E72D297353CC}">
              <c16:uniqueId val="{00000000-93FC-4758-8F3E-623EED07D63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3FC-4758-8F3E-623EED07D63A}"/>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0.05</c:v>
                </c:pt>
                <c:pt idx="2">
                  <c:v>#N/A</c:v>
                </c:pt>
                <c:pt idx="3">
                  <c:v>0.06</c:v>
                </c:pt>
                <c:pt idx="4">
                  <c:v>#N/A</c:v>
                </c:pt>
                <c:pt idx="5">
                  <c:v>0.02</c:v>
                </c:pt>
                <c:pt idx="6">
                  <c:v>#N/A</c:v>
                </c:pt>
                <c:pt idx="7">
                  <c:v>0.03</c:v>
                </c:pt>
                <c:pt idx="8">
                  <c:v>#N/A</c:v>
                </c:pt>
                <c:pt idx="9">
                  <c:v>0.05</c:v>
                </c:pt>
              </c:numCache>
            </c:numRef>
          </c:val>
          <c:extLst>
            <c:ext xmlns:c16="http://schemas.microsoft.com/office/drawing/2014/chart" uri="{C3380CC4-5D6E-409C-BE32-E72D297353CC}">
              <c16:uniqueId val="{00000002-93FC-4758-8F3E-623EED07D63A}"/>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0.31</c:v>
                </c:pt>
                <c:pt idx="2">
                  <c:v>#N/A</c:v>
                </c:pt>
                <c:pt idx="3">
                  <c:v>6.31</c:v>
                </c:pt>
                <c:pt idx="4">
                  <c:v>#N/A</c:v>
                </c:pt>
                <c:pt idx="5">
                  <c:v>0.04</c:v>
                </c:pt>
                <c:pt idx="6">
                  <c:v>#N/A</c:v>
                </c:pt>
                <c:pt idx="7">
                  <c:v>0.02</c:v>
                </c:pt>
                <c:pt idx="8">
                  <c:v>#N/A</c:v>
                </c:pt>
                <c:pt idx="9">
                  <c:v>0.06</c:v>
                </c:pt>
              </c:numCache>
            </c:numRef>
          </c:val>
          <c:extLst>
            <c:ext xmlns:c16="http://schemas.microsoft.com/office/drawing/2014/chart" uri="{C3380CC4-5D6E-409C-BE32-E72D297353CC}">
              <c16:uniqueId val="{00000003-93FC-4758-8F3E-623EED07D63A}"/>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7.0000000000000007E-2</c:v>
                </c:pt>
                <c:pt idx="4">
                  <c:v>#N/A</c:v>
                </c:pt>
                <c:pt idx="5">
                  <c:v>0.01</c:v>
                </c:pt>
                <c:pt idx="6">
                  <c:v>#N/A</c:v>
                </c:pt>
                <c:pt idx="7">
                  <c:v>0.05</c:v>
                </c:pt>
                <c:pt idx="8">
                  <c:v>#N/A</c:v>
                </c:pt>
                <c:pt idx="9">
                  <c:v>0.06</c:v>
                </c:pt>
              </c:numCache>
            </c:numRef>
          </c:val>
          <c:extLst>
            <c:ext xmlns:c16="http://schemas.microsoft.com/office/drawing/2014/chart" uri="{C3380CC4-5D6E-409C-BE32-E72D297353CC}">
              <c16:uniqueId val="{00000004-93FC-4758-8F3E-623EED07D63A}"/>
            </c:ext>
          </c:extLst>
        </c:ser>
        <c:ser>
          <c:idx val="5"/>
          <c:order val="5"/>
          <c:tx>
            <c:strRef>
              <c:f>データシート!$A$32</c:f>
              <c:strCache>
                <c:ptCount val="1"/>
                <c:pt idx="0">
                  <c:v>国民健康保険特別会計（施設勘定）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0.54</c:v>
                </c:pt>
                <c:pt idx="2">
                  <c:v>#N/A</c:v>
                </c:pt>
                <c:pt idx="3">
                  <c:v>0.24</c:v>
                </c:pt>
                <c:pt idx="4">
                  <c:v>#N/A</c:v>
                </c:pt>
                <c:pt idx="5">
                  <c:v>0.36</c:v>
                </c:pt>
                <c:pt idx="6">
                  <c:v>#N/A</c:v>
                </c:pt>
                <c:pt idx="7">
                  <c:v>0.28999999999999998</c:v>
                </c:pt>
                <c:pt idx="8">
                  <c:v>#N/A</c:v>
                </c:pt>
                <c:pt idx="9">
                  <c:v>0.09</c:v>
                </c:pt>
              </c:numCache>
            </c:numRef>
          </c:val>
          <c:extLst>
            <c:ext xmlns:c16="http://schemas.microsoft.com/office/drawing/2014/chart" uri="{C3380CC4-5D6E-409C-BE32-E72D297353CC}">
              <c16:uniqueId val="{00000005-93FC-4758-8F3E-623EED07D63A}"/>
            </c:ext>
          </c:extLst>
        </c:ser>
        <c:ser>
          <c:idx val="6"/>
          <c:order val="6"/>
          <c:tx>
            <c:strRef>
              <c:f>データシート!$A$33</c:f>
              <c:strCache>
                <c:ptCount val="1"/>
                <c:pt idx="0">
                  <c:v>土地取得事業特別会計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0.51</c:v>
                </c:pt>
                <c:pt idx="2">
                  <c:v>#N/A</c:v>
                </c:pt>
                <c:pt idx="3">
                  <c:v>0.38</c:v>
                </c:pt>
                <c:pt idx="4">
                  <c:v>#N/A</c:v>
                </c:pt>
                <c:pt idx="5">
                  <c:v>0.39</c:v>
                </c:pt>
                <c:pt idx="6">
                  <c:v>#N/A</c:v>
                </c:pt>
                <c:pt idx="7">
                  <c:v>0.26</c:v>
                </c:pt>
                <c:pt idx="8">
                  <c:v>#N/A</c:v>
                </c:pt>
                <c:pt idx="9">
                  <c:v>0.27</c:v>
                </c:pt>
              </c:numCache>
            </c:numRef>
          </c:val>
          <c:extLst>
            <c:ext xmlns:c16="http://schemas.microsoft.com/office/drawing/2014/chart" uri="{C3380CC4-5D6E-409C-BE32-E72D297353CC}">
              <c16:uniqueId val="{00000006-93FC-4758-8F3E-623EED07D63A}"/>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0.69</c:v>
                </c:pt>
                <c:pt idx="2">
                  <c:v>#N/A</c:v>
                </c:pt>
                <c:pt idx="3">
                  <c:v>0.32</c:v>
                </c:pt>
                <c:pt idx="4">
                  <c:v>#N/A</c:v>
                </c:pt>
                <c:pt idx="5">
                  <c:v>0.55000000000000004</c:v>
                </c:pt>
                <c:pt idx="6">
                  <c:v>#N/A</c:v>
                </c:pt>
                <c:pt idx="7">
                  <c:v>1.03</c:v>
                </c:pt>
                <c:pt idx="8">
                  <c:v>#N/A</c:v>
                </c:pt>
                <c:pt idx="9">
                  <c:v>0.44</c:v>
                </c:pt>
              </c:numCache>
            </c:numRef>
          </c:val>
          <c:extLst>
            <c:ext xmlns:c16="http://schemas.microsoft.com/office/drawing/2014/chart" uri="{C3380CC4-5D6E-409C-BE32-E72D297353CC}">
              <c16:uniqueId val="{00000007-93FC-4758-8F3E-623EED07D63A}"/>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1.39</c:v>
                </c:pt>
                <c:pt idx="2">
                  <c:v>#N/A</c:v>
                </c:pt>
                <c:pt idx="3">
                  <c:v>1.21</c:v>
                </c:pt>
                <c:pt idx="4">
                  <c:v>#N/A</c:v>
                </c:pt>
                <c:pt idx="5">
                  <c:v>1.82</c:v>
                </c:pt>
                <c:pt idx="6">
                  <c:v>#N/A</c:v>
                </c:pt>
                <c:pt idx="7">
                  <c:v>1.51</c:v>
                </c:pt>
                <c:pt idx="8">
                  <c:v>#N/A</c:v>
                </c:pt>
                <c:pt idx="9">
                  <c:v>0.99</c:v>
                </c:pt>
              </c:numCache>
            </c:numRef>
          </c:val>
          <c:extLst>
            <c:ext xmlns:c16="http://schemas.microsoft.com/office/drawing/2014/chart" uri="{C3380CC4-5D6E-409C-BE32-E72D297353CC}">
              <c16:uniqueId val="{00000008-93FC-4758-8F3E-623EED07D63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4.0999999999999996</c:v>
                </c:pt>
                <c:pt idx="2">
                  <c:v>#N/A</c:v>
                </c:pt>
                <c:pt idx="3">
                  <c:v>6.95</c:v>
                </c:pt>
                <c:pt idx="4">
                  <c:v>#N/A</c:v>
                </c:pt>
                <c:pt idx="5">
                  <c:v>7.54</c:v>
                </c:pt>
                <c:pt idx="6">
                  <c:v>#N/A</c:v>
                </c:pt>
                <c:pt idx="7">
                  <c:v>5.89</c:v>
                </c:pt>
                <c:pt idx="8">
                  <c:v>#N/A</c:v>
                </c:pt>
                <c:pt idx="9">
                  <c:v>4.4400000000000004</c:v>
                </c:pt>
              </c:numCache>
            </c:numRef>
          </c:val>
          <c:extLst>
            <c:ext xmlns:c16="http://schemas.microsoft.com/office/drawing/2014/chart" uri="{C3380CC4-5D6E-409C-BE32-E72D297353CC}">
              <c16:uniqueId val="{00000009-93FC-4758-8F3E-623EED07D63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463</c:v>
                </c:pt>
                <c:pt idx="5">
                  <c:v>458</c:v>
                </c:pt>
                <c:pt idx="8">
                  <c:v>465</c:v>
                </c:pt>
                <c:pt idx="11">
                  <c:v>444</c:v>
                </c:pt>
                <c:pt idx="14">
                  <c:v>436</c:v>
                </c:pt>
              </c:numCache>
            </c:numRef>
          </c:val>
          <c:extLst>
            <c:ext xmlns:c16="http://schemas.microsoft.com/office/drawing/2014/chart" uri="{C3380CC4-5D6E-409C-BE32-E72D297353CC}">
              <c16:uniqueId val="{00000000-E370-496A-9A48-AD15A1733A9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370-496A-9A48-AD15A1733A9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7</c:v>
                </c:pt>
                <c:pt idx="3">
                  <c:v>6</c:v>
                </c:pt>
                <c:pt idx="6">
                  <c:v>5</c:v>
                </c:pt>
                <c:pt idx="9">
                  <c:v>5</c:v>
                </c:pt>
                <c:pt idx="12">
                  <c:v>0</c:v>
                </c:pt>
              </c:numCache>
            </c:numRef>
          </c:val>
          <c:extLst>
            <c:ext xmlns:c16="http://schemas.microsoft.com/office/drawing/2014/chart" uri="{C3380CC4-5D6E-409C-BE32-E72D297353CC}">
              <c16:uniqueId val="{00000002-E370-496A-9A48-AD15A1733A9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c:v>
                </c:pt>
                <c:pt idx="3">
                  <c:v>3</c:v>
                </c:pt>
                <c:pt idx="6">
                  <c:v>2</c:v>
                </c:pt>
                <c:pt idx="9">
                  <c:v>2</c:v>
                </c:pt>
                <c:pt idx="12">
                  <c:v>2</c:v>
                </c:pt>
              </c:numCache>
            </c:numRef>
          </c:val>
          <c:extLst>
            <c:ext xmlns:c16="http://schemas.microsoft.com/office/drawing/2014/chart" uri="{C3380CC4-5D6E-409C-BE32-E72D297353CC}">
              <c16:uniqueId val="{00000003-E370-496A-9A48-AD15A1733A9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137</c:v>
                </c:pt>
                <c:pt idx="3">
                  <c:v>138</c:v>
                </c:pt>
                <c:pt idx="6">
                  <c:v>141</c:v>
                </c:pt>
                <c:pt idx="9">
                  <c:v>134</c:v>
                </c:pt>
                <c:pt idx="12">
                  <c:v>136</c:v>
                </c:pt>
              </c:numCache>
            </c:numRef>
          </c:val>
          <c:extLst>
            <c:ext xmlns:c16="http://schemas.microsoft.com/office/drawing/2014/chart" uri="{C3380CC4-5D6E-409C-BE32-E72D297353CC}">
              <c16:uniqueId val="{00000004-E370-496A-9A48-AD15A1733A9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70-496A-9A48-AD15A1733A9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370-496A-9A48-AD15A1733A9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390</c:v>
                </c:pt>
                <c:pt idx="3">
                  <c:v>398</c:v>
                </c:pt>
                <c:pt idx="6">
                  <c:v>405</c:v>
                </c:pt>
                <c:pt idx="9">
                  <c:v>388</c:v>
                </c:pt>
                <c:pt idx="12">
                  <c:v>390</c:v>
                </c:pt>
              </c:numCache>
            </c:numRef>
          </c:val>
          <c:extLst>
            <c:ext xmlns:c16="http://schemas.microsoft.com/office/drawing/2014/chart" uri="{C3380CC4-5D6E-409C-BE32-E72D297353CC}">
              <c16:uniqueId val="{00000007-E370-496A-9A48-AD15A1733A9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74</c:v>
                </c:pt>
                <c:pt idx="2">
                  <c:v>#N/A</c:v>
                </c:pt>
                <c:pt idx="3">
                  <c:v>#N/A</c:v>
                </c:pt>
                <c:pt idx="4">
                  <c:v>87</c:v>
                </c:pt>
                <c:pt idx="5">
                  <c:v>#N/A</c:v>
                </c:pt>
                <c:pt idx="6">
                  <c:v>#N/A</c:v>
                </c:pt>
                <c:pt idx="7">
                  <c:v>88</c:v>
                </c:pt>
                <c:pt idx="8">
                  <c:v>#N/A</c:v>
                </c:pt>
                <c:pt idx="9">
                  <c:v>#N/A</c:v>
                </c:pt>
                <c:pt idx="10">
                  <c:v>85</c:v>
                </c:pt>
                <c:pt idx="11">
                  <c:v>#N/A</c:v>
                </c:pt>
                <c:pt idx="12">
                  <c:v>#N/A</c:v>
                </c:pt>
                <c:pt idx="13">
                  <c:v>92</c:v>
                </c:pt>
                <c:pt idx="14">
                  <c:v>#N/A</c:v>
                </c:pt>
              </c:numCache>
            </c:numRef>
          </c:val>
          <c:smooth val="0"/>
          <c:extLst>
            <c:ext xmlns:c16="http://schemas.microsoft.com/office/drawing/2014/chart" uri="{C3380CC4-5D6E-409C-BE32-E72D297353CC}">
              <c16:uniqueId val="{00000008-E370-496A-9A48-AD15A1733A9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4011</c:v>
                </c:pt>
                <c:pt idx="5">
                  <c:v>3871</c:v>
                </c:pt>
                <c:pt idx="8">
                  <c:v>3811</c:v>
                </c:pt>
                <c:pt idx="11">
                  <c:v>3876</c:v>
                </c:pt>
                <c:pt idx="14">
                  <c:v>4362</c:v>
                </c:pt>
              </c:numCache>
            </c:numRef>
          </c:val>
          <c:extLst>
            <c:ext xmlns:c16="http://schemas.microsoft.com/office/drawing/2014/chart" uri="{C3380CC4-5D6E-409C-BE32-E72D297353CC}">
              <c16:uniqueId val="{00000000-A4C5-4286-BC56-90E6CBCC95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184</c:v>
                </c:pt>
                <c:pt idx="5">
                  <c:v>162</c:v>
                </c:pt>
                <c:pt idx="8">
                  <c:v>136</c:v>
                </c:pt>
                <c:pt idx="11">
                  <c:v>111</c:v>
                </c:pt>
                <c:pt idx="14">
                  <c:v>85</c:v>
                </c:pt>
              </c:numCache>
            </c:numRef>
          </c:val>
          <c:extLst>
            <c:ext xmlns:c16="http://schemas.microsoft.com/office/drawing/2014/chart" uri="{C3380CC4-5D6E-409C-BE32-E72D297353CC}">
              <c16:uniqueId val="{00000001-A4C5-4286-BC56-90E6CBCC95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2901</c:v>
                </c:pt>
                <c:pt idx="5">
                  <c:v>3085</c:v>
                </c:pt>
                <c:pt idx="8">
                  <c:v>3038</c:v>
                </c:pt>
                <c:pt idx="11">
                  <c:v>3021</c:v>
                </c:pt>
                <c:pt idx="14">
                  <c:v>2929</c:v>
                </c:pt>
              </c:numCache>
            </c:numRef>
          </c:val>
          <c:extLst>
            <c:ext xmlns:c16="http://schemas.microsoft.com/office/drawing/2014/chart" uri="{C3380CC4-5D6E-409C-BE32-E72D297353CC}">
              <c16:uniqueId val="{00000002-A4C5-4286-BC56-90E6CBCC95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4C5-4286-BC56-90E6CBCC95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4C5-4286-BC56-90E6CBCC95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C5-4286-BC56-90E6CBCC95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611</c:v>
                </c:pt>
                <c:pt idx="3">
                  <c:v>588</c:v>
                </c:pt>
                <c:pt idx="6">
                  <c:v>547</c:v>
                </c:pt>
                <c:pt idx="9">
                  <c:v>499</c:v>
                </c:pt>
                <c:pt idx="12">
                  <c:v>491</c:v>
                </c:pt>
              </c:numCache>
            </c:numRef>
          </c:val>
          <c:extLst>
            <c:ext xmlns:c16="http://schemas.microsoft.com/office/drawing/2014/chart" uri="{C3380CC4-5D6E-409C-BE32-E72D297353CC}">
              <c16:uniqueId val="{00000006-A4C5-4286-BC56-90E6CBCC95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c:v>
                </c:pt>
                <c:pt idx="3">
                  <c:v>8</c:v>
                </c:pt>
                <c:pt idx="6">
                  <c:v>7</c:v>
                </c:pt>
                <c:pt idx="9">
                  <c:v>8</c:v>
                </c:pt>
                <c:pt idx="12">
                  <c:v>8</c:v>
                </c:pt>
              </c:numCache>
            </c:numRef>
          </c:val>
          <c:extLst>
            <c:ext xmlns:c16="http://schemas.microsoft.com/office/drawing/2014/chart" uri="{C3380CC4-5D6E-409C-BE32-E72D297353CC}">
              <c16:uniqueId val="{00000007-A4C5-4286-BC56-90E6CBCC95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1358</c:v>
                </c:pt>
                <c:pt idx="3">
                  <c:v>1251</c:v>
                </c:pt>
                <c:pt idx="6">
                  <c:v>1377</c:v>
                </c:pt>
                <c:pt idx="9">
                  <c:v>1365</c:v>
                </c:pt>
                <c:pt idx="12">
                  <c:v>1334</c:v>
                </c:pt>
              </c:numCache>
            </c:numRef>
          </c:val>
          <c:extLst>
            <c:ext xmlns:c16="http://schemas.microsoft.com/office/drawing/2014/chart" uri="{C3380CC4-5D6E-409C-BE32-E72D297353CC}">
              <c16:uniqueId val="{00000008-A4C5-4286-BC56-90E6CBCC95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37</c:v>
                </c:pt>
                <c:pt idx="3">
                  <c:v>30</c:v>
                </c:pt>
                <c:pt idx="6">
                  <c:v>25</c:v>
                </c:pt>
                <c:pt idx="9">
                  <c:v>1</c:v>
                </c:pt>
                <c:pt idx="12">
                  <c:v>0</c:v>
                </c:pt>
              </c:numCache>
            </c:numRef>
          </c:val>
          <c:extLst>
            <c:ext xmlns:c16="http://schemas.microsoft.com/office/drawing/2014/chart" uri="{C3380CC4-5D6E-409C-BE32-E72D297353CC}">
              <c16:uniqueId val="{00000009-A4C5-4286-BC56-90E6CBCC95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3128</c:v>
                </c:pt>
                <c:pt idx="3">
                  <c:v>3082</c:v>
                </c:pt>
                <c:pt idx="6">
                  <c:v>3160</c:v>
                </c:pt>
                <c:pt idx="9">
                  <c:v>3158</c:v>
                </c:pt>
                <c:pt idx="12">
                  <c:v>3788</c:v>
                </c:pt>
              </c:numCache>
            </c:numRef>
          </c:val>
          <c:extLst>
            <c:ext xmlns:c16="http://schemas.microsoft.com/office/drawing/2014/chart" uri="{C3380CC4-5D6E-409C-BE32-E72D297353CC}">
              <c16:uniqueId val="{0000000A-A4C5-4286-BC56-90E6CBCC95C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4C5-4286-BC56-90E6CBCC95C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775</c:v>
                </c:pt>
                <c:pt idx="1">
                  <c:v>775</c:v>
                </c:pt>
                <c:pt idx="2">
                  <c:v>775</c:v>
                </c:pt>
              </c:numCache>
            </c:numRef>
          </c:val>
          <c:extLst>
            <c:ext xmlns:c16="http://schemas.microsoft.com/office/drawing/2014/chart" uri="{C3380CC4-5D6E-409C-BE32-E72D297353CC}">
              <c16:uniqueId val="{00000000-326B-4EC7-A7C2-580044F751E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464</c:v>
                </c:pt>
                <c:pt idx="1">
                  <c:v>407</c:v>
                </c:pt>
                <c:pt idx="2">
                  <c:v>390</c:v>
                </c:pt>
              </c:numCache>
            </c:numRef>
          </c:val>
          <c:extLst>
            <c:ext xmlns:c16="http://schemas.microsoft.com/office/drawing/2014/chart" uri="{C3380CC4-5D6E-409C-BE32-E72D297353CC}">
              <c16:uniqueId val="{00000001-326B-4EC7-A7C2-580044F751E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1547</c:v>
                </c:pt>
                <c:pt idx="1">
                  <c:v>1584</c:v>
                </c:pt>
                <c:pt idx="2">
                  <c:v>1485</c:v>
                </c:pt>
              </c:numCache>
            </c:numRef>
          </c:val>
          <c:extLst>
            <c:ext xmlns:c16="http://schemas.microsoft.com/office/drawing/2014/chart" uri="{C3380CC4-5D6E-409C-BE32-E72D297353CC}">
              <c16:uniqueId val="{00000002-326B-4EC7-A7C2-580044F751E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{CC1A2C7F-01B6-4931-B612-DC0BAF24C871}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571-410B-A1EA-E1D94B9D0C3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{4A7F4A0A-B3D9-4A7D-886F-B39424D5D8AF}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571-410B-A1EA-E1D94B9D0C3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{17FC58FD-81AD-4383-AE42-514DF7874A85}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571-410B-A1EA-E1D94B9D0C3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{491D5118-735A-4342-8E44-1B212D074C1F}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571-410B-A1EA-E1D94B9D0C3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{B1F14F71-B792-4348-A28D-1B12F1DE9B9F}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571-410B-A1EA-E1D94B9D0C3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{45BE9C6B-1F6C-4685-A593-333AAB8EF6BB}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571-410B-A1EA-E1D94B9D0C3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{F1224B0E-5C79-4B99-B57F-4FC1266AE7C8}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571-410B-A1EA-E1D94B9D0C3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{DF3FE5E8-F4FF-49CA-BCD4-57538A920911}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571-410B-A1EA-E1D94B9D0C3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{EDA769E4-685B-4D93-B47F-B551FB0D793E}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571-410B-A1EA-E1D94B9D0C3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66.3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571-410B-A1EA-E1D94B9D0C3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{314652F6-3273-47BA-A914-DD63D930EF1B}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571-410B-A1EA-E1D94B9D0C3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{D0594C1E-03B9-41BA-AA09-926890B2DBE1}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571-410B-A1EA-E1D94B9D0C3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{F78B908E-EB2B-407E-9134-CAC8A7714571}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571-410B-A1EA-E1D94B9D0C3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{2697636B-DD16-4F98-A2C0-ABFC63C0554E}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571-410B-A1EA-E1D94B9D0C3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{8BD2FCAF-9FB3-42B6-8088-11C716527A89}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571-410B-A1EA-E1D94B9D0C3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{7CDAACE1-C6A0-4E5E-BC75-7408577E9E70}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571-410B-A1EA-E1D94B9D0C3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{A9BC54E2-F360-4502-8413-CEA0E2240314}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571-410B-A1EA-E1D94B9D0C3E}"/>
                </c:ext>
              </c:extLst>
            </c:dLbl>
            <c:dLbl>
              <c:idx val="24"/>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{1DE02BB9-7E69-44C6-81D3-B3A337E668F3}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571-410B-A1EA-E1D94B9D0C3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{A1369B84-FC1F-4BF1-9A72-85E0F065DF9C}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571-410B-A1EA-E1D94B9D0C3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61.8</c:v>
                </c:pt>
              </c:numCache>
            </c:numRef>
          </c:xVal>
          <c:yVal>
            <c:numRef>
              <c:f>公会計指標分析・財政指標組合せ分析表!$BP$55:$DC$55</c:f>
              <c:numCache>
                <c:formatCode>#,##0.0;"▲ "#,##0.0</c:formatCode>
                <c:ptCount val="40"/>
                <c:pt idx="24">
                  <c:v>0</c:v>
                </c:pt>
              </c:numCache>
            </c:numRef>
          </c:yVal>
          <c:smooth val="0"/>
          <c:extLst>
            <c:ext xmlns:c16="http://schemas.microsoft.com/office/drawing/2014/chart" uri="{C3380CC4-5D6E-409C-BE32-E72D297353CC}">
              <c16:uniqueId val="{00000013-D571-410B-A1EA-E1D94B9D0C3E}"/>
            </c:ext>
          </c:extLst>
        </c:ser>
        <c:dLbls>
          <c:showLegendKey val="0"/>
          <c:showVal val="1"/>
          <c:showCatName val="0"/>
          <c:showSerName val="0"/>
          <c:showPercent val="0"/>
          <c:showBubbleSize val="0"/>
        </c:dLbls>
        <c:axId val="46179840"/>
        <c:axId val="46181760"/>
      </c:scatterChart>
      <c:valAx>
        <c:axId val="46179840"/>
        <c:scaling>
          <c:orientation val="minMax"/>
          <c:max val="74.199999999999989"/>
          <c:min val="49.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{116AAAC9-F906-44CF-828A-6F3FF37AA3BB}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78F-476A-8BA6-77190F9C025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{151E7799-A61F-4921-AF7C-15F06DD27389}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78F-476A-8BA6-77190F9C025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{F7147AD9-D7DB-440A-8CA9-5758CA59FDF7}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78F-476A-8BA6-77190F9C025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{E2889852-3FFC-4629-AA3D-D8A2EE01BA01}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78F-476A-8BA6-77190F9C025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{A4230D85-7EA6-43FB-9B52-187795FABEFF}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78F-476A-8BA6-77190F9C0257}"/>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{40F9A90E-CEFD-489E-B2A2-58CA89BC7D75}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78F-476A-8BA6-77190F9C0257}"/>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{D28F8683-7580-4B07-B9DE-ECFFC5F2DCA3}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78F-476A-8BA6-77190F9C0257}"/>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{F4566CFA-41CF-48DC-93BD-921C6A628793}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78F-476A-8BA6-77190F9C0257}"/>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{B33EFCD6-696F-4420-ABE5-9353D1071E10}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78F-476A-8BA6-77190F9C025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4.3</c:v>
                </c:pt>
                <c:pt idx="8">
                  <c:v>3.9</c:v>
                </c:pt>
                <c:pt idx="16">
                  <c:v>4</c:v>
                </c:pt>
                <c:pt idx="24">
                  <c:v>4.3</c:v>
                </c:pt>
                <c:pt idx="32">
                  <c:v>4.5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78F-476A-8BA6-77190F9C025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{0B807C4D-71C2-4DA7-9125-B46540A0A535}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78F-476A-8BA6-77190F9C025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{AAD42E13-B128-485A-8F14-BDF2184E74B0}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78F-476A-8BA6-77190F9C025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{60A4885A-FE48-4400-90AA-EAB12711C125}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78F-476A-8BA6-77190F9C025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{3F3B5BD2-A319-43A4-A505-DE2829F73DAB}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78F-476A-8BA6-77190F9C025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{4E252801-8760-4826-AA99-C5D316634C00}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78F-476A-8BA6-77190F9C0257}"/>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{58EEB971-1772-48B7-96FD-F00D1F6BE6E8}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78F-476A-8BA6-77190F9C0257}"/>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{99E84395-28AD-4C29-BE34-21AEC52F3987}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78F-476A-8BA6-77190F9C0257}"/>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{20E3ED97-9164-4090-9F79-C78311509AE4}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78F-476A-8BA6-77190F9C0257}"/>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{78B1DE05-28AF-4F5C-B8CC-616F9F4AC4AF}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78F-476A-8BA6-77190F9C025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6</c:v>
                </c:pt>
                <c:pt idx="16">
                  <c:v>5.6</c:v>
                </c:pt>
                <c:pt idx="24">
                  <c:v>5.3</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78F-476A-8BA6-77190F9C0257}"/>
            </c:ext>
          </c:extLst>
        </c:ser>
        <c:dLbls>
          <c:showLegendKey val="0"/>
          <c:showVal val="1"/>
          <c:showCatName val="0"/>
          <c:showSerName val="0"/>
          <c:showPercent val="0"/>
          <c:showBubbleSize val="0"/>
        </c:dLbls>
        <c:axId val="84219776"/>
        <c:axId val="84234240"/>
      </c:scatterChart>
      <c:valAx>
        <c:axId val="84219776"/>
        <c:scaling>
          <c:orientation val="minMax"/>
          <c:max val="8.1"/>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3,297
3,288
175.82
4,721,884
4,540,661
104,356
2,349,499
3,787,985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前年度と同数値であり、</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類似団体平均と比較して</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低い水準である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人口減少・高齢化</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令和３</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月現在　４４．</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８</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）に伴い</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財政力の低下は進む傾向にあると予測される。今後も雇用の場の確保や徴収率の向上に努め、税収を確保していくとともに</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、緊急に必要な事業を峻別し、投資的経費を抑制する等、歳出の徹底的な見直しを継続的に進め、財政基盤の強化に努め</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ていく</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44</xdr:row>
      <xdr:rowOff>2222</xdr:rowOff>
    </xdr:to>
    <xdr:cxnSp macro="">
      <xdr:nvCxnSpPr>
        <xdr:cNvPr id="59" name="直線コネクタ 58"/>
        <xdr:cNvCxnSpPr/>
      </xdr:nvCxnSpPr>
      <xdr:spPr>
        <a:xfrm flipV="1">
          <a:off x="4953000" y="6255067"/>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101282</xdr:rowOff>
    </xdr:from>
    <xdr:to>
      <xdr:col>23</xdr:col>
      <xdr:colOff>133350</xdr:colOff>
      <xdr:row>43</xdr:row>
      <xdr:rowOff>101282</xdr:rowOff>
    </xdr:to>
    <xdr:cxnSp macro="">
      <xdr:nvCxnSpPr>
        <xdr:cNvPr id="64" name="直線コネクタ 63"/>
        <xdr:cNvCxnSpPr/>
      </xdr:nvCxnSpPr>
      <xdr:spPr>
        <a:xfrm>
          <a:off x="4114800" y="7473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12717</xdr:rowOff>
    </xdr:from>
    <xdr:ext cx="762000" cy="259045"/>
    <xdr:sp macro="" textlink="">
      <xdr:nvSpPr>
        <xdr:cNvPr id="65" name="財政力平均値テキスト"/>
        <xdr:cNvSpPr txBox="1"/>
      </xdr:nvSpPr>
      <xdr:spPr>
        <a:xfrm>
          <a:off x="5041900" y="7213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66" name="フローチャート: 判断 65"/>
        <xdr:cNvSpPr/>
      </xdr:nvSpPr>
      <xdr:spPr>
        <a:xfrm>
          <a:off x="49022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101282</xdr:rowOff>
    </xdr:from>
    <xdr:to>
      <xdr:col>19</xdr:col>
      <xdr:colOff>133350</xdr:colOff>
      <xdr:row>43</xdr:row>
      <xdr:rowOff>107315</xdr:rowOff>
    </xdr:to>
    <xdr:cxnSp macro="">
      <xdr:nvCxnSpPr>
        <xdr:cNvPr id="67" name="直線コネクタ 66"/>
        <xdr:cNvCxnSpPr/>
      </xdr:nvCxnSpPr>
      <xdr:spPr>
        <a:xfrm flipV="1">
          <a:off x="3225800" y="747363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161607</xdr:rowOff>
    </xdr:from>
    <xdr:to>
      <xdr:col>19</xdr:col>
      <xdr:colOff>184150</xdr:colOff>
      <xdr:row>43</xdr:row>
      <xdr:rowOff>91757</xdr:rowOff>
    </xdr:to>
    <xdr:sp macro="" textlink="">
      <xdr:nvSpPr>
        <xdr:cNvPr id="68" name="フローチャート: 判断 67"/>
        <xdr:cNvSpPr/>
      </xdr:nvSpPr>
      <xdr:spPr>
        <a:xfrm>
          <a:off x="4064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101934</xdr:rowOff>
    </xdr:from>
    <xdr:ext cx="736600" cy="259045"/>
    <xdr:sp macro="" textlink="">
      <xdr:nvSpPr>
        <xdr:cNvPr id="69" name="テキスト ボックス 68"/>
        <xdr:cNvSpPr txBox="1"/>
      </xdr:nvSpPr>
      <xdr:spPr>
        <a:xfrm>
          <a:off x="3733800" y="713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107315</xdr:rowOff>
    </xdr:from>
    <xdr:to>
      <xdr:col>15</xdr:col>
      <xdr:colOff>82550</xdr:colOff>
      <xdr:row>43</xdr:row>
      <xdr:rowOff>107315</xdr:rowOff>
    </xdr:to>
    <xdr:cxnSp macro="">
      <xdr:nvCxnSpPr>
        <xdr:cNvPr id="70" name="直線コネクタ 69"/>
        <xdr:cNvCxnSpPr/>
      </xdr:nvCxnSpPr>
      <xdr:spPr>
        <a:xfrm>
          <a:off x="2336800" y="7479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20320</xdr:rowOff>
    </xdr:from>
    <xdr:to>
      <xdr:col>15</xdr:col>
      <xdr:colOff>133350</xdr:colOff>
      <xdr:row>43</xdr:row>
      <xdr:rowOff>121920</xdr:rowOff>
    </xdr:to>
    <xdr:sp macro="" textlink="">
      <xdr:nvSpPr>
        <xdr:cNvPr id="71" name="フローチャート: 判断 70"/>
        <xdr:cNvSpPr/>
      </xdr:nvSpPr>
      <xdr:spPr>
        <a:xfrm>
          <a:off x="3175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132097</xdr:rowOff>
    </xdr:from>
    <xdr:ext cx="762000" cy="259045"/>
    <xdr:sp macro="" textlink="">
      <xdr:nvSpPr>
        <xdr:cNvPr id="72" name="テキスト ボックス 71"/>
        <xdr:cNvSpPr txBox="1"/>
      </xdr:nvSpPr>
      <xdr:spPr>
        <a:xfrm>
          <a:off x="2844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107315</xdr:rowOff>
    </xdr:from>
    <xdr:to>
      <xdr:col>11</xdr:col>
      <xdr:colOff>31750</xdr:colOff>
      <xdr:row>43</xdr:row>
      <xdr:rowOff>107315</xdr:rowOff>
    </xdr:to>
    <xdr:cxnSp macro="">
      <xdr:nvCxnSpPr>
        <xdr:cNvPr id="73" name="直線コネクタ 72"/>
        <xdr:cNvCxnSpPr/>
      </xdr:nvCxnSpPr>
      <xdr:spPr>
        <a:xfrm>
          <a:off x="1447800" y="7479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56515</xdr:rowOff>
    </xdr:from>
    <xdr:to>
      <xdr:col>11</xdr:col>
      <xdr:colOff>82550</xdr:colOff>
      <xdr:row>43</xdr:row>
      <xdr:rowOff>158115</xdr:rowOff>
    </xdr:to>
    <xdr:sp macro="" textlink="">
      <xdr:nvSpPr>
        <xdr:cNvPr id="74" name="フローチャート: 判断 73"/>
        <xdr:cNvSpPr/>
      </xdr:nvSpPr>
      <xdr:spPr>
        <a:xfrm>
          <a:off x="2286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142892</xdr:rowOff>
    </xdr:from>
    <xdr:ext cx="762000" cy="259045"/>
    <xdr:sp macro="" textlink="">
      <xdr:nvSpPr>
        <xdr:cNvPr id="75" name="テキスト ボックス 74"/>
        <xdr:cNvSpPr txBox="1"/>
      </xdr:nvSpPr>
      <xdr:spPr>
        <a:xfrm>
          <a:off x="1955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62547</xdr:rowOff>
    </xdr:from>
    <xdr:to>
      <xdr:col>7</xdr:col>
      <xdr:colOff>31750</xdr:colOff>
      <xdr:row>43</xdr:row>
      <xdr:rowOff>164147</xdr:rowOff>
    </xdr:to>
    <xdr:sp macro="" textlink="">
      <xdr:nvSpPr>
        <xdr:cNvPr id="76" name="フローチャート: 判断 75"/>
        <xdr:cNvSpPr/>
      </xdr:nvSpPr>
      <xdr:spPr>
        <a:xfrm>
          <a:off x="1397000" y="7434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148924</xdr:rowOff>
    </xdr:from>
    <xdr:ext cx="762000" cy="259045"/>
    <xdr:sp macro="" textlink="">
      <xdr:nvSpPr>
        <xdr:cNvPr id="77" name="テキスト ボックス 76"/>
        <xdr:cNvSpPr txBox="1"/>
      </xdr:nvSpPr>
      <xdr:spPr>
        <a:xfrm>
          <a:off x="1066800" y="752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50482</xdr:rowOff>
    </xdr:from>
    <xdr:to>
      <xdr:col>23</xdr:col>
      <xdr:colOff>184150</xdr:colOff>
      <xdr:row>43</xdr:row>
      <xdr:rowOff>152082</xdr:rowOff>
    </xdr:to>
    <xdr:sp macro="" textlink="">
      <xdr:nvSpPr>
        <xdr:cNvPr id="83" name="楕円 82"/>
        <xdr:cNvSpPr/>
      </xdr:nvSpPr>
      <xdr:spPr>
        <a:xfrm>
          <a:off x="4902200" y="742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127017</xdr:rowOff>
    </xdr:from>
    <xdr:ext cx="762000" cy="259045"/>
    <xdr:sp macro="" textlink="">
      <xdr:nvSpPr>
        <xdr:cNvPr id="84" name="財政力該当値テキスト"/>
        <xdr:cNvSpPr txBox="1"/>
      </xdr:nvSpPr>
      <xdr:spPr>
        <a:xfrm>
          <a:off x="5041900" y="732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50482</xdr:rowOff>
    </xdr:from>
    <xdr:to>
      <xdr:col>19</xdr:col>
      <xdr:colOff>184150</xdr:colOff>
      <xdr:row>43</xdr:row>
      <xdr:rowOff>152082</xdr:rowOff>
    </xdr:to>
    <xdr:sp macro="" textlink="">
      <xdr:nvSpPr>
        <xdr:cNvPr id="85" name="楕円 84"/>
        <xdr:cNvSpPr/>
      </xdr:nvSpPr>
      <xdr:spPr>
        <a:xfrm>
          <a:off x="4064000" y="742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136859</xdr:rowOff>
    </xdr:from>
    <xdr:ext cx="736600" cy="259045"/>
    <xdr:sp macro="" textlink="">
      <xdr:nvSpPr>
        <xdr:cNvPr id="86" name="テキスト ボックス 85"/>
        <xdr:cNvSpPr txBox="1"/>
      </xdr:nvSpPr>
      <xdr:spPr>
        <a:xfrm>
          <a:off x="3733800" y="7509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56515</xdr:rowOff>
    </xdr:from>
    <xdr:to>
      <xdr:col>15</xdr:col>
      <xdr:colOff>133350</xdr:colOff>
      <xdr:row>43</xdr:row>
      <xdr:rowOff>158115</xdr:rowOff>
    </xdr:to>
    <xdr:sp macro="" textlink="">
      <xdr:nvSpPr>
        <xdr:cNvPr id="87" name="楕円 86"/>
        <xdr:cNvSpPr/>
      </xdr:nvSpPr>
      <xdr:spPr>
        <a:xfrm>
          <a:off x="3175000" y="7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142892</xdr:rowOff>
    </xdr:from>
    <xdr:ext cx="762000" cy="259045"/>
    <xdr:sp macro="" textlink="">
      <xdr:nvSpPr>
        <xdr:cNvPr id="88" name="テキスト ボックス 87"/>
        <xdr:cNvSpPr txBox="1"/>
      </xdr:nvSpPr>
      <xdr:spPr>
        <a:xfrm>
          <a:off x="2844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56515</xdr:rowOff>
    </xdr:from>
    <xdr:to>
      <xdr:col>11</xdr:col>
      <xdr:colOff>82550</xdr:colOff>
      <xdr:row>43</xdr:row>
      <xdr:rowOff>158115</xdr:rowOff>
    </xdr:to>
    <xdr:sp macro="" textlink="">
      <xdr:nvSpPr>
        <xdr:cNvPr id="89" name="楕円 88"/>
        <xdr:cNvSpPr/>
      </xdr:nvSpPr>
      <xdr:spPr>
        <a:xfrm>
          <a:off x="2286000" y="7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168292</xdr:rowOff>
    </xdr:from>
    <xdr:ext cx="762000" cy="259045"/>
    <xdr:sp macro="" textlink="">
      <xdr:nvSpPr>
        <xdr:cNvPr id="90" name="テキスト ボックス 89"/>
        <xdr:cNvSpPr txBox="1"/>
      </xdr:nvSpPr>
      <xdr:spPr>
        <a:xfrm>
          <a:off x="1955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56515</xdr:rowOff>
    </xdr:from>
    <xdr:to>
      <xdr:col>7</xdr:col>
      <xdr:colOff>31750</xdr:colOff>
      <xdr:row>43</xdr:row>
      <xdr:rowOff>158115</xdr:rowOff>
    </xdr:to>
    <xdr:sp macro="" textlink="">
      <xdr:nvSpPr>
        <xdr:cNvPr id="91" name="楕円 90"/>
        <xdr:cNvSpPr/>
      </xdr:nvSpPr>
      <xdr:spPr>
        <a:xfrm>
          <a:off x="1397000" y="7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168292</xdr:rowOff>
    </xdr:from>
    <xdr:ext cx="762000" cy="259045"/>
    <xdr:sp macro="" textlink="">
      <xdr:nvSpPr>
        <xdr:cNvPr id="92" name="テキスト ボックス 91"/>
        <xdr:cNvSpPr txBox="1"/>
      </xdr:nvSpPr>
      <xdr:spPr>
        <a:xfrm>
          <a:off x="1066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と比較して１．２％</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増加したが、類似団体</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平均と比較して低い水準である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歳入においては、引き続き</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町税等の歳入確保に努めるとともに現在の水準を維持していく。歳出においては、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事務事業を峻別し</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ていくとともに</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、全ての施策優先度評価を実施し</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経常経費の削減を図っていく。</a:t>
          </a: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99314</xdr:rowOff>
    </xdr:to>
    <xdr:cxnSp macro="">
      <xdr:nvCxnSpPr>
        <xdr:cNvPr id="120" name="直線コネクタ 119"/>
        <xdr:cNvCxnSpPr/>
      </xdr:nvCxnSpPr>
      <xdr:spPr>
        <a:xfrm flipV="1">
          <a:off x="4953000" y="10056622"/>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71391</xdr:rowOff>
    </xdr:from>
    <xdr:ext cx="762000" cy="259045"/>
    <xdr:sp macro="" textlink="">
      <xdr:nvSpPr>
        <xdr:cNvPr id="121" name="財政構造の弾力性最小値テキスト"/>
        <xdr:cNvSpPr txBox="1"/>
      </xdr:nvSpPr>
      <xdr:spPr>
        <a:xfrm>
          <a:off x="5041900" y="1155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99314</xdr:rowOff>
    </xdr:from>
    <xdr:to>
      <xdr:col>24</xdr:col>
      <xdr:colOff>12700</xdr:colOff>
      <xdr:row>67</xdr:row>
      <xdr:rowOff>99314</xdr:rowOff>
    </xdr:to>
    <xdr:cxnSp macro="">
      <xdr:nvCxnSpPr>
        <xdr:cNvPr id="122" name="直線コネクタ 121"/>
        <xdr:cNvCxnSpPr/>
      </xdr:nvCxnSpPr>
      <xdr:spPr>
        <a:xfrm>
          <a:off x="4864100" y="1158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3"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4" name="直線コネクタ 123"/>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95250</xdr:rowOff>
    </xdr:from>
    <xdr:to>
      <xdr:col>23</xdr:col>
      <xdr:colOff>133350</xdr:colOff>
      <xdr:row>61</xdr:row>
      <xdr:rowOff>153162</xdr:rowOff>
    </xdr:to>
    <xdr:cxnSp macro="">
      <xdr:nvCxnSpPr>
        <xdr:cNvPr id="125" name="直線コネクタ 124"/>
        <xdr:cNvCxnSpPr/>
      </xdr:nvCxnSpPr>
      <xdr:spPr>
        <a:xfrm>
          <a:off x="4114800" y="1055370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52595</xdr:rowOff>
    </xdr:from>
    <xdr:ext cx="762000" cy="259045"/>
    <xdr:sp macro="" textlink="">
      <xdr:nvSpPr>
        <xdr:cNvPr id="126" name="財政構造の弾力性平均値テキスト"/>
        <xdr:cNvSpPr txBox="1"/>
      </xdr:nvSpPr>
      <xdr:spPr>
        <a:xfrm>
          <a:off x="5041900" y="1068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27" name="フローチャート: 判断 126"/>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90424</xdr:rowOff>
    </xdr:from>
    <xdr:to>
      <xdr:col>19</xdr:col>
      <xdr:colOff>133350</xdr:colOff>
      <xdr:row>61</xdr:row>
      <xdr:rowOff>95250</xdr:rowOff>
    </xdr:to>
    <xdr:cxnSp macro="">
      <xdr:nvCxnSpPr>
        <xdr:cNvPr id="128" name="直線コネクタ 127"/>
        <xdr:cNvCxnSpPr/>
      </xdr:nvCxnSpPr>
      <xdr:spPr>
        <a:xfrm>
          <a:off x="3225800" y="1054887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32258</xdr:rowOff>
    </xdr:from>
    <xdr:to>
      <xdr:col>19</xdr:col>
      <xdr:colOff>184150</xdr:colOff>
      <xdr:row>62</xdr:row>
      <xdr:rowOff>133858</xdr:rowOff>
    </xdr:to>
    <xdr:sp macro="" textlink="">
      <xdr:nvSpPr>
        <xdr:cNvPr id="129" name="フローチャート: 判断 128"/>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118635</xdr:rowOff>
    </xdr:from>
    <xdr:ext cx="736600" cy="259045"/>
    <xdr:sp macro="" textlink="">
      <xdr:nvSpPr>
        <xdr:cNvPr id="130" name="テキスト ボックス 129"/>
        <xdr:cNvSpPr txBox="1"/>
      </xdr:nvSpPr>
      <xdr:spPr>
        <a:xfrm>
          <a:off x="3733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22860</xdr:rowOff>
    </xdr:from>
    <xdr:to>
      <xdr:col>15</xdr:col>
      <xdr:colOff>82550</xdr:colOff>
      <xdr:row>61</xdr:row>
      <xdr:rowOff>90424</xdr:rowOff>
    </xdr:to>
    <xdr:cxnSp macro="">
      <xdr:nvCxnSpPr>
        <xdr:cNvPr id="131" name="直線コネクタ 130"/>
        <xdr:cNvCxnSpPr/>
      </xdr:nvCxnSpPr>
      <xdr:spPr>
        <a:xfrm>
          <a:off x="2336800" y="1048131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37084</xdr:rowOff>
    </xdr:from>
    <xdr:to>
      <xdr:col>15</xdr:col>
      <xdr:colOff>133350</xdr:colOff>
      <xdr:row>62</xdr:row>
      <xdr:rowOff>138684</xdr:rowOff>
    </xdr:to>
    <xdr:sp macro="" textlink="">
      <xdr:nvSpPr>
        <xdr:cNvPr id="132" name="フローチャート: 判断 131"/>
        <xdr:cNvSpPr/>
      </xdr:nvSpPr>
      <xdr:spPr>
        <a:xfrm>
          <a:off x="3175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123461</xdr:rowOff>
    </xdr:from>
    <xdr:ext cx="762000" cy="259045"/>
    <xdr:sp macro="" textlink="">
      <xdr:nvSpPr>
        <xdr:cNvPr id="133" name="テキスト ボックス 132"/>
        <xdr:cNvSpPr txBox="1"/>
      </xdr:nvSpPr>
      <xdr:spPr>
        <a:xfrm>
          <a:off x="2844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136398</xdr:rowOff>
    </xdr:from>
    <xdr:to>
      <xdr:col>11</xdr:col>
      <xdr:colOff>31750</xdr:colOff>
      <xdr:row>61</xdr:row>
      <xdr:rowOff>22860</xdr:rowOff>
    </xdr:to>
    <xdr:cxnSp macro="">
      <xdr:nvCxnSpPr>
        <xdr:cNvPr id="134" name="直線コネクタ 133"/>
        <xdr:cNvCxnSpPr/>
      </xdr:nvCxnSpPr>
      <xdr:spPr>
        <a:xfrm>
          <a:off x="1447800" y="1042339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35" name="フローチャート: 判断 134"/>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22115</xdr:rowOff>
    </xdr:from>
    <xdr:ext cx="762000" cy="259045"/>
    <xdr:sp macro="" textlink="">
      <xdr:nvSpPr>
        <xdr:cNvPr id="136" name="テキスト ボックス 135"/>
        <xdr:cNvSpPr txBox="1"/>
      </xdr:nvSpPr>
      <xdr:spPr>
        <a:xfrm>
          <a:off x="1955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15494</xdr:rowOff>
    </xdr:from>
    <xdr:to>
      <xdr:col>7</xdr:col>
      <xdr:colOff>31750</xdr:colOff>
      <xdr:row>61</xdr:row>
      <xdr:rowOff>117094</xdr:rowOff>
    </xdr:to>
    <xdr:sp macro="" textlink="">
      <xdr:nvSpPr>
        <xdr:cNvPr id="137" name="フローチャート: 判断 136"/>
        <xdr:cNvSpPr/>
      </xdr:nvSpPr>
      <xdr:spPr>
        <a:xfrm>
          <a:off x="1397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101871</xdr:rowOff>
    </xdr:from>
    <xdr:ext cx="762000" cy="259045"/>
    <xdr:sp macro="" textlink="">
      <xdr:nvSpPr>
        <xdr:cNvPr id="138" name="テキスト ボックス 137"/>
        <xdr:cNvSpPr txBox="1"/>
      </xdr:nvSpPr>
      <xdr:spPr>
        <a:xfrm>
          <a:off x="1066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102362</xdr:rowOff>
    </xdr:from>
    <xdr:to>
      <xdr:col>23</xdr:col>
      <xdr:colOff>184150</xdr:colOff>
      <xdr:row>62</xdr:row>
      <xdr:rowOff>32512</xdr:rowOff>
    </xdr:to>
    <xdr:sp macro="" textlink="">
      <xdr:nvSpPr>
        <xdr:cNvPr id="144" name="楕円 143"/>
        <xdr:cNvSpPr/>
      </xdr:nvSpPr>
      <xdr:spPr>
        <a:xfrm>
          <a:off x="49022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118889</xdr:rowOff>
    </xdr:from>
    <xdr:ext cx="762000" cy="259045"/>
    <xdr:sp macro="" textlink="">
      <xdr:nvSpPr>
        <xdr:cNvPr id="145" name="財政構造の弾力性該当値テキスト"/>
        <xdr:cNvSpPr txBox="1"/>
      </xdr:nvSpPr>
      <xdr:spPr>
        <a:xfrm>
          <a:off x="50419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44450</xdr:rowOff>
    </xdr:from>
    <xdr:to>
      <xdr:col>19</xdr:col>
      <xdr:colOff>184150</xdr:colOff>
      <xdr:row>61</xdr:row>
      <xdr:rowOff>146050</xdr:rowOff>
    </xdr:to>
    <xdr:sp macro="" textlink="">
      <xdr:nvSpPr>
        <xdr:cNvPr id="146" name="楕円 145"/>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47" name="テキスト ボックス 146"/>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39624</xdr:rowOff>
    </xdr:from>
    <xdr:to>
      <xdr:col>15</xdr:col>
      <xdr:colOff>133350</xdr:colOff>
      <xdr:row>61</xdr:row>
      <xdr:rowOff>141224</xdr:rowOff>
    </xdr:to>
    <xdr:sp macro="" textlink="">
      <xdr:nvSpPr>
        <xdr:cNvPr id="148" name="楕円 147"/>
        <xdr:cNvSpPr/>
      </xdr:nvSpPr>
      <xdr:spPr>
        <a:xfrm>
          <a:off x="3175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151401</xdr:rowOff>
    </xdr:from>
    <xdr:ext cx="762000" cy="259045"/>
    <xdr:sp macro="" textlink="">
      <xdr:nvSpPr>
        <xdr:cNvPr id="149" name="テキスト ボックス 148"/>
        <xdr:cNvSpPr txBox="1"/>
      </xdr:nvSpPr>
      <xdr:spPr>
        <a:xfrm>
          <a:off x="2844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143510</xdr:rowOff>
    </xdr:from>
    <xdr:to>
      <xdr:col>11</xdr:col>
      <xdr:colOff>82550</xdr:colOff>
      <xdr:row>61</xdr:row>
      <xdr:rowOff>73660</xdr:rowOff>
    </xdr:to>
    <xdr:sp macro="" textlink="">
      <xdr:nvSpPr>
        <xdr:cNvPr id="150" name="楕円 149"/>
        <xdr:cNvSpPr/>
      </xdr:nvSpPr>
      <xdr:spPr>
        <a:xfrm>
          <a:off x="2286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51" name="テキスト ボックス 150"/>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85598</xdr:rowOff>
    </xdr:from>
    <xdr:to>
      <xdr:col>7</xdr:col>
      <xdr:colOff>31750</xdr:colOff>
      <xdr:row>61</xdr:row>
      <xdr:rowOff>15748</xdr:rowOff>
    </xdr:to>
    <xdr:sp macro="" textlink="">
      <xdr:nvSpPr>
        <xdr:cNvPr id="152" name="楕円 151"/>
        <xdr:cNvSpPr/>
      </xdr:nvSpPr>
      <xdr:spPr>
        <a:xfrm>
          <a:off x="13970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25925</xdr:rowOff>
    </xdr:from>
    <xdr:ext cx="762000" cy="259045"/>
    <xdr:sp macro="" textlink="">
      <xdr:nvSpPr>
        <xdr:cNvPr id="153" name="テキスト ボックス 152"/>
        <xdr:cNvSpPr txBox="1"/>
      </xdr:nvSpPr>
      <xdr:spPr>
        <a:xfrm>
          <a:off x="1066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[385,488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前年度と比較して２４，１２４円増加し、</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と比較してやや高い水準であ</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。人件費が増加したものの</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現在、</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人事・行政評価制度の導入による行政の透明化と組織の高度化に着手して</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、今後も職員数の適正化</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経費削減に努めていく。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89706</xdr:rowOff>
    </xdr:from>
    <xdr:to>
      <xdr:col>23</xdr:col>
      <xdr:colOff>133350</xdr:colOff>
      <xdr:row>89</xdr:row>
      <xdr:rowOff>72619</xdr:rowOff>
    </xdr:to>
    <xdr:cxnSp macro="">
      <xdr:nvCxnSpPr>
        <xdr:cNvPr id="184" name="直線コネクタ 183"/>
        <xdr:cNvCxnSpPr/>
      </xdr:nvCxnSpPr>
      <xdr:spPr>
        <a:xfrm flipV="1">
          <a:off x="4953000" y="13977156"/>
          <a:ext cx="0" cy="13545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44696</xdr:rowOff>
    </xdr:from>
    <xdr:ext cx="762000" cy="259045"/>
    <xdr:sp macro="" textlink="">
      <xdr:nvSpPr>
        <xdr:cNvPr id="185" name="人件費・物件費等の状況最小値テキスト"/>
        <xdr:cNvSpPr txBox="1"/>
      </xdr:nvSpPr>
      <xdr:spPr>
        <a:xfrm>
          <a:off x="5041900" y="1530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72619</xdr:rowOff>
    </xdr:from>
    <xdr:to>
      <xdr:col>24</xdr:col>
      <xdr:colOff>12700</xdr:colOff>
      <xdr:row>89</xdr:row>
      <xdr:rowOff>72619</xdr:rowOff>
    </xdr:to>
    <xdr:cxnSp macro="">
      <xdr:nvCxnSpPr>
        <xdr:cNvPr id="186" name="直線コネクタ 185"/>
        <xdr:cNvCxnSpPr/>
      </xdr:nvCxnSpPr>
      <xdr:spPr>
        <a:xfrm>
          <a:off x="4864100" y="15331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4633</xdr:rowOff>
    </xdr:from>
    <xdr:ext cx="762000" cy="259045"/>
    <xdr:sp macro="" textlink="">
      <xdr:nvSpPr>
        <xdr:cNvPr id="187" name="人件費・物件費等の状況最大値テキスト"/>
        <xdr:cNvSpPr txBox="1"/>
      </xdr:nvSpPr>
      <xdr:spPr>
        <a:xfrm>
          <a:off x="5041900" y="1372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89706</xdr:rowOff>
    </xdr:from>
    <xdr:to>
      <xdr:col>24</xdr:col>
      <xdr:colOff>12700</xdr:colOff>
      <xdr:row>81</xdr:row>
      <xdr:rowOff>89706</xdr:rowOff>
    </xdr:to>
    <xdr:cxnSp macro="">
      <xdr:nvCxnSpPr>
        <xdr:cNvPr id="188" name="直線コネクタ 187"/>
        <xdr:cNvCxnSpPr/>
      </xdr:nvCxnSpPr>
      <xdr:spPr>
        <a:xfrm>
          <a:off x="4864100" y="1397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99538</xdr:rowOff>
    </xdr:from>
    <xdr:to>
      <xdr:col>23</xdr:col>
      <xdr:colOff>133350</xdr:colOff>
      <xdr:row>82</xdr:row>
      <xdr:rowOff>127259</xdr:rowOff>
    </xdr:to>
    <xdr:cxnSp macro="">
      <xdr:nvCxnSpPr>
        <xdr:cNvPr id="189" name="直線コネクタ 188"/>
        <xdr:cNvCxnSpPr/>
      </xdr:nvCxnSpPr>
      <xdr:spPr>
        <a:xfrm>
          <a:off x="4114800" y="14158438"/>
          <a:ext cx="838200" cy="2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73786</xdr:rowOff>
    </xdr:from>
    <xdr:ext cx="762000" cy="259045"/>
    <xdr:sp macro="" textlink="">
      <xdr:nvSpPr>
        <xdr:cNvPr id="190" name="人件費・物件費等の状況平均値テキスト"/>
        <xdr:cNvSpPr txBox="1"/>
      </xdr:nvSpPr>
      <xdr:spPr>
        <a:xfrm>
          <a:off x="5041900" y="13961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57259</xdr:rowOff>
    </xdr:from>
    <xdr:to>
      <xdr:col>23</xdr:col>
      <xdr:colOff>184150</xdr:colOff>
      <xdr:row>82</xdr:row>
      <xdr:rowOff>158859</xdr:rowOff>
    </xdr:to>
    <xdr:sp macro="" textlink="">
      <xdr:nvSpPr>
        <xdr:cNvPr id="191" name="フローチャート: 判断 190"/>
        <xdr:cNvSpPr/>
      </xdr:nvSpPr>
      <xdr:spPr>
        <a:xfrm>
          <a:off x="4902200" y="141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99538</xdr:rowOff>
    </xdr:from>
    <xdr:to>
      <xdr:col>19</xdr:col>
      <xdr:colOff>133350</xdr:colOff>
      <xdr:row>82</xdr:row>
      <xdr:rowOff>104564</xdr:rowOff>
    </xdr:to>
    <xdr:cxnSp macro="">
      <xdr:nvCxnSpPr>
        <xdr:cNvPr id="192" name="直線コネクタ 191"/>
        <xdr:cNvCxnSpPr/>
      </xdr:nvCxnSpPr>
      <xdr:spPr>
        <a:xfrm flipV="1">
          <a:off x="3225800" y="14158438"/>
          <a:ext cx="889000" cy="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56542</xdr:rowOff>
    </xdr:from>
    <xdr:to>
      <xdr:col>19</xdr:col>
      <xdr:colOff>184150</xdr:colOff>
      <xdr:row>82</xdr:row>
      <xdr:rowOff>158142</xdr:rowOff>
    </xdr:to>
    <xdr:sp macro="" textlink="">
      <xdr:nvSpPr>
        <xdr:cNvPr id="193" name="フローチャート: 判断 192"/>
        <xdr:cNvSpPr/>
      </xdr:nvSpPr>
      <xdr:spPr>
        <a:xfrm>
          <a:off x="40640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142919</xdr:rowOff>
    </xdr:from>
    <xdr:ext cx="736600" cy="259045"/>
    <xdr:sp macro="" textlink="">
      <xdr:nvSpPr>
        <xdr:cNvPr id="194" name="テキスト ボックス 193"/>
        <xdr:cNvSpPr txBox="1"/>
      </xdr:nvSpPr>
      <xdr:spPr>
        <a:xfrm>
          <a:off x="3733800" y="14201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99079</xdr:rowOff>
    </xdr:from>
    <xdr:to>
      <xdr:col>15</xdr:col>
      <xdr:colOff>82550</xdr:colOff>
      <xdr:row>82</xdr:row>
      <xdr:rowOff>104564</xdr:rowOff>
    </xdr:to>
    <xdr:cxnSp macro="">
      <xdr:nvCxnSpPr>
        <xdr:cNvPr id="195" name="直線コネクタ 194"/>
        <xdr:cNvCxnSpPr/>
      </xdr:nvCxnSpPr>
      <xdr:spPr>
        <a:xfrm>
          <a:off x="2336800" y="14157979"/>
          <a:ext cx="889000" cy="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41235</xdr:rowOff>
    </xdr:from>
    <xdr:to>
      <xdr:col>15</xdr:col>
      <xdr:colOff>133350</xdr:colOff>
      <xdr:row>82</xdr:row>
      <xdr:rowOff>142835</xdr:rowOff>
    </xdr:to>
    <xdr:sp macro="" textlink="">
      <xdr:nvSpPr>
        <xdr:cNvPr id="196" name="フローチャート: 判断 195"/>
        <xdr:cNvSpPr/>
      </xdr:nvSpPr>
      <xdr:spPr>
        <a:xfrm>
          <a:off x="3175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153012</xdr:rowOff>
    </xdr:from>
    <xdr:ext cx="762000" cy="259045"/>
    <xdr:sp macro="" textlink="">
      <xdr:nvSpPr>
        <xdr:cNvPr id="197" name="テキスト ボックス 196"/>
        <xdr:cNvSpPr txBox="1"/>
      </xdr:nvSpPr>
      <xdr:spPr>
        <a:xfrm>
          <a:off x="2844800" y="1386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99079</xdr:rowOff>
    </xdr:from>
    <xdr:to>
      <xdr:col>11</xdr:col>
      <xdr:colOff>31750</xdr:colOff>
      <xdr:row>82</xdr:row>
      <xdr:rowOff>128160</xdr:rowOff>
    </xdr:to>
    <xdr:cxnSp macro="">
      <xdr:nvCxnSpPr>
        <xdr:cNvPr id="198" name="直線コネクタ 197"/>
        <xdr:cNvCxnSpPr/>
      </xdr:nvCxnSpPr>
      <xdr:spPr>
        <a:xfrm flipV="1">
          <a:off x="1447800" y="14157979"/>
          <a:ext cx="889000" cy="2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23006</xdr:rowOff>
    </xdr:from>
    <xdr:to>
      <xdr:col>11</xdr:col>
      <xdr:colOff>82550</xdr:colOff>
      <xdr:row>82</xdr:row>
      <xdr:rowOff>124606</xdr:rowOff>
    </xdr:to>
    <xdr:sp macro="" textlink="">
      <xdr:nvSpPr>
        <xdr:cNvPr id="199" name="フローチャート: 判断 198"/>
        <xdr:cNvSpPr/>
      </xdr:nvSpPr>
      <xdr:spPr>
        <a:xfrm>
          <a:off x="2286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134783</xdr:rowOff>
    </xdr:from>
    <xdr:ext cx="762000" cy="259045"/>
    <xdr:sp macro="" textlink="">
      <xdr:nvSpPr>
        <xdr:cNvPr id="200" name="テキスト ボックス 199"/>
        <xdr:cNvSpPr txBox="1"/>
      </xdr:nvSpPr>
      <xdr:spPr>
        <a:xfrm>
          <a:off x="1955800" y="1385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1" name="フローチャート: 判断 200"/>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164623</xdr:rowOff>
    </xdr:from>
    <xdr:ext cx="762000" cy="259045"/>
    <xdr:sp macro="" textlink="">
      <xdr:nvSpPr>
        <xdr:cNvPr id="202" name="テキスト ボックス 201"/>
        <xdr:cNvSpPr txBox="1"/>
      </xdr:nvSpPr>
      <xdr:spPr>
        <a:xfrm>
          <a:off x="1066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76459</xdr:rowOff>
    </xdr:from>
    <xdr:to>
      <xdr:col>23</xdr:col>
      <xdr:colOff>184150</xdr:colOff>
      <xdr:row>83</xdr:row>
      <xdr:rowOff>6609</xdr:rowOff>
    </xdr:to>
    <xdr:sp macro="" textlink="">
      <xdr:nvSpPr>
        <xdr:cNvPr id="208" name="楕円 207"/>
        <xdr:cNvSpPr/>
      </xdr:nvSpPr>
      <xdr:spPr>
        <a:xfrm>
          <a:off x="4902200" y="1413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48536</xdr:rowOff>
    </xdr:from>
    <xdr:ext cx="762000" cy="259045"/>
    <xdr:sp macro="" textlink="">
      <xdr:nvSpPr>
        <xdr:cNvPr id="209" name="人件費・物件費等の状況該当値テキスト"/>
        <xdr:cNvSpPr txBox="1"/>
      </xdr:nvSpPr>
      <xdr:spPr>
        <a:xfrm>
          <a:off x="5041900" y="14107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48738</xdr:rowOff>
    </xdr:from>
    <xdr:to>
      <xdr:col>19</xdr:col>
      <xdr:colOff>184150</xdr:colOff>
      <xdr:row>82</xdr:row>
      <xdr:rowOff>150338</xdr:rowOff>
    </xdr:to>
    <xdr:sp macro="" textlink="">
      <xdr:nvSpPr>
        <xdr:cNvPr id="210" name="楕円 209"/>
        <xdr:cNvSpPr/>
      </xdr:nvSpPr>
      <xdr:spPr>
        <a:xfrm>
          <a:off x="4064000" y="1410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160515</xdr:rowOff>
    </xdr:from>
    <xdr:ext cx="736600" cy="259045"/>
    <xdr:sp macro="" textlink="">
      <xdr:nvSpPr>
        <xdr:cNvPr id="211" name="テキスト ボックス 210"/>
        <xdr:cNvSpPr txBox="1"/>
      </xdr:nvSpPr>
      <xdr:spPr>
        <a:xfrm>
          <a:off x="3733800" y="13876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53764</xdr:rowOff>
    </xdr:from>
    <xdr:to>
      <xdr:col>15</xdr:col>
      <xdr:colOff>133350</xdr:colOff>
      <xdr:row>82</xdr:row>
      <xdr:rowOff>155364</xdr:rowOff>
    </xdr:to>
    <xdr:sp macro="" textlink="">
      <xdr:nvSpPr>
        <xdr:cNvPr id="212" name="楕円 211"/>
        <xdr:cNvSpPr/>
      </xdr:nvSpPr>
      <xdr:spPr>
        <a:xfrm>
          <a:off x="3175000" y="1411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140141</xdr:rowOff>
    </xdr:from>
    <xdr:ext cx="762000" cy="259045"/>
    <xdr:sp macro="" textlink="">
      <xdr:nvSpPr>
        <xdr:cNvPr id="213" name="テキスト ボックス 212"/>
        <xdr:cNvSpPr txBox="1"/>
      </xdr:nvSpPr>
      <xdr:spPr>
        <a:xfrm>
          <a:off x="2844800" y="14199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48279</xdr:rowOff>
    </xdr:from>
    <xdr:to>
      <xdr:col>11</xdr:col>
      <xdr:colOff>82550</xdr:colOff>
      <xdr:row>82</xdr:row>
      <xdr:rowOff>149879</xdr:rowOff>
    </xdr:to>
    <xdr:sp macro="" textlink="">
      <xdr:nvSpPr>
        <xdr:cNvPr id="214" name="楕円 213"/>
        <xdr:cNvSpPr/>
      </xdr:nvSpPr>
      <xdr:spPr>
        <a:xfrm>
          <a:off x="2286000" y="1410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134656</xdr:rowOff>
    </xdr:from>
    <xdr:ext cx="762000" cy="259045"/>
    <xdr:sp macro="" textlink="">
      <xdr:nvSpPr>
        <xdr:cNvPr id="215" name="テキスト ボックス 214"/>
        <xdr:cNvSpPr txBox="1"/>
      </xdr:nvSpPr>
      <xdr:spPr>
        <a:xfrm>
          <a:off x="1955800" y="1419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77360</xdr:rowOff>
    </xdr:from>
    <xdr:to>
      <xdr:col>7</xdr:col>
      <xdr:colOff>31750</xdr:colOff>
      <xdr:row>83</xdr:row>
      <xdr:rowOff>7510</xdr:rowOff>
    </xdr:to>
    <xdr:sp macro="" textlink="">
      <xdr:nvSpPr>
        <xdr:cNvPr id="216" name="楕円 215"/>
        <xdr:cNvSpPr/>
      </xdr:nvSpPr>
      <xdr:spPr>
        <a:xfrm>
          <a:off x="1397000" y="141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17687</xdr:rowOff>
    </xdr:from>
    <xdr:ext cx="762000" cy="259045"/>
    <xdr:sp macro="" textlink="">
      <xdr:nvSpPr>
        <xdr:cNvPr id="217" name="テキスト ボックス 216"/>
        <xdr:cNvSpPr txBox="1"/>
      </xdr:nvSpPr>
      <xdr:spPr>
        <a:xfrm>
          <a:off x="1066800" y="1390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前年度と比較して０．２ポイント減少したが、</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類似団体平均と比較してやや高い水準</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ある。行財政改革に</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伴う</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階層の変動が大きく影響し、短期的には指数の改善は望めないが、中長期的には類似団体と同等の水準になるものと思われる。給与制度については、国人事院勧告及び県人事委員会勧告を踏まえ、適正な給与水準を維持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93980</xdr:rowOff>
    </xdr:to>
    <xdr:cxnSp macro="">
      <xdr:nvCxnSpPr>
        <xdr:cNvPr id="246" name="直線コネクタ 245"/>
        <xdr:cNvCxnSpPr/>
      </xdr:nvCxnSpPr>
      <xdr:spPr>
        <a:xfrm flipV="1">
          <a:off x="17018000" y="14074139"/>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7"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8" name="直線コネクタ 247"/>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120650</xdr:rowOff>
    </xdr:from>
    <xdr:to>
      <xdr:col>81</xdr:col>
      <xdr:colOff>44450</xdr:colOff>
      <xdr:row>88</xdr:row>
      <xdr:rowOff>136737</xdr:rowOff>
    </xdr:to>
    <xdr:cxnSp macro="">
      <xdr:nvCxnSpPr>
        <xdr:cNvPr id="251" name="直線コネクタ 250"/>
        <xdr:cNvCxnSpPr/>
      </xdr:nvCxnSpPr>
      <xdr:spPr>
        <a:xfrm flipV="1">
          <a:off x="16179800" y="1520825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64788</xdr:rowOff>
    </xdr:from>
    <xdr:ext cx="762000" cy="259045"/>
    <xdr:sp macro="" textlink="">
      <xdr:nvSpPr>
        <xdr:cNvPr id="252" name="給与水準   （国との比較）平均値テキスト"/>
        <xdr:cNvSpPr txBox="1"/>
      </xdr:nvSpPr>
      <xdr:spPr>
        <a:xfrm>
          <a:off x="17106900" y="14809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53" name="フローチャート: 判断 252"/>
        <xdr:cNvSpPr/>
      </xdr:nvSpPr>
      <xdr:spPr>
        <a:xfrm>
          <a:off x="169672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80434</xdr:rowOff>
    </xdr:from>
    <xdr:to>
      <xdr:col>77</xdr:col>
      <xdr:colOff>44450</xdr:colOff>
      <xdr:row>88</xdr:row>
      <xdr:rowOff>136737</xdr:rowOff>
    </xdr:to>
    <xdr:cxnSp macro="">
      <xdr:nvCxnSpPr>
        <xdr:cNvPr id="254" name="直線コネクタ 253"/>
        <xdr:cNvCxnSpPr/>
      </xdr:nvCxnSpPr>
      <xdr:spPr>
        <a:xfrm>
          <a:off x="15290800" y="15168034"/>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40216</xdr:rowOff>
    </xdr:from>
    <xdr:to>
      <xdr:col>77</xdr:col>
      <xdr:colOff>95250</xdr:colOff>
      <xdr:row>87</xdr:row>
      <xdr:rowOff>141816</xdr:rowOff>
    </xdr:to>
    <xdr:sp macro="" textlink="">
      <xdr:nvSpPr>
        <xdr:cNvPr id="255" name="フローチャート: 判断 254"/>
        <xdr:cNvSpPr/>
      </xdr:nvSpPr>
      <xdr:spPr>
        <a:xfrm>
          <a:off x="16129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151993</xdr:rowOff>
    </xdr:from>
    <xdr:ext cx="736600" cy="259045"/>
    <xdr:sp macro="" textlink="">
      <xdr:nvSpPr>
        <xdr:cNvPr id="256" name="テキスト ボックス 255"/>
        <xdr:cNvSpPr txBox="1"/>
      </xdr:nvSpPr>
      <xdr:spPr>
        <a:xfrm>
          <a:off x="15798800" y="14725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80434</xdr:rowOff>
    </xdr:from>
    <xdr:to>
      <xdr:col>72</xdr:col>
      <xdr:colOff>203200</xdr:colOff>
      <xdr:row>88</xdr:row>
      <xdr:rowOff>160866</xdr:rowOff>
    </xdr:to>
    <xdr:cxnSp macro="">
      <xdr:nvCxnSpPr>
        <xdr:cNvPr id="257" name="直線コネクタ 256"/>
        <xdr:cNvCxnSpPr/>
      </xdr:nvCxnSpPr>
      <xdr:spPr>
        <a:xfrm flipV="1">
          <a:off x="14401800" y="151680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40216</xdr:rowOff>
    </xdr:from>
    <xdr:to>
      <xdr:col>73</xdr:col>
      <xdr:colOff>44450</xdr:colOff>
      <xdr:row>87</xdr:row>
      <xdr:rowOff>141816</xdr:rowOff>
    </xdr:to>
    <xdr:sp macro="" textlink="">
      <xdr:nvSpPr>
        <xdr:cNvPr id="258" name="フローチャート: 判断 257"/>
        <xdr:cNvSpPr/>
      </xdr:nvSpPr>
      <xdr:spPr>
        <a:xfrm>
          <a:off x="15240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151993</xdr:rowOff>
    </xdr:from>
    <xdr:ext cx="762000" cy="259045"/>
    <xdr:sp macro="" textlink="">
      <xdr:nvSpPr>
        <xdr:cNvPr id="259" name="テキスト ボックス 258"/>
        <xdr:cNvSpPr txBox="1"/>
      </xdr:nvSpPr>
      <xdr:spPr>
        <a:xfrm>
          <a:off x="14909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160866</xdr:rowOff>
    </xdr:from>
    <xdr:to>
      <xdr:col>68</xdr:col>
      <xdr:colOff>152400</xdr:colOff>
      <xdr:row>88</xdr:row>
      <xdr:rowOff>160866</xdr:rowOff>
    </xdr:to>
    <xdr:cxnSp macro="">
      <xdr:nvCxnSpPr>
        <xdr:cNvPr id="260" name="直線コネクタ 259"/>
        <xdr:cNvCxnSpPr/>
      </xdr:nvCxnSpPr>
      <xdr:spPr>
        <a:xfrm>
          <a:off x="13512800" y="152484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16087</xdr:rowOff>
    </xdr:from>
    <xdr:to>
      <xdr:col>68</xdr:col>
      <xdr:colOff>203200</xdr:colOff>
      <xdr:row>87</xdr:row>
      <xdr:rowOff>117687</xdr:rowOff>
    </xdr:to>
    <xdr:sp macro="" textlink="">
      <xdr:nvSpPr>
        <xdr:cNvPr id="261" name="フローチャート: 判断 260"/>
        <xdr:cNvSpPr/>
      </xdr:nvSpPr>
      <xdr:spPr>
        <a:xfrm>
          <a:off x="14351000" y="149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127864</xdr:rowOff>
    </xdr:from>
    <xdr:ext cx="762000" cy="259045"/>
    <xdr:sp macro="" textlink="">
      <xdr:nvSpPr>
        <xdr:cNvPr id="262" name="テキスト ボックス 261"/>
        <xdr:cNvSpPr txBox="1"/>
      </xdr:nvSpPr>
      <xdr:spPr>
        <a:xfrm>
          <a:off x="14020800" y="1470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3" name="フローチャート: 判断 262"/>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12716</xdr:rowOff>
    </xdr:from>
    <xdr:ext cx="762000" cy="259045"/>
    <xdr:sp macro="" textlink="">
      <xdr:nvSpPr>
        <xdr:cNvPr id="264" name="テキスト ボックス 263"/>
        <xdr:cNvSpPr txBox="1"/>
      </xdr:nvSpPr>
      <xdr:spPr>
        <a:xfrm>
          <a:off x="13131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70" name="楕円 269"/>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41927</xdr:rowOff>
    </xdr:from>
    <xdr:ext cx="762000" cy="259045"/>
    <xdr:sp macro="" textlink="">
      <xdr:nvSpPr>
        <xdr:cNvPr id="271" name="給与水準   （国との比較）該当値テキスト"/>
        <xdr:cNvSpPr txBox="1"/>
      </xdr:nvSpPr>
      <xdr:spPr>
        <a:xfrm>
          <a:off x="17106900" y="151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85937</xdr:rowOff>
    </xdr:from>
    <xdr:to>
      <xdr:col>77</xdr:col>
      <xdr:colOff>95250</xdr:colOff>
      <xdr:row>89</xdr:row>
      <xdr:rowOff>16087</xdr:rowOff>
    </xdr:to>
    <xdr:sp macro="" textlink="">
      <xdr:nvSpPr>
        <xdr:cNvPr id="272" name="楕円 271"/>
        <xdr:cNvSpPr/>
      </xdr:nvSpPr>
      <xdr:spPr>
        <a:xfrm>
          <a:off x="16129000" y="151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864</xdr:rowOff>
    </xdr:from>
    <xdr:ext cx="736600" cy="259045"/>
    <xdr:sp macro="" textlink="">
      <xdr:nvSpPr>
        <xdr:cNvPr id="273" name="テキスト ボックス 272"/>
        <xdr:cNvSpPr txBox="1"/>
      </xdr:nvSpPr>
      <xdr:spPr>
        <a:xfrm>
          <a:off x="15798800" y="15259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29634</xdr:rowOff>
    </xdr:from>
    <xdr:to>
      <xdr:col>73</xdr:col>
      <xdr:colOff>44450</xdr:colOff>
      <xdr:row>88</xdr:row>
      <xdr:rowOff>131234</xdr:rowOff>
    </xdr:to>
    <xdr:sp macro="" textlink="">
      <xdr:nvSpPr>
        <xdr:cNvPr id="274" name="楕円 273"/>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116011</xdr:rowOff>
    </xdr:from>
    <xdr:ext cx="762000" cy="259045"/>
    <xdr:sp macro="" textlink="">
      <xdr:nvSpPr>
        <xdr:cNvPr id="275" name="テキスト ボックス 274"/>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110066</xdr:rowOff>
    </xdr:from>
    <xdr:to>
      <xdr:col>68</xdr:col>
      <xdr:colOff>203200</xdr:colOff>
      <xdr:row>89</xdr:row>
      <xdr:rowOff>40216</xdr:rowOff>
    </xdr:to>
    <xdr:sp macro="" textlink="">
      <xdr:nvSpPr>
        <xdr:cNvPr id="276" name="楕円 275"/>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24993</xdr:rowOff>
    </xdr:from>
    <xdr:ext cx="762000" cy="259045"/>
    <xdr:sp macro="" textlink="">
      <xdr:nvSpPr>
        <xdr:cNvPr id="277" name="テキスト ボックス 276"/>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110066</xdr:rowOff>
    </xdr:from>
    <xdr:to>
      <xdr:col>64</xdr:col>
      <xdr:colOff>152400</xdr:colOff>
      <xdr:row>89</xdr:row>
      <xdr:rowOff>40216</xdr:rowOff>
    </xdr:to>
    <xdr:sp macro="" textlink="">
      <xdr:nvSpPr>
        <xdr:cNvPr id="278" name="楕円 277"/>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24993</xdr:rowOff>
    </xdr:from>
    <xdr:ext cx="762000" cy="259045"/>
    <xdr:sp macro="" textlink="">
      <xdr:nvSpPr>
        <xdr:cNvPr id="279" name="テキスト ボックス 278"/>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と比較して１．０１人</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と比較してやや高い水準である。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平成２８年度に策定した職員定数管理適正化計画に基づき職員数の適正化に努めていく。</a:t>
          </a: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6" name="直線コネクタ 29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7" name="テキスト ボックス 29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8" name="直線コネクタ 29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9" name="テキスト ボックス 29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0" name="直線コネクタ 29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1" name="テキスト ボックス 30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2" name="直線コネクタ 30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3" name="テキスト ボックス 30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49771</xdr:rowOff>
    </xdr:from>
    <xdr:to>
      <xdr:col>81</xdr:col>
      <xdr:colOff>44450</xdr:colOff>
      <xdr:row>67</xdr:row>
      <xdr:rowOff>99796</xdr:rowOff>
    </xdr:to>
    <xdr:cxnSp macro="">
      <xdr:nvCxnSpPr>
        <xdr:cNvPr id="306" name="直線コネクタ 305"/>
        <xdr:cNvCxnSpPr/>
      </xdr:nvCxnSpPr>
      <xdr:spPr>
        <a:xfrm flipV="1">
          <a:off x="17018000" y="10336771"/>
          <a:ext cx="0" cy="1250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71873</xdr:rowOff>
    </xdr:from>
    <xdr:ext cx="762000" cy="259045"/>
    <xdr:sp macro="" textlink="">
      <xdr:nvSpPr>
        <xdr:cNvPr id="307" name="定員管理の状況最小値テキスト"/>
        <xdr:cNvSpPr txBox="1"/>
      </xdr:nvSpPr>
      <xdr:spPr>
        <a:xfrm>
          <a:off x="17106900" y="1155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99796</xdr:rowOff>
    </xdr:from>
    <xdr:to>
      <xdr:col>81</xdr:col>
      <xdr:colOff>133350</xdr:colOff>
      <xdr:row>67</xdr:row>
      <xdr:rowOff>99796</xdr:rowOff>
    </xdr:to>
    <xdr:cxnSp macro="">
      <xdr:nvCxnSpPr>
        <xdr:cNvPr id="308" name="直線コネクタ 307"/>
        <xdr:cNvCxnSpPr/>
      </xdr:nvCxnSpPr>
      <xdr:spPr>
        <a:xfrm>
          <a:off x="16929100" y="1158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136148</xdr:rowOff>
    </xdr:from>
    <xdr:ext cx="762000" cy="259045"/>
    <xdr:sp macro="" textlink="">
      <xdr:nvSpPr>
        <xdr:cNvPr id="309" name="定員管理の状況最大値テキスト"/>
        <xdr:cNvSpPr txBox="1"/>
      </xdr:nvSpPr>
      <xdr:spPr>
        <a:xfrm>
          <a:off x="17106900" y="1008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49771</xdr:rowOff>
    </xdr:from>
    <xdr:to>
      <xdr:col>81</xdr:col>
      <xdr:colOff>133350</xdr:colOff>
      <xdr:row>60</xdr:row>
      <xdr:rowOff>49771</xdr:rowOff>
    </xdr:to>
    <xdr:cxnSp macro="">
      <xdr:nvCxnSpPr>
        <xdr:cNvPr id="310" name="直線コネクタ 309"/>
        <xdr:cNvCxnSpPr/>
      </xdr:nvCxnSpPr>
      <xdr:spPr>
        <a:xfrm>
          <a:off x="16929100" y="1033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115278</xdr:rowOff>
    </xdr:from>
    <xdr:to>
      <xdr:col>81</xdr:col>
      <xdr:colOff>44450</xdr:colOff>
      <xdr:row>61</xdr:row>
      <xdr:rowOff>139649</xdr:rowOff>
    </xdr:to>
    <xdr:cxnSp macro="">
      <xdr:nvCxnSpPr>
        <xdr:cNvPr id="311" name="直線コネクタ 310"/>
        <xdr:cNvCxnSpPr/>
      </xdr:nvCxnSpPr>
      <xdr:spPr>
        <a:xfrm>
          <a:off x="16179800" y="10573728"/>
          <a:ext cx="838200" cy="2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51325</xdr:rowOff>
    </xdr:from>
    <xdr:ext cx="762000" cy="259045"/>
    <xdr:sp macro="" textlink="">
      <xdr:nvSpPr>
        <xdr:cNvPr id="312" name="定員管理の状況平均値テキスト"/>
        <xdr:cNvSpPr txBox="1"/>
      </xdr:nvSpPr>
      <xdr:spPr>
        <a:xfrm>
          <a:off x="17106900" y="1033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34798</xdr:rowOff>
    </xdr:from>
    <xdr:to>
      <xdr:col>81</xdr:col>
      <xdr:colOff>95250</xdr:colOff>
      <xdr:row>61</xdr:row>
      <xdr:rowOff>136398</xdr:rowOff>
    </xdr:to>
    <xdr:sp macro="" textlink="">
      <xdr:nvSpPr>
        <xdr:cNvPr id="313" name="フローチャート: 判断 312"/>
        <xdr:cNvSpPr/>
      </xdr:nvSpPr>
      <xdr:spPr>
        <a:xfrm>
          <a:off x="169672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102971</xdr:rowOff>
    </xdr:from>
    <xdr:to>
      <xdr:col>77</xdr:col>
      <xdr:colOff>44450</xdr:colOff>
      <xdr:row>61</xdr:row>
      <xdr:rowOff>115278</xdr:rowOff>
    </xdr:to>
    <xdr:cxnSp macro="">
      <xdr:nvCxnSpPr>
        <xdr:cNvPr id="314" name="直線コネクタ 313"/>
        <xdr:cNvCxnSpPr/>
      </xdr:nvCxnSpPr>
      <xdr:spPr>
        <a:xfrm>
          <a:off x="15290800" y="10561421"/>
          <a:ext cx="8890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27077</xdr:rowOff>
    </xdr:from>
    <xdr:to>
      <xdr:col>77</xdr:col>
      <xdr:colOff>95250</xdr:colOff>
      <xdr:row>61</xdr:row>
      <xdr:rowOff>128677</xdr:rowOff>
    </xdr:to>
    <xdr:sp macro="" textlink="">
      <xdr:nvSpPr>
        <xdr:cNvPr id="315" name="フローチャート: 判断 314"/>
        <xdr:cNvSpPr/>
      </xdr:nvSpPr>
      <xdr:spPr>
        <a:xfrm>
          <a:off x="161290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138854</xdr:rowOff>
    </xdr:from>
    <xdr:ext cx="736600" cy="259045"/>
    <xdr:sp macro="" textlink="">
      <xdr:nvSpPr>
        <xdr:cNvPr id="316" name="テキスト ボックス 315"/>
        <xdr:cNvSpPr txBox="1"/>
      </xdr:nvSpPr>
      <xdr:spPr>
        <a:xfrm>
          <a:off x="15798800" y="10254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100076</xdr:rowOff>
    </xdr:from>
    <xdr:to>
      <xdr:col>72</xdr:col>
      <xdr:colOff>203200</xdr:colOff>
      <xdr:row>61</xdr:row>
      <xdr:rowOff>102971</xdr:rowOff>
    </xdr:to>
    <xdr:cxnSp macro="">
      <xdr:nvCxnSpPr>
        <xdr:cNvPr id="317" name="直線コネクタ 316"/>
        <xdr:cNvCxnSpPr/>
      </xdr:nvCxnSpPr>
      <xdr:spPr>
        <a:xfrm>
          <a:off x="14401800" y="10558526"/>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17425</xdr:rowOff>
    </xdr:from>
    <xdr:to>
      <xdr:col>73</xdr:col>
      <xdr:colOff>44450</xdr:colOff>
      <xdr:row>61</xdr:row>
      <xdr:rowOff>119025</xdr:rowOff>
    </xdr:to>
    <xdr:sp macro="" textlink="">
      <xdr:nvSpPr>
        <xdr:cNvPr id="318" name="フローチャート: 判断 317"/>
        <xdr:cNvSpPr/>
      </xdr:nvSpPr>
      <xdr:spPr>
        <a:xfrm>
          <a:off x="15240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129202</xdr:rowOff>
    </xdr:from>
    <xdr:ext cx="762000" cy="259045"/>
    <xdr:sp macro="" textlink="">
      <xdr:nvSpPr>
        <xdr:cNvPr id="319" name="テキスト ボックス 318"/>
        <xdr:cNvSpPr txBox="1"/>
      </xdr:nvSpPr>
      <xdr:spPr>
        <a:xfrm>
          <a:off x="14909800" y="102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67983</xdr:rowOff>
    </xdr:from>
    <xdr:to>
      <xdr:col>68</xdr:col>
      <xdr:colOff>152400</xdr:colOff>
      <xdr:row>61</xdr:row>
      <xdr:rowOff>100076</xdr:rowOff>
    </xdr:to>
    <xdr:cxnSp macro="">
      <xdr:nvCxnSpPr>
        <xdr:cNvPr id="320" name="直線コネクタ 319"/>
        <xdr:cNvCxnSpPr/>
      </xdr:nvCxnSpPr>
      <xdr:spPr>
        <a:xfrm>
          <a:off x="13512800" y="10526433"/>
          <a:ext cx="889000" cy="3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7289</xdr:rowOff>
    </xdr:from>
    <xdr:to>
      <xdr:col>68</xdr:col>
      <xdr:colOff>203200</xdr:colOff>
      <xdr:row>61</xdr:row>
      <xdr:rowOff>108889</xdr:rowOff>
    </xdr:to>
    <xdr:sp macro="" textlink="">
      <xdr:nvSpPr>
        <xdr:cNvPr id="321" name="フローチャート: 判断 320"/>
        <xdr:cNvSpPr/>
      </xdr:nvSpPr>
      <xdr:spPr>
        <a:xfrm>
          <a:off x="14351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119066</xdr:rowOff>
    </xdr:from>
    <xdr:ext cx="762000" cy="259045"/>
    <xdr:sp macro="" textlink="">
      <xdr:nvSpPr>
        <xdr:cNvPr id="322" name="テキスト ボックス 321"/>
        <xdr:cNvSpPr txBox="1"/>
      </xdr:nvSpPr>
      <xdr:spPr>
        <a:xfrm>
          <a:off x="14020800" y="1023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73647</xdr:rowOff>
    </xdr:from>
    <xdr:to>
      <xdr:col>64</xdr:col>
      <xdr:colOff>152400</xdr:colOff>
      <xdr:row>62</xdr:row>
      <xdr:rowOff>3797</xdr:rowOff>
    </xdr:to>
    <xdr:sp macro="" textlink="">
      <xdr:nvSpPr>
        <xdr:cNvPr id="323" name="フローチャート: 判断 322"/>
        <xdr:cNvSpPr/>
      </xdr:nvSpPr>
      <xdr:spPr>
        <a:xfrm>
          <a:off x="13462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160024</xdr:rowOff>
    </xdr:from>
    <xdr:ext cx="762000" cy="259045"/>
    <xdr:sp macro="" textlink="">
      <xdr:nvSpPr>
        <xdr:cNvPr id="324" name="テキスト ボックス 323"/>
        <xdr:cNvSpPr txBox="1"/>
      </xdr:nvSpPr>
      <xdr:spPr>
        <a:xfrm>
          <a:off x="13131800" y="1061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88849</xdr:rowOff>
    </xdr:from>
    <xdr:to>
      <xdr:col>81</xdr:col>
      <xdr:colOff>95250</xdr:colOff>
      <xdr:row>62</xdr:row>
      <xdr:rowOff>18999</xdr:rowOff>
    </xdr:to>
    <xdr:sp macro="" textlink="">
      <xdr:nvSpPr>
        <xdr:cNvPr id="330" name="楕円 329"/>
        <xdr:cNvSpPr/>
      </xdr:nvSpPr>
      <xdr:spPr>
        <a:xfrm>
          <a:off x="16967200" y="1054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60926</xdr:rowOff>
    </xdr:from>
    <xdr:ext cx="762000" cy="259045"/>
    <xdr:sp macro="" textlink="">
      <xdr:nvSpPr>
        <xdr:cNvPr id="331" name="定員管理の状況該当値テキスト"/>
        <xdr:cNvSpPr txBox="1"/>
      </xdr:nvSpPr>
      <xdr:spPr>
        <a:xfrm>
          <a:off x="17106900" y="1051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64478</xdr:rowOff>
    </xdr:from>
    <xdr:to>
      <xdr:col>77</xdr:col>
      <xdr:colOff>95250</xdr:colOff>
      <xdr:row>61</xdr:row>
      <xdr:rowOff>166078</xdr:rowOff>
    </xdr:to>
    <xdr:sp macro="" textlink="">
      <xdr:nvSpPr>
        <xdr:cNvPr id="332" name="楕円 331"/>
        <xdr:cNvSpPr/>
      </xdr:nvSpPr>
      <xdr:spPr>
        <a:xfrm>
          <a:off x="16129000" y="1052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150855</xdr:rowOff>
    </xdr:from>
    <xdr:ext cx="736600" cy="259045"/>
    <xdr:sp macro="" textlink="">
      <xdr:nvSpPr>
        <xdr:cNvPr id="333" name="テキスト ボックス 332"/>
        <xdr:cNvSpPr txBox="1"/>
      </xdr:nvSpPr>
      <xdr:spPr>
        <a:xfrm>
          <a:off x="15798800" y="1060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52171</xdr:rowOff>
    </xdr:from>
    <xdr:to>
      <xdr:col>73</xdr:col>
      <xdr:colOff>44450</xdr:colOff>
      <xdr:row>61</xdr:row>
      <xdr:rowOff>153771</xdr:rowOff>
    </xdr:to>
    <xdr:sp macro="" textlink="">
      <xdr:nvSpPr>
        <xdr:cNvPr id="334" name="楕円 333"/>
        <xdr:cNvSpPr/>
      </xdr:nvSpPr>
      <xdr:spPr>
        <a:xfrm>
          <a:off x="15240000" y="1051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138548</xdr:rowOff>
    </xdr:from>
    <xdr:ext cx="762000" cy="259045"/>
    <xdr:sp macro="" textlink="">
      <xdr:nvSpPr>
        <xdr:cNvPr id="335" name="テキスト ボックス 334"/>
        <xdr:cNvSpPr txBox="1"/>
      </xdr:nvSpPr>
      <xdr:spPr>
        <a:xfrm>
          <a:off x="14909800" y="1059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49276</xdr:rowOff>
    </xdr:from>
    <xdr:to>
      <xdr:col>68</xdr:col>
      <xdr:colOff>203200</xdr:colOff>
      <xdr:row>61</xdr:row>
      <xdr:rowOff>150876</xdr:rowOff>
    </xdr:to>
    <xdr:sp macro="" textlink="">
      <xdr:nvSpPr>
        <xdr:cNvPr id="336" name="楕円 335"/>
        <xdr:cNvSpPr/>
      </xdr:nvSpPr>
      <xdr:spPr>
        <a:xfrm>
          <a:off x="14351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135653</xdr:rowOff>
    </xdr:from>
    <xdr:ext cx="762000" cy="259045"/>
    <xdr:sp macro="" textlink="">
      <xdr:nvSpPr>
        <xdr:cNvPr id="337" name="テキスト ボックス 336"/>
        <xdr:cNvSpPr txBox="1"/>
      </xdr:nvSpPr>
      <xdr:spPr>
        <a:xfrm>
          <a:off x="14020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17183</xdr:rowOff>
    </xdr:from>
    <xdr:to>
      <xdr:col>64</xdr:col>
      <xdr:colOff>152400</xdr:colOff>
      <xdr:row>61</xdr:row>
      <xdr:rowOff>118783</xdr:rowOff>
    </xdr:to>
    <xdr:sp macro="" textlink="">
      <xdr:nvSpPr>
        <xdr:cNvPr id="338" name="楕円 337"/>
        <xdr:cNvSpPr/>
      </xdr:nvSpPr>
      <xdr:spPr>
        <a:xfrm>
          <a:off x="13462000" y="1047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128960</xdr:rowOff>
    </xdr:from>
    <xdr:ext cx="762000" cy="259045"/>
    <xdr:sp macro="" textlink="">
      <xdr:nvSpPr>
        <xdr:cNvPr id="339" name="テキスト ボックス 338"/>
        <xdr:cNvSpPr txBox="1"/>
      </xdr:nvSpPr>
      <xdr:spPr>
        <a:xfrm>
          <a:off x="13131800" y="1024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前年度と比較して０．</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ポイント増加したが、類似団体平均と比較して低い水準である。</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今後は、町営</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住宅</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整備事業や</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デジタル防災行政無線</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整備事業、</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支所地区公共施設再編事業等の</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大規模な</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建設事業</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係る起債の償還等に伴い</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上昇する見込みである。今後も税収入額や普通交付税</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の減少が予想されるため、普通建設事業を精査し、過疎債・辺地債への転換、繰上償還等を実施し、指数の増嵩を抑制していく。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132927</xdr:rowOff>
    </xdr:to>
    <xdr:cxnSp macro="">
      <xdr:nvCxnSpPr>
        <xdr:cNvPr id="367" name="直線コネクタ 366"/>
        <xdr:cNvCxnSpPr/>
      </xdr:nvCxnSpPr>
      <xdr:spPr>
        <a:xfrm flipV="1">
          <a:off x="17018000" y="634153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105004</xdr:rowOff>
    </xdr:from>
    <xdr:ext cx="762000" cy="259045"/>
    <xdr:sp macro="" textlink="">
      <xdr:nvSpPr>
        <xdr:cNvPr id="368" name="公債費負担の状況最小値テキスト"/>
        <xdr:cNvSpPr txBox="1"/>
      </xdr:nvSpPr>
      <xdr:spPr>
        <a:xfrm>
          <a:off x="17106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132927</xdr:rowOff>
    </xdr:from>
    <xdr:to>
      <xdr:col>81</xdr:col>
      <xdr:colOff>133350</xdr:colOff>
      <xdr:row>44</xdr:row>
      <xdr:rowOff>132927</xdr:rowOff>
    </xdr:to>
    <xdr:cxnSp macro="">
      <xdr:nvCxnSpPr>
        <xdr:cNvPr id="369" name="直線コネクタ 368"/>
        <xdr:cNvCxnSpPr/>
      </xdr:nvCxnSpPr>
      <xdr:spPr>
        <a:xfrm>
          <a:off x="16929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0"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71" name="直線コネクタ 370"/>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70696</xdr:rowOff>
    </xdr:from>
    <xdr:to>
      <xdr:col>81</xdr:col>
      <xdr:colOff>44450</xdr:colOff>
      <xdr:row>40</xdr:row>
      <xdr:rowOff>86783</xdr:rowOff>
    </xdr:to>
    <xdr:cxnSp macro="">
      <xdr:nvCxnSpPr>
        <xdr:cNvPr id="372" name="直線コネクタ 371"/>
        <xdr:cNvCxnSpPr/>
      </xdr:nvCxnSpPr>
      <xdr:spPr>
        <a:xfrm>
          <a:off x="16179800" y="692869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3" name="公債費負担の状況平均値テキスト"/>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4" name="フローチャート: 判断 373"/>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46567</xdr:rowOff>
    </xdr:from>
    <xdr:to>
      <xdr:col>77</xdr:col>
      <xdr:colOff>44450</xdr:colOff>
      <xdr:row>40</xdr:row>
      <xdr:rowOff>70696</xdr:rowOff>
    </xdr:to>
    <xdr:cxnSp macro="">
      <xdr:nvCxnSpPr>
        <xdr:cNvPr id="375" name="直線コネクタ 374"/>
        <xdr:cNvCxnSpPr/>
      </xdr:nvCxnSpPr>
      <xdr:spPr>
        <a:xfrm>
          <a:off x="15290800" y="69045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76" name="フローチャート: 判断 375"/>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15257</xdr:rowOff>
    </xdr:from>
    <xdr:ext cx="736600" cy="259045"/>
    <xdr:sp macro="" textlink="">
      <xdr:nvSpPr>
        <xdr:cNvPr id="377" name="テキスト ボックス 376"/>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38523</xdr:rowOff>
    </xdr:from>
    <xdr:to>
      <xdr:col>72</xdr:col>
      <xdr:colOff>203200</xdr:colOff>
      <xdr:row>40</xdr:row>
      <xdr:rowOff>46567</xdr:rowOff>
    </xdr:to>
    <xdr:cxnSp macro="">
      <xdr:nvCxnSpPr>
        <xdr:cNvPr id="378" name="直線コネクタ 377"/>
        <xdr:cNvCxnSpPr/>
      </xdr:nvCxnSpPr>
      <xdr:spPr>
        <a:xfrm>
          <a:off x="14401800" y="68965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79" name="フローチャート: 判断 378"/>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0" name="テキスト ボックス 379"/>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38523</xdr:rowOff>
    </xdr:from>
    <xdr:to>
      <xdr:col>68</xdr:col>
      <xdr:colOff>152400</xdr:colOff>
      <xdr:row>40</xdr:row>
      <xdr:rowOff>70696</xdr:rowOff>
    </xdr:to>
    <xdr:cxnSp macro="">
      <xdr:nvCxnSpPr>
        <xdr:cNvPr id="381" name="直線コネクタ 380"/>
        <xdr:cNvCxnSpPr/>
      </xdr:nvCxnSpPr>
      <xdr:spPr>
        <a:xfrm flipV="1">
          <a:off x="13512800" y="68965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82" name="フローチャート: 判断 381"/>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83" name="テキスト ボックス 382"/>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84" name="フローチャート: 判断 383"/>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85" name="テキスト ボックス 384"/>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91" name="楕円 390"/>
        <xdr:cNvSpPr/>
      </xdr:nvSpPr>
      <xdr:spPr>
        <a:xfrm>
          <a:off x="16967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52510</xdr:rowOff>
    </xdr:from>
    <xdr:ext cx="762000" cy="259045"/>
    <xdr:sp macro="" textlink="">
      <xdr:nvSpPr>
        <xdr:cNvPr id="392" name="公債費負担の状況該当値テキスト"/>
        <xdr:cNvSpPr txBox="1"/>
      </xdr:nvSpPr>
      <xdr:spPr>
        <a:xfrm>
          <a:off x="17106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19896</xdr:rowOff>
    </xdr:from>
    <xdr:to>
      <xdr:col>77</xdr:col>
      <xdr:colOff>95250</xdr:colOff>
      <xdr:row>40</xdr:row>
      <xdr:rowOff>121496</xdr:rowOff>
    </xdr:to>
    <xdr:sp macro="" textlink="">
      <xdr:nvSpPr>
        <xdr:cNvPr id="393" name="楕円 392"/>
        <xdr:cNvSpPr/>
      </xdr:nvSpPr>
      <xdr:spPr>
        <a:xfrm>
          <a:off x="16129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131673</xdr:rowOff>
    </xdr:from>
    <xdr:ext cx="736600" cy="259045"/>
    <xdr:sp macro="" textlink="">
      <xdr:nvSpPr>
        <xdr:cNvPr id="394" name="テキスト ボックス 393"/>
        <xdr:cNvSpPr txBox="1"/>
      </xdr:nvSpPr>
      <xdr:spPr>
        <a:xfrm>
          <a:off x="15798800" y="664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167217</xdr:rowOff>
    </xdr:from>
    <xdr:to>
      <xdr:col>73</xdr:col>
      <xdr:colOff>44450</xdr:colOff>
      <xdr:row>40</xdr:row>
      <xdr:rowOff>97367</xdr:rowOff>
    </xdr:to>
    <xdr:sp macro="" textlink="">
      <xdr:nvSpPr>
        <xdr:cNvPr id="395" name="楕円 394"/>
        <xdr:cNvSpPr/>
      </xdr:nvSpPr>
      <xdr:spPr>
        <a:xfrm>
          <a:off x="15240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396" name="テキスト ボックス 395"/>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159173</xdr:rowOff>
    </xdr:from>
    <xdr:to>
      <xdr:col>68</xdr:col>
      <xdr:colOff>203200</xdr:colOff>
      <xdr:row>40</xdr:row>
      <xdr:rowOff>89323</xdr:rowOff>
    </xdr:to>
    <xdr:sp macro="" textlink="">
      <xdr:nvSpPr>
        <xdr:cNvPr id="397" name="楕円 396"/>
        <xdr:cNvSpPr/>
      </xdr:nvSpPr>
      <xdr:spPr>
        <a:xfrm>
          <a:off x="14351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99500</xdr:rowOff>
    </xdr:from>
    <xdr:ext cx="762000" cy="259045"/>
    <xdr:sp macro="" textlink="">
      <xdr:nvSpPr>
        <xdr:cNvPr id="398" name="テキスト ボックス 397"/>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19896</xdr:rowOff>
    </xdr:from>
    <xdr:to>
      <xdr:col>64</xdr:col>
      <xdr:colOff>152400</xdr:colOff>
      <xdr:row>40</xdr:row>
      <xdr:rowOff>121496</xdr:rowOff>
    </xdr:to>
    <xdr:sp macro="" textlink="">
      <xdr:nvSpPr>
        <xdr:cNvPr id="399" name="楕円 398"/>
        <xdr:cNvSpPr/>
      </xdr:nvSpPr>
      <xdr:spPr>
        <a:xfrm>
          <a:off x="13462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131673</xdr:rowOff>
    </xdr:from>
    <xdr:ext cx="762000" cy="259045"/>
    <xdr:sp macro="" textlink="">
      <xdr:nvSpPr>
        <xdr:cNvPr id="400" name="テキスト ボックス 399"/>
        <xdr:cNvSpPr txBox="1"/>
      </xdr:nvSpPr>
      <xdr:spPr>
        <a:xfrm>
          <a:off x="13131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2" name="テキスト ボックス 40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3" name="テキスト ボックス 40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8" name="正方形/長方形 40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9" name="正方形/長方形 40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様、将来負担比率は”０”である。しかし、町営住宅整備事業やデジタル防災無線整備事業、支所地区公共施設再編事業等の大規模な建設工事に係る地方債の借入が増加したことから、今後も繰上償還の実施や後年度に渡る財政負担の軽減を図り、財政の健全化に努める。</a:t>
          </a:r>
        </a:p>
      </xdr:txBody>
    </xdr:sp>
    <xdr:clientData/>
  </xdr:twoCellAnchor>
  <xdr:oneCellAnchor>
    <xdr:from>
      <xdr:col>61</xdr:col>
      <xdr:colOff>6350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7" name="直線コネクタ 41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8" name="テキスト ボックス 41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9" name="直線コネクタ 41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0" name="テキスト ボックス 41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1" name="直線コネクタ 42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2" name="テキスト ボックス 42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3" name="直線コネクタ 42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4" name="テキスト ボックス 42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5" name="直線コネクタ 42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6" name="テキスト ボックス 42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29" name="直線コネクタ 428"/>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30" name="将来負担の状況最小値テキスト"/>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31" name="直線コネクタ 430"/>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2"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3" name="直線コネクタ 43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4"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5" name="フローチャート: 判断 43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8" name="フローチャート: 判断 437"/>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9" name="テキスト ボックス 438"/>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0" name="フローチャート: 判断 439"/>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1" name="テキスト ボックス 440"/>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2" name="フローチャート: 判断 441"/>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3" name="テキスト ボックス 442"/>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3,297
3,288
175.82
4,721,884
4,540,661
104,356
2,349,499
3,787,985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と同数値であり、</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と比較して低い水準である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。定員管理適正化計画に基づき毎年度職員数を管理して</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今後も定員管理適正化計画の目標値に向け計画的</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組</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む</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xdr:rowOff>
    </xdr:to>
    <xdr:cxnSp macro="">
      <xdr:nvCxnSpPr>
        <xdr:cNvPr id="61" name="直線コネクタ 60"/>
        <xdr:cNvCxnSpPr/>
      </xdr:nvCxnSpPr>
      <xdr:spPr>
        <a:xfrm flipV="1">
          <a:off x="4826000" y="57277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148607</xdr:rowOff>
    </xdr:from>
    <xdr:ext cx="762000" cy="259045"/>
    <xdr:sp macro="" textlink="">
      <xdr:nvSpPr>
        <xdr:cNvPr id="62" name="人件費最小値テキスト"/>
        <xdr:cNvSpPr txBox="1"/>
      </xdr:nvSpPr>
      <xdr:spPr>
        <a:xfrm>
          <a:off x="4914900" y="700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xdr:rowOff>
    </xdr:from>
    <xdr:to>
      <xdr:col>24</xdr:col>
      <xdr:colOff>114300</xdr:colOff>
      <xdr:row>41</xdr:row>
      <xdr:rowOff>5080</xdr:rowOff>
    </xdr:to>
    <xdr:cxnSp macro="">
      <xdr:nvCxnSpPr>
        <xdr:cNvPr id="63" name="直線コネクタ 62"/>
        <xdr:cNvCxnSpPr/>
      </xdr:nvCxnSpPr>
      <xdr:spPr>
        <a:xfrm>
          <a:off x="4737100" y="703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81280</xdr:rowOff>
    </xdr:from>
    <xdr:to>
      <xdr:col>24</xdr:col>
      <xdr:colOff>25400</xdr:colOff>
      <xdr:row>35</xdr:row>
      <xdr:rowOff>81280</xdr:rowOff>
    </xdr:to>
    <xdr:cxnSp macro="">
      <xdr:nvCxnSpPr>
        <xdr:cNvPr id="66" name="直線コネクタ 65"/>
        <xdr:cNvCxnSpPr/>
      </xdr:nvCxnSpPr>
      <xdr:spPr>
        <a:xfrm>
          <a:off x="3987800" y="60820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86377</xdr:rowOff>
    </xdr:from>
    <xdr:ext cx="762000" cy="259045"/>
    <xdr:sp macro="" textlink="">
      <xdr:nvSpPr>
        <xdr:cNvPr id="67" name="人件費平均値テキスト"/>
        <xdr:cNvSpPr txBox="1"/>
      </xdr:nvSpPr>
      <xdr:spPr>
        <a:xfrm>
          <a:off x="4914900" y="608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114300</xdr:rowOff>
    </xdr:from>
    <xdr:to>
      <xdr:col>24</xdr:col>
      <xdr:colOff>76200</xdr:colOff>
      <xdr:row>36</xdr:row>
      <xdr:rowOff>44450</xdr:rowOff>
    </xdr:to>
    <xdr:sp macro="" textlink="">
      <xdr:nvSpPr>
        <xdr:cNvPr id="68" name="フローチャート: 判断 67"/>
        <xdr:cNvSpPr/>
      </xdr:nvSpPr>
      <xdr:spPr>
        <a:xfrm>
          <a:off x="47752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81280</xdr:rowOff>
    </xdr:from>
    <xdr:to>
      <xdr:col>19</xdr:col>
      <xdr:colOff>187325</xdr:colOff>
      <xdr:row>35</xdr:row>
      <xdr:rowOff>111760</xdr:rowOff>
    </xdr:to>
    <xdr:cxnSp macro="">
      <xdr:nvCxnSpPr>
        <xdr:cNvPr id="69" name="直線コネクタ 68"/>
        <xdr:cNvCxnSpPr/>
      </xdr:nvCxnSpPr>
      <xdr:spPr>
        <a:xfrm flipV="1">
          <a:off x="3098800" y="60820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33037</xdr:rowOff>
    </xdr:from>
    <xdr:ext cx="736600" cy="259045"/>
    <xdr:sp macro="" textlink="">
      <xdr:nvSpPr>
        <xdr:cNvPr id="71" name="テキスト ボックス 70"/>
        <xdr:cNvSpPr txBox="1"/>
      </xdr:nvSpPr>
      <xdr:spPr>
        <a:xfrm>
          <a:off x="3606800" y="620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100330</xdr:rowOff>
    </xdr:from>
    <xdr:to>
      <xdr:col>15</xdr:col>
      <xdr:colOff>98425</xdr:colOff>
      <xdr:row>35</xdr:row>
      <xdr:rowOff>111760</xdr:rowOff>
    </xdr:to>
    <xdr:cxnSp macro="">
      <xdr:nvCxnSpPr>
        <xdr:cNvPr id="72" name="直線コネクタ 71"/>
        <xdr:cNvCxnSpPr/>
      </xdr:nvCxnSpPr>
      <xdr:spPr>
        <a:xfrm>
          <a:off x="2209800" y="61010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106680</xdr:rowOff>
    </xdr:from>
    <xdr:to>
      <xdr:col>15</xdr:col>
      <xdr:colOff>149225</xdr:colOff>
      <xdr:row>36</xdr:row>
      <xdr:rowOff>36830</xdr:rowOff>
    </xdr:to>
    <xdr:sp macro="" textlink="">
      <xdr:nvSpPr>
        <xdr:cNvPr id="73" name="フローチャート: 判断 72"/>
        <xdr:cNvSpPr/>
      </xdr:nvSpPr>
      <xdr:spPr>
        <a:xfrm>
          <a:off x="3048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21607</xdr:rowOff>
    </xdr:from>
    <xdr:ext cx="762000" cy="259045"/>
    <xdr:sp macro="" textlink="">
      <xdr:nvSpPr>
        <xdr:cNvPr id="74" name="テキスト ボックス 73"/>
        <xdr:cNvSpPr txBox="1"/>
      </xdr:nvSpPr>
      <xdr:spPr>
        <a:xfrm>
          <a:off x="2717800" y="619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100330</xdr:rowOff>
    </xdr:from>
    <xdr:to>
      <xdr:col>11</xdr:col>
      <xdr:colOff>9525</xdr:colOff>
      <xdr:row>35</xdr:row>
      <xdr:rowOff>115570</xdr:rowOff>
    </xdr:to>
    <xdr:cxnSp macro="">
      <xdr:nvCxnSpPr>
        <xdr:cNvPr id="75" name="直線コネクタ 74"/>
        <xdr:cNvCxnSpPr/>
      </xdr:nvCxnSpPr>
      <xdr:spPr>
        <a:xfrm flipV="1">
          <a:off x="1320800" y="6101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110490</xdr:rowOff>
    </xdr:from>
    <xdr:to>
      <xdr:col>11</xdr:col>
      <xdr:colOff>60325</xdr:colOff>
      <xdr:row>36</xdr:row>
      <xdr:rowOff>40640</xdr:rowOff>
    </xdr:to>
    <xdr:sp macro="" textlink="">
      <xdr:nvSpPr>
        <xdr:cNvPr id="76" name="フローチャート: 判断 75"/>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25417</xdr:rowOff>
    </xdr:from>
    <xdr:ext cx="762000" cy="259045"/>
    <xdr:sp macro="" textlink="">
      <xdr:nvSpPr>
        <xdr:cNvPr id="77" name="テキスト ボックス 76"/>
        <xdr:cNvSpPr txBox="1"/>
      </xdr:nvSpPr>
      <xdr:spPr>
        <a:xfrm>
          <a:off x="1828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99060</xdr:rowOff>
    </xdr:from>
    <xdr:to>
      <xdr:col>6</xdr:col>
      <xdr:colOff>171450</xdr:colOff>
      <xdr:row>36</xdr:row>
      <xdr:rowOff>29210</xdr:rowOff>
    </xdr:to>
    <xdr:sp macro="" textlink="">
      <xdr:nvSpPr>
        <xdr:cNvPr id="78" name="フローチャート: 判断 77"/>
        <xdr:cNvSpPr/>
      </xdr:nvSpPr>
      <xdr:spPr>
        <a:xfrm>
          <a:off x="1270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13987</xdr:rowOff>
    </xdr:from>
    <xdr:ext cx="762000" cy="259045"/>
    <xdr:sp macro="" textlink="">
      <xdr:nvSpPr>
        <xdr:cNvPr id="79" name="テキスト ボックス 78"/>
        <xdr:cNvSpPr txBox="1"/>
      </xdr:nvSpPr>
      <xdr:spPr>
        <a:xfrm>
          <a:off x="9398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30480</xdr:rowOff>
    </xdr:from>
    <xdr:to>
      <xdr:col>24</xdr:col>
      <xdr:colOff>76200</xdr:colOff>
      <xdr:row>35</xdr:row>
      <xdr:rowOff>132080</xdr:rowOff>
    </xdr:to>
    <xdr:sp macro="" textlink="">
      <xdr:nvSpPr>
        <xdr:cNvPr id="85" name="楕円 84"/>
        <xdr:cNvSpPr/>
      </xdr:nvSpPr>
      <xdr:spPr>
        <a:xfrm>
          <a:off x="47752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47007</xdr:rowOff>
    </xdr:from>
    <xdr:ext cx="762000" cy="259045"/>
    <xdr:sp macro="" textlink="">
      <xdr:nvSpPr>
        <xdr:cNvPr id="86" name="人件費該当値テキスト"/>
        <xdr:cNvSpPr txBox="1"/>
      </xdr:nvSpPr>
      <xdr:spPr>
        <a:xfrm>
          <a:off x="4914900" y="587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30480</xdr:rowOff>
    </xdr:from>
    <xdr:to>
      <xdr:col>20</xdr:col>
      <xdr:colOff>38100</xdr:colOff>
      <xdr:row>35</xdr:row>
      <xdr:rowOff>132080</xdr:rowOff>
    </xdr:to>
    <xdr:sp macro="" textlink="">
      <xdr:nvSpPr>
        <xdr:cNvPr id="87" name="楕円 86"/>
        <xdr:cNvSpPr/>
      </xdr:nvSpPr>
      <xdr:spPr>
        <a:xfrm>
          <a:off x="39370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142257</xdr:rowOff>
    </xdr:from>
    <xdr:ext cx="736600" cy="259045"/>
    <xdr:sp macro="" textlink="">
      <xdr:nvSpPr>
        <xdr:cNvPr id="88" name="テキスト ボックス 87"/>
        <xdr:cNvSpPr txBox="1"/>
      </xdr:nvSpPr>
      <xdr:spPr>
        <a:xfrm>
          <a:off x="3606800" y="5800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60960</xdr:rowOff>
    </xdr:from>
    <xdr:to>
      <xdr:col>15</xdr:col>
      <xdr:colOff>149225</xdr:colOff>
      <xdr:row>35</xdr:row>
      <xdr:rowOff>162560</xdr:rowOff>
    </xdr:to>
    <xdr:sp macro="" textlink="">
      <xdr:nvSpPr>
        <xdr:cNvPr id="89" name="楕円 88"/>
        <xdr:cNvSpPr/>
      </xdr:nvSpPr>
      <xdr:spPr>
        <a:xfrm>
          <a:off x="30480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1287</xdr:rowOff>
    </xdr:from>
    <xdr:ext cx="762000" cy="259045"/>
    <xdr:sp macro="" textlink="">
      <xdr:nvSpPr>
        <xdr:cNvPr id="90" name="テキスト ボックス 89"/>
        <xdr:cNvSpPr txBox="1"/>
      </xdr:nvSpPr>
      <xdr:spPr>
        <a:xfrm>
          <a:off x="2717800" y="583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49530</xdr:rowOff>
    </xdr:from>
    <xdr:to>
      <xdr:col>11</xdr:col>
      <xdr:colOff>60325</xdr:colOff>
      <xdr:row>35</xdr:row>
      <xdr:rowOff>151130</xdr:rowOff>
    </xdr:to>
    <xdr:sp macro="" textlink="">
      <xdr:nvSpPr>
        <xdr:cNvPr id="91" name="楕円 90"/>
        <xdr:cNvSpPr/>
      </xdr:nvSpPr>
      <xdr:spPr>
        <a:xfrm>
          <a:off x="2159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161307</xdr:rowOff>
    </xdr:from>
    <xdr:ext cx="762000" cy="259045"/>
    <xdr:sp macro="" textlink="">
      <xdr:nvSpPr>
        <xdr:cNvPr id="92" name="テキスト ボックス 91"/>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93" name="楕円 92"/>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94" name="テキスト ボックス 93"/>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より０．１ポイント増加したが</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と比較して低い水準である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。今後も引き続き事業内容を精査し</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適正な管理に努めたい。</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163576</xdr:rowOff>
    </xdr:from>
    <xdr:to>
      <xdr:col>82</xdr:col>
      <xdr:colOff>107950</xdr:colOff>
      <xdr:row>21</xdr:row>
      <xdr:rowOff>88138</xdr:rowOff>
    </xdr:to>
    <xdr:cxnSp macro="">
      <xdr:nvCxnSpPr>
        <xdr:cNvPr id="119" name="直線コネクタ 118"/>
        <xdr:cNvCxnSpPr/>
      </xdr:nvCxnSpPr>
      <xdr:spPr>
        <a:xfrm flipV="1">
          <a:off x="16510000" y="256387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78503</xdr:rowOff>
    </xdr:from>
    <xdr:ext cx="762000" cy="259045"/>
    <xdr:sp macro="" textlink="">
      <xdr:nvSpPr>
        <xdr:cNvPr id="122" name="物件費最大値テキスト"/>
        <xdr:cNvSpPr txBox="1"/>
      </xdr:nvSpPr>
      <xdr:spPr>
        <a:xfrm>
          <a:off x="16598900" y="23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163576</xdr:rowOff>
    </xdr:from>
    <xdr:to>
      <xdr:col>82</xdr:col>
      <xdr:colOff>196850</xdr:colOff>
      <xdr:row>14</xdr:row>
      <xdr:rowOff>163576</xdr:rowOff>
    </xdr:to>
    <xdr:cxnSp macro="">
      <xdr:nvCxnSpPr>
        <xdr:cNvPr id="123" name="直線コネクタ 122"/>
        <xdr:cNvCxnSpPr/>
      </xdr:nvCxnSpPr>
      <xdr:spPr>
        <a:xfrm>
          <a:off x="16421100" y="256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74422</xdr:rowOff>
    </xdr:from>
    <xdr:to>
      <xdr:col>82</xdr:col>
      <xdr:colOff>107950</xdr:colOff>
      <xdr:row>17</xdr:row>
      <xdr:rowOff>78994</xdr:rowOff>
    </xdr:to>
    <xdr:cxnSp macro="">
      <xdr:nvCxnSpPr>
        <xdr:cNvPr id="124" name="直線コネクタ 123"/>
        <xdr:cNvCxnSpPr/>
      </xdr:nvCxnSpPr>
      <xdr:spPr>
        <a:xfrm>
          <a:off x="15671800" y="29890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36847</xdr:rowOff>
    </xdr:from>
    <xdr:ext cx="762000" cy="259045"/>
    <xdr:sp macro="" textlink="">
      <xdr:nvSpPr>
        <xdr:cNvPr id="125" name="物件費平均値テキスト"/>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6" name="フローチャート: 判断 125"/>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74422</xdr:rowOff>
    </xdr:from>
    <xdr:to>
      <xdr:col>78</xdr:col>
      <xdr:colOff>69850</xdr:colOff>
      <xdr:row>17</xdr:row>
      <xdr:rowOff>74422</xdr:rowOff>
    </xdr:to>
    <xdr:cxnSp macro="">
      <xdr:nvCxnSpPr>
        <xdr:cNvPr id="127" name="直線コネクタ 126"/>
        <xdr:cNvCxnSpPr/>
      </xdr:nvCxnSpPr>
      <xdr:spPr>
        <a:xfrm>
          <a:off x="14782800" y="2989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73914</xdr:rowOff>
    </xdr:from>
    <xdr:to>
      <xdr:col>78</xdr:col>
      <xdr:colOff>120650</xdr:colOff>
      <xdr:row>18</xdr:row>
      <xdr:rowOff>4064</xdr:rowOff>
    </xdr:to>
    <xdr:sp macro="" textlink="">
      <xdr:nvSpPr>
        <xdr:cNvPr id="128" name="フローチャート: 判断 127"/>
        <xdr:cNvSpPr/>
      </xdr:nvSpPr>
      <xdr:spPr>
        <a:xfrm>
          <a:off x="15621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160291</xdr:rowOff>
    </xdr:from>
    <xdr:ext cx="736600" cy="259045"/>
    <xdr:sp macro="" textlink="">
      <xdr:nvSpPr>
        <xdr:cNvPr id="129" name="テキスト ボックス 128"/>
        <xdr:cNvSpPr txBox="1"/>
      </xdr:nvSpPr>
      <xdr:spPr>
        <a:xfrm>
          <a:off x="15290800" y="3074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74422</xdr:rowOff>
    </xdr:from>
    <xdr:to>
      <xdr:col>73</xdr:col>
      <xdr:colOff>180975</xdr:colOff>
      <xdr:row>17</xdr:row>
      <xdr:rowOff>92710</xdr:rowOff>
    </xdr:to>
    <xdr:cxnSp macro="">
      <xdr:nvCxnSpPr>
        <xdr:cNvPr id="130" name="直線コネクタ 129"/>
        <xdr:cNvCxnSpPr/>
      </xdr:nvCxnSpPr>
      <xdr:spPr>
        <a:xfrm flipV="1">
          <a:off x="13893800" y="29890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31" name="フローチャート: 判断 130"/>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2" name="テキスト ボックス 131"/>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65278</xdr:rowOff>
    </xdr:from>
    <xdr:to>
      <xdr:col>69</xdr:col>
      <xdr:colOff>92075</xdr:colOff>
      <xdr:row>17</xdr:row>
      <xdr:rowOff>92710</xdr:rowOff>
    </xdr:to>
    <xdr:cxnSp macro="">
      <xdr:nvCxnSpPr>
        <xdr:cNvPr id="133" name="直線コネクタ 132"/>
        <xdr:cNvCxnSpPr/>
      </xdr:nvCxnSpPr>
      <xdr:spPr>
        <a:xfrm>
          <a:off x="13004800" y="29799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4" name="フローチャート: 判断 133"/>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75963</xdr:rowOff>
    </xdr:from>
    <xdr:ext cx="762000" cy="259045"/>
    <xdr:sp macro="" textlink="">
      <xdr:nvSpPr>
        <xdr:cNvPr id="135" name="テキスト ボックス 134"/>
        <xdr:cNvSpPr txBox="1"/>
      </xdr:nvSpPr>
      <xdr:spPr>
        <a:xfrm>
          <a:off x="13512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140208</xdr:rowOff>
    </xdr:from>
    <xdr:to>
      <xdr:col>65</xdr:col>
      <xdr:colOff>53975</xdr:colOff>
      <xdr:row>17</xdr:row>
      <xdr:rowOff>70358</xdr:rowOff>
    </xdr:to>
    <xdr:sp macro="" textlink="">
      <xdr:nvSpPr>
        <xdr:cNvPr id="136" name="フローチャート: 判断 135"/>
        <xdr:cNvSpPr/>
      </xdr:nvSpPr>
      <xdr:spPr>
        <a:xfrm>
          <a:off x="12954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80535</xdr:rowOff>
    </xdr:from>
    <xdr:ext cx="762000" cy="259045"/>
    <xdr:sp macro="" textlink="">
      <xdr:nvSpPr>
        <xdr:cNvPr id="137" name="テキスト ボックス 136"/>
        <xdr:cNvSpPr txBox="1"/>
      </xdr:nvSpPr>
      <xdr:spPr>
        <a:xfrm>
          <a:off x="12623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28194</xdr:rowOff>
    </xdr:from>
    <xdr:to>
      <xdr:col>82</xdr:col>
      <xdr:colOff>158750</xdr:colOff>
      <xdr:row>17</xdr:row>
      <xdr:rowOff>129794</xdr:rowOff>
    </xdr:to>
    <xdr:sp macro="" textlink="">
      <xdr:nvSpPr>
        <xdr:cNvPr id="143" name="楕円 142"/>
        <xdr:cNvSpPr/>
      </xdr:nvSpPr>
      <xdr:spPr>
        <a:xfrm>
          <a:off x="164592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44721</xdr:rowOff>
    </xdr:from>
    <xdr:ext cx="762000" cy="259045"/>
    <xdr:sp macro="" textlink="">
      <xdr:nvSpPr>
        <xdr:cNvPr id="144" name="物件費該当値テキスト"/>
        <xdr:cNvSpPr txBox="1"/>
      </xdr:nvSpPr>
      <xdr:spPr>
        <a:xfrm>
          <a:off x="16598900" y="2787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23622</xdr:rowOff>
    </xdr:from>
    <xdr:to>
      <xdr:col>78</xdr:col>
      <xdr:colOff>120650</xdr:colOff>
      <xdr:row>17</xdr:row>
      <xdr:rowOff>125222</xdr:rowOff>
    </xdr:to>
    <xdr:sp macro="" textlink="">
      <xdr:nvSpPr>
        <xdr:cNvPr id="145" name="楕円 144"/>
        <xdr:cNvSpPr/>
      </xdr:nvSpPr>
      <xdr:spPr>
        <a:xfrm>
          <a:off x="15621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46" name="テキスト ボックス 145"/>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23622</xdr:rowOff>
    </xdr:from>
    <xdr:to>
      <xdr:col>74</xdr:col>
      <xdr:colOff>31750</xdr:colOff>
      <xdr:row>17</xdr:row>
      <xdr:rowOff>125222</xdr:rowOff>
    </xdr:to>
    <xdr:sp macro="" textlink="">
      <xdr:nvSpPr>
        <xdr:cNvPr id="147" name="楕円 146"/>
        <xdr:cNvSpPr/>
      </xdr:nvSpPr>
      <xdr:spPr>
        <a:xfrm>
          <a:off x="14732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135399</xdr:rowOff>
    </xdr:from>
    <xdr:ext cx="762000" cy="259045"/>
    <xdr:sp macro="" textlink="">
      <xdr:nvSpPr>
        <xdr:cNvPr id="148" name="テキスト ボックス 147"/>
        <xdr:cNvSpPr txBox="1"/>
      </xdr:nvSpPr>
      <xdr:spPr>
        <a:xfrm>
          <a:off x="14401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41910</xdr:rowOff>
    </xdr:from>
    <xdr:to>
      <xdr:col>69</xdr:col>
      <xdr:colOff>142875</xdr:colOff>
      <xdr:row>17</xdr:row>
      <xdr:rowOff>143510</xdr:rowOff>
    </xdr:to>
    <xdr:sp macro="" textlink="">
      <xdr:nvSpPr>
        <xdr:cNvPr id="149" name="楕円 148"/>
        <xdr:cNvSpPr/>
      </xdr:nvSpPr>
      <xdr:spPr>
        <a:xfrm>
          <a:off x="13843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50" name="テキスト ボックス 149"/>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51" name="楕円 150"/>
        <xdr:cNvSpPr/>
      </xdr:nvSpPr>
      <xdr:spPr>
        <a:xfrm>
          <a:off x="12954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100855</xdr:rowOff>
    </xdr:from>
    <xdr:ext cx="762000" cy="259045"/>
    <xdr:sp macro="" textlink="">
      <xdr:nvSpPr>
        <xdr:cNvPr id="152" name="テキスト ボックス 151"/>
        <xdr:cNvSpPr txBox="1"/>
      </xdr:nvSpPr>
      <xdr:spPr>
        <a:xfrm>
          <a:off x="12623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より０．２ポイント減少し</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と比較して低い水準であ</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る。健康維持対策等</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推進</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、扶助費の抑制が可能となる</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と思われることから</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、予防対策に</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取り組み、経費削減に努めていく</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159657</xdr:rowOff>
    </xdr:to>
    <xdr:cxnSp macro="">
      <xdr:nvCxnSpPr>
        <xdr:cNvPr id="181" name="直線コネクタ 180"/>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2"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3" name="直線コネクタ 182"/>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4"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5" name="直線コネクタ 184"/>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151493</xdr:rowOff>
    </xdr:from>
    <xdr:to>
      <xdr:col>24</xdr:col>
      <xdr:colOff>25400</xdr:colOff>
      <xdr:row>54</xdr:row>
      <xdr:rowOff>12700</xdr:rowOff>
    </xdr:to>
    <xdr:cxnSp macro="">
      <xdr:nvCxnSpPr>
        <xdr:cNvPr id="186" name="直線コネクタ 185"/>
        <xdr:cNvCxnSpPr/>
      </xdr:nvCxnSpPr>
      <xdr:spPr>
        <a:xfrm flipV="1">
          <a:off x="3987800" y="92383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40112</xdr:rowOff>
    </xdr:from>
    <xdr:ext cx="762000" cy="259045"/>
    <xdr:sp macro="" textlink="">
      <xdr:nvSpPr>
        <xdr:cNvPr id="187" name="扶助費平均値テキスト"/>
        <xdr:cNvSpPr txBox="1"/>
      </xdr:nvSpPr>
      <xdr:spPr>
        <a:xfrm>
          <a:off x="4914900" y="946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88" name="フローチャート: 判断 187"/>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12700</xdr:rowOff>
    </xdr:to>
    <xdr:cxnSp macro="">
      <xdr:nvCxnSpPr>
        <xdr:cNvPr id="189" name="直線コネクタ 188"/>
        <xdr:cNvCxnSpPr/>
      </xdr:nvCxnSpPr>
      <xdr:spPr>
        <a:xfrm>
          <a:off x="3098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0" name="フローチャート: 判断 189"/>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1" name="テキスト ボックス 190"/>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29028</xdr:rowOff>
    </xdr:to>
    <xdr:cxnSp macro="">
      <xdr:nvCxnSpPr>
        <xdr:cNvPr id="192" name="直線コネクタ 191"/>
        <xdr:cNvCxnSpPr/>
      </xdr:nvCxnSpPr>
      <xdr:spPr>
        <a:xfrm flipV="1">
          <a:off x="2209800" y="9271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3" name="フローチャート: 判断 192"/>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194" name="テキスト ボックス 193"/>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29028</xdr:rowOff>
    </xdr:to>
    <xdr:cxnSp macro="">
      <xdr:nvCxnSpPr>
        <xdr:cNvPr id="195" name="直線コネクタ 194"/>
        <xdr:cNvCxnSpPr/>
      </xdr:nvCxnSpPr>
      <xdr:spPr>
        <a:xfrm>
          <a:off x="1320800" y="9271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6" name="フローチャート: 判断 195"/>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138084</xdr:rowOff>
    </xdr:from>
    <xdr:ext cx="762000" cy="259045"/>
    <xdr:sp macro="" textlink="">
      <xdr:nvSpPr>
        <xdr:cNvPr id="197" name="テキスト ボックス 196"/>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157843</xdr:rowOff>
    </xdr:from>
    <xdr:to>
      <xdr:col>6</xdr:col>
      <xdr:colOff>171450</xdr:colOff>
      <xdr:row>55</xdr:row>
      <xdr:rowOff>87993</xdr:rowOff>
    </xdr:to>
    <xdr:sp macro="" textlink="">
      <xdr:nvSpPr>
        <xdr:cNvPr id="198" name="フローチャート: 判断 197"/>
        <xdr:cNvSpPr/>
      </xdr:nvSpPr>
      <xdr:spPr>
        <a:xfrm>
          <a:off x="1270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72770</xdr:rowOff>
    </xdr:from>
    <xdr:ext cx="762000" cy="259045"/>
    <xdr:sp macro="" textlink="">
      <xdr:nvSpPr>
        <xdr:cNvPr id="199" name="テキスト ボックス 198"/>
        <xdr:cNvSpPr txBox="1"/>
      </xdr:nvSpPr>
      <xdr:spPr>
        <a:xfrm>
          <a:off x="939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100693</xdr:rowOff>
    </xdr:from>
    <xdr:to>
      <xdr:col>24</xdr:col>
      <xdr:colOff>76200</xdr:colOff>
      <xdr:row>54</xdr:row>
      <xdr:rowOff>30843</xdr:rowOff>
    </xdr:to>
    <xdr:sp macro="" textlink="">
      <xdr:nvSpPr>
        <xdr:cNvPr id="205" name="楕円 204"/>
        <xdr:cNvSpPr/>
      </xdr:nvSpPr>
      <xdr:spPr>
        <a:xfrm>
          <a:off x="47752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9270</xdr:rowOff>
    </xdr:from>
    <xdr:ext cx="762000" cy="259045"/>
    <xdr:sp macro="" textlink="">
      <xdr:nvSpPr>
        <xdr:cNvPr id="206" name="扶助費該当値テキスト"/>
        <xdr:cNvSpPr txBox="1"/>
      </xdr:nvSpPr>
      <xdr:spPr>
        <a:xfrm>
          <a:off x="4914900" y="909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7" name="楕円 206"/>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08" name="テキスト ボックス 207"/>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09" name="楕円 208"/>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0" name="テキスト ボックス 209"/>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149678</xdr:rowOff>
    </xdr:from>
    <xdr:to>
      <xdr:col>11</xdr:col>
      <xdr:colOff>60325</xdr:colOff>
      <xdr:row>54</xdr:row>
      <xdr:rowOff>79828</xdr:rowOff>
    </xdr:to>
    <xdr:sp macro="" textlink="">
      <xdr:nvSpPr>
        <xdr:cNvPr id="211" name="楕円 210"/>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90005</xdr:rowOff>
    </xdr:from>
    <xdr:ext cx="762000" cy="259045"/>
    <xdr:sp macro="" textlink="">
      <xdr:nvSpPr>
        <xdr:cNvPr id="212" name="テキスト ボックス 211"/>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3" name="楕円 212"/>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4" name="テキスト ボックス 213"/>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前年度より０．９ポイント減少したが、</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と比較してやや高い水準である。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高齢化伴い</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後期高齢者医療特別会計、介護保険事業特別会計等の繰出額が増加傾向</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になっていくと思われるため、特別会計の適正化を図りながら</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普通会計の負担額軽減に努めていく。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59</xdr:row>
      <xdr:rowOff>156718</xdr:rowOff>
    </xdr:to>
    <xdr:cxnSp macro="">
      <xdr:nvCxnSpPr>
        <xdr:cNvPr id="239" name="直線コネクタ 238"/>
        <xdr:cNvCxnSpPr/>
      </xdr:nvCxnSpPr>
      <xdr:spPr>
        <a:xfrm flipV="1">
          <a:off x="16510000" y="927100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128795</xdr:rowOff>
    </xdr:from>
    <xdr:ext cx="762000" cy="259045"/>
    <xdr:sp macro="" textlink="">
      <xdr:nvSpPr>
        <xdr:cNvPr id="240" name="その他最小値テキスト"/>
        <xdr:cNvSpPr txBox="1"/>
      </xdr:nvSpPr>
      <xdr:spPr>
        <a:xfrm>
          <a:off x="16598900" y="1024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156718</xdr:rowOff>
    </xdr:from>
    <xdr:to>
      <xdr:col>82</xdr:col>
      <xdr:colOff>196850</xdr:colOff>
      <xdr:row>59</xdr:row>
      <xdr:rowOff>156718</xdr:rowOff>
    </xdr:to>
    <xdr:cxnSp macro="">
      <xdr:nvCxnSpPr>
        <xdr:cNvPr id="241" name="直線コネクタ 240"/>
        <xdr:cNvCxnSpPr/>
      </xdr:nvCxnSpPr>
      <xdr:spPr>
        <a:xfrm>
          <a:off x="16421100" y="1027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65278</xdr:rowOff>
    </xdr:from>
    <xdr:to>
      <xdr:col>82</xdr:col>
      <xdr:colOff>107950</xdr:colOff>
      <xdr:row>57</xdr:row>
      <xdr:rowOff>92710</xdr:rowOff>
    </xdr:to>
    <xdr:cxnSp macro="">
      <xdr:nvCxnSpPr>
        <xdr:cNvPr id="244" name="直線コネクタ 243"/>
        <xdr:cNvCxnSpPr/>
      </xdr:nvCxnSpPr>
      <xdr:spPr>
        <a:xfrm flipV="1">
          <a:off x="15671800" y="98379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115587</xdr:rowOff>
    </xdr:from>
    <xdr:ext cx="762000" cy="259045"/>
    <xdr:sp macro="" textlink="">
      <xdr:nvSpPr>
        <xdr:cNvPr id="245"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6" name="フローチャート: 判断 245"/>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85852</xdr:rowOff>
    </xdr:from>
    <xdr:to>
      <xdr:col>78</xdr:col>
      <xdr:colOff>69850</xdr:colOff>
      <xdr:row>57</xdr:row>
      <xdr:rowOff>92710</xdr:rowOff>
    </xdr:to>
    <xdr:cxnSp macro="">
      <xdr:nvCxnSpPr>
        <xdr:cNvPr id="247" name="直線コネクタ 246"/>
        <xdr:cNvCxnSpPr/>
      </xdr:nvCxnSpPr>
      <xdr:spPr>
        <a:xfrm>
          <a:off x="14782800" y="9687052"/>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94488</xdr:rowOff>
    </xdr:from>
    <xdr:to>
      <xdr:col>78</xdr:col>
      <xdr:colOff>120650</xdr:colOff>
      <xdr:row>57</xdr:row>
      <xdr:rowOff>24638</xdr:rowOff>
    </xdr:to>
    <xdr:sp macro="" textlink="">
      <xdr:nvSpPr>
        <xdr:cNvPr id="248" name="フローチャート: 判断 247"/>
        <xdr:cNvSpPr/>
      </xdr:nvSpPr>
      <xdr:spPr>
        <a:xfrm>
          <a:off x="15621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34815</xdr:rowOff>
    </xdr:from>
    <xdr:ext cx="736600" cy="259045"/>
    <xdr:sp macro="" textlink="">
      <xdr:nvSpPr>
        <xdr:cNvPr id="249" name="テキスト ボックス 248"/>
        <xdr:cNvSpPr txBox="1"/>
      </xdr:nvSpPr>
      <xdr:spPr>
        <a:xfrm>
          <a:off x="15290800" y="9464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56</xdr:row>
      <xdr:rowOff>85852</xdr:rowOff>
    </xdr:to>
    <xdr:cxnSp macro="">
      <xdr:nvCxnSpPr>
        <xdr:cNvPr id="250" name="直線コネクタ 249"/>
        <xdr:cNvCxnSpPr/>
      </xdr:nvCxnSpPr>
      <xdr:spPr>
        <a:xfrm>
          <a:off x="13893800" y="96596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112776</xdr:rowOff>
    </xdr:from>
    <xdr:to>
      <xdr:col>74</xdr:col>
      <xdr:colOff>31750</xdr:colOff>
      <xdr:row>57</xdr:row>
      <xdr:rowOff>42926</xdr:rowOff>
    </xdr:to>
    <xdr:sp macro="" textlink="">
      <xdr:nvSpPr>
        <xdr:cNvPr id="251" name="フローチャート: 判断 250"/>
        <xdr:cNvSpPr/>
      </xdr:nvSpPr>
      <xdr:spPr>
        <a:xfrm>
          <a:off x="14732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27703</xdr:rowOff>
    </xdr:from>
    <xdr:ext cx="762000" cy="259045"/>
    <xdr:sp macro="" textlink="">
      <xdr:nvSpPr>
        <xdr:cNvPr id="252" name="テキスト ボックス 251"/>
        <xdr:cNvSpPr txBox="1"/>
      </xdr:nvSpPr>
      <xdr:spPr>
        <a:xfrm>
          <a:off x="14401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56</xdr:row>
      <xdr:rowOff>58420</xdr:rowOff>
    </xdr:to>
    <xdr:cxnSp macro="">
      <xdr:nvCxnSpPr>
        <xdr:cNvPr id="253" name="直線コネクタ 252"/>
        <xdr:cNvCxnSpPr/>
      </xdr:nvCxnSpPr>
      <xdr:spPr>
        <a:xfrm>
          <a:off x="13004800" y="9659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85344</xdr:rowOff>
    </xdr:from>
    <xdr:to>
      <xdr:col>69</xdr:col>
      <xdr:colOff>142875</xdr:colOff>
      <xdr:row>57</xdr:row>
      <xdr:rowOff>15494</xdr:rowOff>
    </xdr:to>
    <xdr:sp macro="" textlink="">
      <xdr:nvSpPr>
        <xdr:cNvPr id="254" name="フローチャート: 判断 253"/>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271</xdr:rowOff>
    </xdr:from>
    <xdr:ext cx="762000" cy="259045"/>
    <xdr:sp macro="" textlink="">
      <xdr:nvSpPr>
        <xdr:cNvPr id="255" name="テキスト ボックス 254"/>
        <xdr:cNvSpPr txBox="1"/>
      </xdr:nvSpPr>
      <xdr:spPr>
        <a:xfrm>
          <a:off x="13512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6" name="フローチャート: 判断 255"/>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7" name="テキスト ボックス 256"/>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63" name="楕円 262"/>
        <xdr:cNvSpPr/>
      </xdr:nvSpPr>
      <xdr:spPr>
        <a:xfrm>
          <a:off x="164592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158005</xdr:rowOff>
    </xdr:from>
    <xdr:ext cx="762000" cy="259045"/>
    <xdr:sp macro="" textlink="">
      <xdr:nvSpPr>
        <xdr:cNvPr id="264" name="その他該当値テキスト"/>
        <xdr:cNvSpPr txBox="1"/>
      </xdr:nvSpPr>
      <xdr:spPr>
        <a:xfrm>
          <a:off x="165989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41910</xdr:rowOff>
    </xdr:from>
    <xdr:to>
      <xdr:col>78</xdr:col>
      <xdr:colOff>120650</xdr:colOff>
      <xdr:row>57</xdr:row>
      <xdr:rowOff>143510</xdr:rowOff>
    </xdr:to>
    <xdr:sp macro="" textlink="">
      <xdr:nvSpPr>
        <xdr:cNvPr id="265" name="楕円 264"/>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66" name="テキスト ボックス 265"/>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35052</xdr:rowOff>
    </xdr:from>
    <xdr:to>
      <xdr:col>74</xdr:col>
      <xdr:colOff>31750</xdr:colOff>
      <xdr:row>56</xdr:row>
      <xdr:rowOff>136652</xdr:rowOff>
    </xdr:to>
    <xdr:sp macro="" textlink="">
      <xdr:nvSpPr>
        <xdr:cNvPr id="267" name="楕円 266"/>
        <xdr:cNvSpPr/>
      </xdr:nvSpPr>
      <xdr:spPr>
        <a:xfrm>
          <a:off x="14732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146829</xdr:rowOff>
    </xdr:from>
    <xdr:ext cx="762000" cy="259045"/>
    <xdr:sp macro="" textlink="">
      <xdr:nvSpPr>
        <xdr:cNvPr id="268" name="テキスト ボックス 267"/>
        <xdr:cNvSpPr txBox="1"/>
      </xdr:nvSpPr>
      <xdr:spPr>
        <a:xfrm>
          <a:off x="14401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69" name="楕円 268"/>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70" name="テキスト ボックス 269"/>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71" name="楕円 270"/>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72" name="テキスト ボックス 271"/>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９</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と比較してやや高い水準である。各個人や団体等への補助金等が増加しているが、</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補助金</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交付</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するにあたり、交付事業が適切なものであるか等の</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明確な基準を設けて、必要性の低い補助金は見直し</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等を図っていく。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5842</xdr:rowOff>
    </xdr:to>
    <xdr:cxnSp macro="">
      <xdr:nvCxnSpPr>
        <xdr:cNvPr id="298" name="直線コネクタ 297"/>
        <xdr:cNvCxnSpPr/>
      </xdr:nvCxnSpPr>
      <xdr:spPr>
        <a:xfrm flipV="1">
          <a:off x="16510000" y="559968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1"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2" name="直線コネクタ 301"/>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37</xdr:row>
      <xdr:rowOff>115570</xdr:rowOff>
    </xdr:to>
    <xdr:cxnSp macro="">
      <xdr:nvCxnSpPr>
        <xdr:cNvPr id="303" name="直線コネクタ 302"/>
        <xdr:cNvCxnSpPr/>
      </xdr:nvCxnSpPr>
      <xdr:spPr>
        <a:xfrm>
          <a:off x="15671800" y="6285484"/>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4" name="補助費等平均値テキスト"/>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5" name="フローチャート: 判断 304"/>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38</xdr:row>
      <xdr:rowOff>17272</xdr:rowOff>
    </xdr:to>
    <xdr:cxnSp macro="">
      <xdr:nvCxnSpPr>
        <xdr:cNvPr id="306" name="直線コネクタ 305"/>
        <xdr:cNvCxnSpPr/>
      </xdr:nvCxnSpPr>
      <xdr:spPr>
        <a:xfrm flipV="1">
          <a:off x="14782800" y="6285484"/>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7" name="フローチャート: 判断 306"/>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08" name="テキスト ボックス 307"/>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124714</xdr:rowOff>
    </xdr:from>
    <xdr:to>
      <xdr:col>73</xdr:col>
      <xdr:colOff>180975</xdr:colOff>
      <xdr:row>38</xdr:row>
      <xdr:rowOff>17272</xdr:rowOff>
    </xdr:to>
    <xdr:cxnSp macro="">
      <xdr:nvCxnSpPr>
        <xdr:cNvPr id="309" name="直線コネクタ 308"/>
        <xdr:cNvCxnSpPr/>
      </xdr:nvCxnSpPr>
      <xdr:spPr>
        <a:xfrm>
          <a:off x="13893800" y="64683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0" name="フローチャート: 判断 309"/>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1" name="テキスト ボックス 310"/>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37</xdr:row>
      <xdr:rowOff>124714</xdr:rowOff>
    </xdr:to>
    <xdr:cxnSp macro="">
      <xdr:nvCxnSpPr>
        <xdr:cNvPr id="312" name="直線コネクタ 311"/>
        <xdr:cNvCxnSpPr/>
      </xdr:nvCxnSpPr>
      <xdr:spPr>
        <a:xfrm>
          <a:off x="13004800" y="64226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4" name="テキスト ボックス 313"/>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15" name="フローチャート: 判断 314"/>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16" name="テキスト ボックス 315"/>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22" name="楕円 321"/>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36847</xdr:rowOff>
    </xdr:from>
    <xdr:ext cx="762000" cy="259045"/>
    <xdr:sp macro="" textlink="">
      <xdr:nvSpPr>
        <xdr:cNvPr id="323" name="補助費等該当値テキスト"/>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24" name="楕円 323"/>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25" name="テキスト ボックス 324"/>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137922</xdr:rowOff>
    </xdr:from>
    <xdr:to>
      <xdr:col>74</xdr:col>
      <xdr:colOff>31750</xdr:colOff>
      <xdr:row>38</xdr:row>
      <xdr:rowOff>68072</xdr:rowOff>
    </xdr:to>
    <xdr:sp macro="" textlink="">
      <xdr:nvSpPr>
        <xdr:cNvPr id="326" name="楕円 325"/>
        <xdr:cNvSpPr/>
      </xdr:nvSpPr>
      <xdr:spPr>
        <a:xfrm>
          <a:off x="14732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52849</xdr:rowOff>
    </xdr:from>
    <xdr:ext cx="762000" cy="259045"/>
    <xdr:sp macro="" textlink="">
      <xdr:nvSpPr>
        <xdr:cNvPr id="327" name="テキスト ボックス 326"/>
        <xdr:cNvSpPr txBox="1"/>
      </xdr:nvSpPr>
      <xdr:spPr>
        <a:xfrm>
          <a:off x="1440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73914</xdr:rowOff>
    </xdr:from>
    <xdr:to>
      <xdr:col>69</xdr:col>
      <xdr:colOff>142875</xdr:colOff>
      <xdr:row>38</xdr:row>
      <xdr:rowOff>4064</xdr:rowOff>
    </xdr:to>
    <xdr:sp macro="" textlink="">
      <xdr:nvSpPr>
        <xdr:cNvPr id="328" name="楕円 327"/>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160291</xdr:rowOff>
    </xdr:from>
    <xdr:ext cx="762000" cy="259045"/>
    <xdr:sp macro="" textlink="">
      <xdr:nvSpPr>
        <xdr:cNvPr id="329" name="テキスト ボックス 328"/>
        <xdr:cNvSpPr txBox="1"/>
      </xdr:nvSpPr>
      <xdr:spPr>
        <a:xfrm>
          <a:off x="13512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30" name="楕円 329"/>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31" name="テキスト ボックス 330"/>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度と同</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と比較して低い水準である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町営住宅整備事業、デジタル防災無線整備事業や支所地区公共施設再編事業等の</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大規模な</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建設事業</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係る起債の償還等に伴い</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上昇する見込みである</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今後も普通建設事業の見直し、地方債発行の抑制や繰上償還の実施等により公債費負担の抑制に努めたい。</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54611</xdr:rowOff>
    </xdr:to>
    <xdr:cxnSp macro="">
      <xdr:nvCxnSpPr>
        <xdr:cNvPr id="358" name="直線コネクタ 357"/>
        <xdr:cNvCxnSpPr/>
      </xdr:nvCxnSpPr>
      <xdr:spPr>
        <a:xfrm flipV="1">
          <a:off x="4826000" y="12509500"/>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59" name="公債費最小値テキスト"/>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0" name="直線コネクタ 359"/>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69850</xdr:rowOff>
    </xdr:from>
    <xdr:to>
      <xdr:col>24</xdr:col>
      <xdr:colOff>25400</xdr:colOff>
      <xdr:row>76</xdr:row>
      <xdr:rowOff>69850</xdr:rowOff>
    </xdr:to>
    <xdr:cxnSp macro="">
      <xdr:nvCxnSpPr>
        <xdr:cNvPr id="363" name="直線コネクタ 362"/>
        <xdr:cNvCxnSpPr/>
      </xdr:nvCxnSpPr>
      <xdr:spPr>
        <a:xfrm>
          <a:off x="3987800" y="13100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64"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5" name="フローチャート: 判断 364"/>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69850</xdr:rowOff>
    </xdr:from>
    <xdr:to>
      <xdr:col>19</xdr:col>
      <xdr:colOff>187325</xdr:colOff>
      <xdr:row>76</xdr:row>
      <xdr:rowOff>81280</xdr:rowOff>
    </xdr:to>
    <xdr:cxnSp macro="">
      <xdr:nvCxnSpPr>
        <xdr:cNvPr id="366" name="直線コネクタ 365"/>
        <xdr:cNvCxnSpPr/>
      </xdr:nvCxnSpPr>
      <xdr:spPr>
        <a:xfrm flipV="1">
          <a:off x="3098800" y="131000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xdr:rowOff>
    </xdr:from>
    <xdr:to>
      <xdr:col>20</xdr:col>
      <xdr:colOff>38100</xdr:colOff>
      <xdr:row>76</xdr:row>
      <xdr:rowOff>113030</xdr:rowOff>
    </xdr:to>
    <xdr:sp macro="" textlink="">
      <xdr:nvSpPr>
        <xdr:cNvPr id="367" name="フローチャート: 判断 366"/>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123207</xdr:rowOff>
    </xdr:from>
    <xdr:ext cx="736600" cy="259045"/>
    <xdr:sp macro="" textlink="">
      <xdr:nvSpPr>
        <xdr:cNvPr id="368" name="テキスト ボックス 367"/>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69850</xdr:rowOff>
    </xdr:from>
    <xdr:to>
      <xdr:col>15</xdr:col>
      <xdr:colOff>98425</xdr:colOff>
      <xdr:row>76</xdr:row>
      <xdr:rowOff>81280</xdr:rowOff>
    </xdr:to>
    <xdr:cxnSp macro="">
      <xdr:nvCxnSpPr>
        <xdr:cNvPr id="369" name="直線コネクタ 368"/>
        <xdr:cNvCxnSpPr/>
      </xdr:nvCxnSpPr>
      <xdr:spPr>
        <a:xfrm>
          <a:off x="2209800" y="131000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0" name="フローチャート: 判断 369"/>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71" name="テキスト ボックス 370"/>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54611</xdr:rowOff>
    </xdr:from>
    <xdr:to>
      <xdr:col>11</xdr:col>
      <xdr:colOff>9525</xdr:colOff>
      <xdr:row>76</xdr:row>
      <xdr:rowOff>69850</xdr:rowOff>
    </xdr:to>
    <xdr:cxnSp macro="">
      <xdr:nvCxnSpPr>
        <xdr:cNvPr id="372" name="直線コネクタ 371"/>
        <xdr:cNvCxnSpPr/>
      </xdr:nvCxnSpPr>
      <xdr:spPr>
        <a:xfrm>
          <a:off x="1320800" y="130848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3" name="フローチャート: 判断 372"/>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4" name="テキスト ボックス 373"/>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10177</xdr:rowOff>
    </xdr:from>
    <xdr:ext cx="762000" cy="259045"/>
    <xdr:sp macro="" textlink="">
      <xdr:nvSpPr>
        <xdr:cNvPr id="376" name="テキスト ボックス 375"/>
        <xdr:cNvSpPr txBox="1"/>
      </xdr:nvSpPr>
      <xdr:spPr>
        <a:xfrm>
          <a:off x="939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19050</xdr:rowOff>
    </xdr:from>
    <xdr:to>
      <xdr:col>24</xdr:col>
      <xdr:colOff>76200</xdr:colOff>
      <xdr:row>76</xdr:row>
      <xdr:rowOff>120650</xdr:rowOff>
    </xdr:to>
    <xdr:sp macro="" textlink="">
      <xdr:nvSpPr>
        <xdr:cNvPr id="382" name="楕円 381"/>
        <xdr:cNvSpPr/>
      </xdr:nvSpPr>
      <xdr:spPr>
        <a:xfrm>
          <a:off x="47752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35577</xdr:rowOff>
    </xdr:from>
    <xdr:ext cx="762000" cy="259045"/>
    <xdr:sp macro="" textlink="">
      <xdr:nvSpPr>
        <xdr:cNvPr id="383" name="公債費該当値テキスト"/>
        <xdr:cNvSpPr txBox="1"/>
      </xdr:nvSpPr>
      <xdr:spPr>
        <a:xfrm>
          <a:off x="49149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19050</xdr:rowOff>
    </xdr:from>
    <xdr:to>
      <xdr:col>20</xdr:col>
      <xdr:colOff>38100</xdr:colOff>
      <xdr:row>76</xdr:row>
      <xdr:rowOff>120650</xdr:rowOff>
    </xdr:to>
    <xdr:sp macro="" textlink="">
      <xdr:nvSpPr>
        <xdr:cNvPr id="384" name="楕円 383"/>
        <xdr:cNvSpPr/>
      </xdr:nvSpPr>
      <xdr:spPr>
        <a:xfrm>
          <a:off x="3937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105427</xdr:rowOff>
    </xdr:from>
    <xdr:ext cx="736600" cy="259045"/>
    <xdr:sp macro="" textlink="">
      <xdr:nvSpPr>
        <xdr:cNvPr id="385" name="テキスト ボックス 384"/>
        <xdr:cNvSpPr txBox="1"/>
      </xdr:nvSpPr>
      <xdr:spPr>
        <a:xfrm>
          <a:off x="3606800" y="13135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86" name="楕円 385"/>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87" name="テキスト ボックス 386"/>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19050</xdr:rowOff>
    </xdr:from>
    <xdr:to>
      <xdr:col>11</xdr:col>
      <xdr:colOff>60325</xdr:colOff>
      <xdr:row>76</xdr:row>
      <xdr:rowOff>120650</xdr:rowOff>
    </xdr:to>
    <xdr:sp macro="" textlink="">
      <xdr:nvSpPr>
        <xdr:cNvPr id="388" name="楕円 387"/>
        <xdr:cNvSpPr/>
      </xdr:nvSpPr>
      <xdr:spPr>
        <a:xfrm>
          <a:off x="2159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130827</xdr:rowOff>
    </xdr:from>
    <xdr:ext cx="762000" cy="259045"/>
    <xdr:sp macro="" textlink="">
      <xdr:nvSpPr>
        <xdr:cNvPr id="389" name="テキスト ボックス 388"/>
        <xdr:cNvSpPr txBox="1"/>
      </xdr:nvSpPr>
      <xdr:spPr>
        <a:xfrm>
          <a:off x="1828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3811</xdr:rowOff>
    </xdr:from>
    <xdr:to>
      <xdr:col>6</xdr:col>
      <xdr:colOff>171450</xdr:colOff>
      <xdr:row>76</xdr:row>
      <xdr:rowOff>105411</xdr:rowOff>
    </xdr:to>
    <xdr:sp macro="" textlink="">
      <xdr:nvSpPr>
        <xdr:cNvPr id="390" name="楕円 389"/>
        <xdr:cNvSpPr/>
      </xdr:nvSpPr>
      <xdr:spPr>
        <a:xfrm>
          <a:off x="1270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115587</xdr:rowOff>
    </xdr:from>
    <xdr:ext cx="762000" cy="259045"/>
    <xdr:sp macro="" textlink="">
      <xdr:nvSpPr>
        <xdr:cNvPr id="391" name="テキスト ボックス 390"/>
        <xdr:cNvSpPr txBox="1"/>
      </xdr:nvSpPr>
      <xdr:spPr>
        <a:xfrm>
          <a:off x="939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前年度と比べて</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１．２</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と比較して低い水準である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。今後は社会保障費の増加が見込まれることから、行政サービスの水準を保ち</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つつ、</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事業の見直し等に</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経費</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削減</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に努めていく。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100330</xdr:rowOff>
    </xdr:to>
    <xdr:cxnSp macro="">
      <xdr:nvCxnSpPr>
        <xdr:cNvPr id="419" name="直線コネクタ 418"/>
        <xdr:cNvCxnSpPr/>
      </xdr:nvCxnSpPr>
      <xdr:spPr>
        <a:xfrm flipV="1">
          <a:off x="16510000" y="1245235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2" name="公債費以外最大値テキスト"/>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3" name="直線コネクタ 422"/>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31750</xdr:rowOff>
    </xdr:from>
    <xdr:to>
      <xdr:col>82</xdr:col>
      <xdr:colOff>107950</xdr:colOff>
      <xdr:row>76</xdr:row>
      <xdr:rowOff>77470</xdr:rowOff>
    </xdr:to>
    <xdr:cxnSp macro="">
      <xdr:nvCxnSpPr>
        <xdr:cNvPr id="424" name="直線コネクタ 423"/>
        <xdr:cNvCxnSpPr/>
      </xdr:nvCxnSpPr>
      <xdr:spPr>
        <a:xfrm>
          <a:off x="15671800" y="130619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90188</xdr:rowOff>
    </xdr:from>
    <xdr:ext cx="762000" cy="259045"/>
    <xdr:sp macro="" textlink="">
      <xdr:nvSpPr>
        <xdr:cNvPr id="425" name="公債費以外平均値テキスト"/>
        <xdr:cNvSpPr txBox="1"/>
      </xdr:nvSpPr>
      <xdr:spPr>
        <a:xfrm>
          <a:off x="16598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118111</xdr:rowOff>
    </xdr:from>
    <xdr:to>
      <xdr:col>82</xdr:col>
      <xdr:colOff>158750</xdr:colOff>
      <xdr:row>77</xdr:row>
      <xdr:rowOff>48261</xdr:rowOff>
    </xdr:to>
    <xdr:sp macro="" textlink="">
      <xdr:nvSpPr>
        <xdr:cNvPr id="426" name="フローチャート: 判断 425"/>
        <xdr:cNvSpPr/>
      </xdr:nvSpPr>
      <xdr:spPr>
        <a:xfrm>
          <a:off x="16459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16511</xdr:rowOff>
    </xdr:from>
    <xdr:to>
      <xdr:col>78</xdr:col>
      <xdr:colOff>69850</xdr:colOff>
      <xdr:row>76</xdr:row>
      <xdr:rowOff>31750</xdr:rowOff>
    </xdr:to>
    <xdr:cxnSp macro="">
      <xdr:nvCxnSpPr>
        <xdr:cNvPr id="427" name="直線コネクタ 426"/>
        <xdr:cNvCxnSpPr/>
      </xdr:nvCxnSpPr>
      <xdr:spPr>
        <a:xfrm>
          <a:off x="14782800" y="130467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114300</xdr:rowOff>
    </xdr:from>
    <xdr:to>
      <xdr:col>78</xdr:col>
      <xdr:colOff>120650</xdr:colOff>
      <xdr:row>77</xdr:row>
      <xdr:rowOff>44450</xdr:rowOff>
    </xdr:to>
    <xdr:sp macro="" textlink="">
      <xdr:nvSpPr>
        <xdr:cNvPr id="428" name="フローチャート: 判断 427"/>
        <xdr:cNvSpPr/>
      </xdr:nvSpPr>
      <xdr:spPr>
        <a:xfrm>
          <a:off x="15621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29227</xdr:rowOff>
    </xdr:from>
    <xdr:ext cx="736600" cy="259045"/>
    <xdr:sp macro="" textlink="">
      <xdr:nvSpPr>
        <xdr:cNvPr id="429" name="テキスト ボックス 428"/>
        <xdr:cNvSpPr txBox="1"/>
      </xdr:nvSpPr>
      <xdr:spPr>
        <a:xfrm>
          <a:off x="15290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146050</xdr:rowOff>
    </xdr:from>
    <xdr:to>
      <xdr:col>73</xdr:col>
      <xdr:colOff>180975</xdr:colOff>
      <xdr:row>76</xdr:row>
      <xdr:rowOff>16511</xdr:rowOff>
    </xdr:to>
    <xdr:cxnSp macro="">
      <xdr:nvCxnSpPr>
        <xdr:cNvPr id="430" name="直線コネクタ 429"/>
        <xdr:cNvCxnSpPr/>
      </xdr:nvCxnSpPr>
      <xdr:spPr>
        <a:xfrm>
          <a:off x="13893800" y="130048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1" name="フローチャート: 判断 430"/>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32" name="テキスト ボックス 431"/>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115570</xdr:rowOff>
    </xdr:from>
    <xdr:to>
      <xdr:col>69</xdr:col>
      <xdr:colOff>92075</xdr:colOff>
      <xdr:row>75</xdr:row>
      <xdr:rowOff>146050</xdr:rowOff>
    </xdr:to>
    <xdr:cxnSp macro="">
      <xdr:nvCxnSpPr>
        <xdr:cNvPr id="433" name="直線コネクタ 432"/>
        <xdr:cNvCxnSpPr/>
      </xdr:nvCxnSpPr>
      <xdr:spPr>
        <a:xfrm>
          <a:off x="13004800" y="12974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4" name="フローチャート: 判断 433"/>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35" name="テキスト ボックス 434"/>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53340</xdr:rowOff>
    </xdr:from>
    <xdr:to>
      <xdr:col>65</xdr:col>
      <xdr:colOff>53975</xdr:colOff>
      <xdr:row>75</xdr:row>
      <xdr:rowOff>154939</xdr:rowOff>
    </xdr:to>
    <xdr:sp macro="" textlink="">
      <xdr:nvSpPr>
        <xdr:cNvPr id="436" name="フローチャート: 判断 435"/>
        <xdr:cNvSpPr/>
      </xdr:nvSpPr>
      <xdr:spPr>
        <a:xfrm>
          <a:off x="12954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165117</xdr:rowOff>
    </xdr:from>
    <xdr:ext cx="762000" cy="259045"/>
    <xdr:sp macro="" textlink="">
      <xdr:nvSpPr>
        <xdr:cNvPr id="437" name="テキスト ボックス 436"/>
        <xdr:cNvSpPr txBox="1"/>
      </xdr:nvSpPr>
      <xdr:spPr>
        <a:xfrm>
          <a:off x="12623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26670</xdr:rowOff>
    </xdr:from>
    <xdr:to>
      <xdr:col>82</xdr:col>
      <xdr:colOff>158750</xdr:colOff>
      <xdr:row>76</xdr:row>
      <xdr:rowOff>128270</xdr:rowOff>
    </xdr:to>
    <xdr:sp macro="" textlink="">
      <xdr:nvSpPr>
        <xdr:cNvPr id="443" name="楕円 442"/>
        <xdr:cNvSpPr/>
      </xdr:nvSpPr>
      <xdr:spPr>
        <a:xfrm>
          <a:off x="164592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43197</xdr:rowOff>
    </xdr:from>
    <xdr:ext cx="762000" cy="259045"/>
    <xdr:sp macro="" textlink="">
      <xdr:nvSpPr>
        <xdr:cNvPr id="444" name="公債費以外該当値テキスト"/>
        <xdr:cNvSpPr txBox="1"/>
      </xdr:nvSpPr>
      <xdr:spPr>
        <a:xfrm>
          <a:off x="165989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152400</xdr:rowOff>
    </xdr:from>
    <xdr:to>
      <xdr:col>78</xdr:col>
      <xdr:colOff>120650</xdr:colOff>
      <xdr:row>76</xdr:row>
      <xdr:rowOff>82550</xdr:rowOff>
    </xdr:to>
    <xdr:sp macro="" textlink="">
      <xdr:nvSpPr>
        <xdr:cNvPr id="445" name="楕円 444"/>
        <xdr:cNvSpPr/>
      </xdr:nvSpPr>
      <xdr:spPr>
        <a:xfrm>
          <a:off x="15621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92727</xdr:rowOff>
    </xdr:from>
    <xdr:ext cx="736600" cy="259045"/>
    <xdr:sp macro="" textlink="">
      <xdr:nvSpPr>
        <xdr:cNvPr id="446" name="テキスト ボックス 445"/>
        <xdr:cNvSpPr txBox="1"/>
      </xdr:nvSpPr>
      <xdr:spPr>
        <a:xfrm>
          <a:off x="15290800" y="1278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137160</xdr:rowOff>
    </xdr:from>
    <xdr:to>
      <xdr:col>74</xdr:col>
      <xdr:colOff>31750</xdr:colOff>
      <xdr:row>76</xdr:row>
      <xdr:rowOff>67311</xdr:rowOff>
    </xdr:to>
    <xdr:sp macro="" textlink="">
      <xdr:nvSpPr>
        <xdr:cNvPr id="447" name="楕円 446"/>
        <xdr:cNvSpPr/>
      </xdr:nvSpPr>
      <xdr:spPr>
        <a:xfrm>
          <a:off x="14732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77487</xdr:rowOff>
    </xdr:from>
    <xdr:ext cx="762000" cy="259045"/>
    <xdr:sp macro="" textlink="">
      <xdr:nvSpPr>
        <xdr:cNvPr id="448" name="テキスト ボックス 447"/>
        <xdr:cNvSpPr txBox="1"/>
      </xdr:nvSpPr>
      <xdr:spPr>
        <a:xfrm>
          <a:off x="14401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95250</xdr:rowOff>
    </xdr:from>
    <xdr:to>
      <xdr:col>69</xdr:col>
      <xdr:colOff>142875</xdr:colOff>
      <xdr:row>76</xdr:row>
      <xdr:rowOff>25400</xdr:rowOff>
    </xdr:to>
    <xdr:sp macro="" textlink="">
      <xdr:nvSpPr>
        <xdr:cNvPr id="449" name="楕円 448"/>
        <xdr:cNvSpPr/>
      </xdr:nvSpPr>
      <xdr:spPr>
        <a:xfrm>
          <a:off x="13843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35577</xdr:rowOff>
    </xdr:from>
    <xdr:ext cx="762000" cy="259045"/>
    <xdr:sp macro="" textlink="">
      <xdr:nvSpPr>
        <xdr:cNvPr id="450" name="テキスト ボックス 449"/>
        <xdr:cNvSpPr txBox="1"/>
      </xdr:nvSpPr>
      <xdr:spPr>
        <a:xfrm>
          <a:off x="13512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64770</xdr:rowOff>
    </xdr:from>
    <xdr:to>
      <xdr:col>65</xdr:col>
      <xdr:colOff>53975</xdr:colOff>
      <xdr:row>75</xdr:row>
      <xdr:rowOff>166370</xdr:rowOff>
    </xdr:to>
    <xdr:sp macro="" textlink="">
      <xdr:nvSpPr>
        <xdr:cNvPr id="451" name="楕円 450"/>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151147</xdr:rowOff>
    </xdr:from>
    <xdr:ext cx="762000" cy="259045"/>
    <xdr:sp macro="" textlink="">
      <xdr:nvSpPr>
        <xdr:cNvPr id="452" name="テキスト ボックス 451"/>
        <xdr:cNvSpPr txBox="1"/>
      </xdr:nvSpPr>
      <xdr:spPr>
        <a:xfrm>
          <a:off x="12623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14647</xdr:rowOff>
    </xdr:from>
    <xdr:to>
      <xdr:col>29</xdr:col>
      <xdr:colOff>127000</xdr:colOff>
      <xdr:row>19</xdr:row>
      <xdr:rowOff>7764</xdr:rowOff>
    </xdr:to>
    <xdr:cxnSp macro="">
      <xdr:nvCxnSpPr>
        <xdr:cNvPr id="44" name="直線コネクタ 43"/>
        <xdr:cNvCxnSpPr/>
      </xdr:nvCxnSpPr>
      <xdr:spPr bwMode="auto">
        <a:xfrm flipV="1">
          <a:off x="5651500" y="2291122"/>
          <a:ext cx="0" cy="10218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151291</xdr:rowOff>
    </xdr:from>
    <xdr:ext cx="762000" cy="259045"/>
    <xdr:sp macro="" textlink="">
      <xdr:nvSpPr>
        <xdr:cNvPr id="45" name="人口1人当たり決算額の推移最小値テキスト130"/>
        <xdr:cNvSpPr txBox="1"/>
      </xdr:nvSpPr>
      <xdr:spPr>
        <a:xfrm>
          <a:off x="5740400" y="328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7764</xdr:rowOff>
    </xdr:from>
    <xdr:to>
      <xdr:col>30</xdr:col>
      <xdr:colOff>25400</xdr:colOff>
      <xdr:row>19</xdr:row>
      <xdr:rowOff>7764</xdr:rowOff>
    </xdr:to>
    <xdr:cxnSp macro="">
      <xdr:nvCxnSpPr>
        <xdr:cNvPr id="46" name="直線コネクタ 45"/>
        <xdr:cNvCxnSpPr/>
      </xdr:nvCxnSpPr>
      <xdr:spPr bwMode="auto">
        <a:xfrm>
          <a:off x="5562600" y="33129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101024</xdr:rowOff>
    </xdr:from>
    <xdr:ext cx="762000" cy="259045"/>
    <xdr:sp macro="" textlink="">
      <xdr:nvSpPr>
        <xdr:cNvPr id="47" name="人口1人当たり決算額の推移最大値テキスト130"/>
        <xdr:cNvSpPr txBox="1"/>
      </xdr:nvSpPr>
      <xdr:spPr>
        <a:xfrm>
          <a:off x="5740400" y="20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14647</xdr:rowOff>
    </xdr:from>
    <xdr:to>
      <xdr:col>30</xdr:col>
      <xdr:colOff>25400</xdr:colOff>
      <xdr:row>13</xdr:row>
      <xdr:rowOff>14647</xdr:rowOff>
    </xdr:to>
    <xdr:cxnSp macro="">
      <xdr:nvCxnSpPr>
        <xdr:cNvPr id="48" name="直線コネクタ 47"/>
        <xdr:cNvCxnSpPr/>
      </xdr:nvCxnSpPr>
      <xdr:spPr bwMode="auto">
        <a:xfrm>
          <a:off x="5562600" y="2291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120978</xdr:rowOff>
    </xdr:from>
    <xdr:to>
      <xdr:col>29</xdr:col>
      <xdr:colOff>127000</xdr:colOff>
      <xdr:row>17</xdr:row>
      <xdr:rowOff>151266</xdr:rowOff>
    </xdr:to>
    <xdr:cxnSp macro="">
      <xdr:nvCxnSpPr>
        <xdr:cNvPr id="49" name="直線コネクタ 48"/>
        <xdr:cNvCxnSpPr/>
      </xdr:nvCxnSpPr>
      <xdr:spPr bwMode="auto">
        <a:xfrm flipV="1">
          <a:off x="5003800" y="3083253"/>
          <a:ext cx="647700" cy="30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105756</xdr:rowOff>
    </xdr:from>
    <xdr:ext cx="762000" cy="259045"/>
    <xdr:sp macro="" textlink="">
      <xdr:nvSpPr>
        <xdr:cNvPr id="50" name="人口1人当たり決算額の推移平均値テキスト130"/>
        <xdr:cNvSpPr txBox="1"/>
      </xdr:nvSpPr>
      <xdr:spPr>
        <a:xfrm>
          <a:off x="5740400" y="30680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128207</xdr:rowOff>
    </xdr:from>
    <xdr:to>
      <xdr:col>29</xdr:col>
      <xdr:colOff>177800</xdr:colOff>
      <xdr:row>18</xdr:row>
      <xdr:rowOff>58357</xdr:rowOff>
    </xdr:to>
    <xdr:sp macro="" textlink="">
      <xdr:nvSpPr>
        <xdr:cNvPr id="51" name="フローチャート: 判断 50"/>
        <xdr:cNvSpPr/>
      </xdr:nvSpPr>
      <xdr:spPr bwMode="auto">
        <a:xfrm>
          <a:off x="56007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151266</xdr:rowOff>
    </xdr:from>
    <xdr:to>
      <xdr:col>26</xdr:col>
      <xdr:colOff>50800</xdr:colOff>
      <xdr:row>17</xdr:row>
      <xdr:rowOff>164298</xdr:rowOff>
    </xdr:to>
    <xdr:cxnSp macro="">
      <xdr:nvCxnSpPr>
        <xdr:cNvPr id="52" name="直線コネクタ 51"/>
        <xdr:cNvCxnSpPr/>
      </xdr:nvCxnSpPr>
      <xdr:spPr bwMode="auto">
        <a:xfrm flipV="1">
          <a:off x="4305300" y="3113541"/>
          <a:ext cx="698500" cy="13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135457</xdr:rowOff>
    </xdr:from>
    <xdr:to>
      <xdr:col>26</xdr:col>
      <xdr:colOff>101600</xdr:colOff>
      <xdr:row>18</xdr:row>
      <xdr:rowOff>65607</xdr:rowOff>
    </xdr:to>
    <xdr:sp macro="" textlink="">
      <xdr:nvSpPr>
        <xdr:cNvPr id="53" name="フローチャート: 判断 52"/>
        <xdr:cNvSpPr/>
      </xdr:nvSpPr>
      <xdr:spPr bwMode="auto">
        <a:xfrm>
          <a:off x="49530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50384</xdr:rowOff>
    </xdr:from>
    <xdr:ext cx="736600" cy="259045"/>
    <xdr:sp macro="" textlink="">
      <xdr:nvSpPr>
        <xdr:cNvPr id="54" name="テキスト ボックス 53"/>
        <xdr:cNvSpPr txBox="1"/>
      </xdr:nvSpPr>
      <xdr:spPr>
        <a:xfrm>
          <a:off x="4622800" y="318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164298</xdr:rowOff>
    </xdr:from>
    <xdr:to>
      <xdr:col>22</xdr:col>
      <xdr:colOff>114300</xdr:colOff>
      <xdr:row>18</xdr:row>
      <xdr:rowOff>5783</xdr:rowOff>
    </xdr:to>
    <xdr:cxnSp macro="">
      <xdr:nvCxnSpPr>
        <xdr:cNvPr id="55" name="直線コネクタ 54"/>
        <xdr:cNvCxnSpPr/>
      </xdr:nvCxnSpPr>
      <xdr:spPr bwMode="auto">
        <a:xfrm flipV="1">
          <a:off x="3606800" y="3126573"/>
          <a:ext cx="698500" cy="12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148399</xdr:rowOff>
    </xdr:from>
    <xdr:to>
      <xdr:col>22</xdr:col>
      <xdr:colOff>165100</xdr:colOff>
      <xdr:row>18</xdr:row>
      <xdr:rowOff>78549</xdr:rowOff>
    </xdr:to>
    <xdr:sp macro="" textlink="">
      <xdr:nvSpPr>
        <xdr:cNvPr id="56" name="フローチャート: 判断 55"/>
        <xdr:cNvSpPr/>
      </xdr:nvSpPr>
      <xdr:spPr bwMode="auto">
        <a:xfrm>
          <a:off x="4254500" y="3110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63326</xdr:rowOff>
    </xdr:from>
    <xdr:ext cx="762000" cy="259045"/>
    <xdr:sp macro="" textlink="">
      <xdr:nvSpPr>
        <xdr:cNvPr id="57" name="テキスト ボックス 56"/>
        <xdr:cNvSpPr txBox="1"/>
      </xdr:nvSpPr>
      <xdr:spPr>
        <a:xfrm>
          <a:off x="3924300" y="319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5783</xdr:rowOff>
    </xdr:from>
    <xdr:to>
      <xdr:col>18</xdr:col>
      <xdr:colOff>177800</xdr:colOff>
      <xdr:row>18</xdr:row>
      <xdr:rowOff>19790</xdr:rowOff>
    </xdr:to>
    <xdr:cxnSp macro="">
      <xdr:nvCxnSpPr>
        <xdr:cNvPr id="58" name="直線コネクタ 57"/>
        <xdr:cNvCxnSpPr/>
      </xdr:nvCxnSpPr>
      <xdr:spPr bwMode="auto">
        <a:xfrm flipV="1">
          <a:off x="2908300" y="3139508"/>
          <a:ext cx="698500" cy="14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157938</xdr:rowOff>
    </xdr:from>
    <xdr:to>
      <xdr:col>19</xdr:col>
      <xdr:colOff>38100</xdr:colOff>
      <xdr:row>18</xdr:row>
      <xdr:rowOff>88088</xdr:rowOff>
    </xdr:to>
    <xdr:sp macro="" textlink="">
      <xdr:nvSpPr>
        <xdr:cNvPr id="59" name="フローチャート: 判断 58"/>
        <xdr:cNvSpPr/>
      </xdr:nvSpPr>
      <xdr:spPr bwMode="auto">
        <a:xfrm>
          <a:off x="3556000" y="3120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72865</xdr:rowOff>
    </xdr:from>
    <xdr:ext cx="762000" cy="259045"/>
    <xdr:sp macro="" textlink="">
      <xdr:nvSpPr>
        <xdr:cNvPr id="60" name="テキスト ボックス 59"/>
        <xdr:cNvSpPr txBox="1"/>
      </xdr:nvSpPr>
      <xdr:spPr>
        <a:xfrm>
          <a:off x="3225800" y="320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39324</xdr:rowOff>
    </xdr:from>
    <xdr:ext cx="762000" cy="259045"/>
    <xdr:sp macro="" textlink="">
      <xdr:nvSpPr>
        <xdr:cNvPr id="62" name="テキスト ボックス 61"/>
        <xdr:cNvSpPr txBox="1"/>
      </xdr:nvSpPr>
      <xdr:spPr>
        <a:xfrm>
          <a:off x="2527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70178</xdr:rowOff>
    </xdr:from>
    <xdr:to>
      <xdr:col>29</xdr:col>
      <xdr:colOff>177800</xdr:colOff>
      <xdr:row>18</xdr:row>
      <xdr:rowOff>328</xdr:rowOff>
    </xdr:to>
    <xdr:sp macro="" textlink="">
      <xdr:nvSpPr>
        <xdr:cNvPr id="68" name="楕円 67"/>
        <xdr:cNvSpPr/>
      </xdr:nvSpPr>
      <xdr:spPr bwMode="auto">
        <a:xfrm>
          <a:off x="5600700" y="3032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86705</xdr:rowOff>
    </xdr:from>
    <xdr:ext cx="762000" cy="259045"/>
    <xdr:sp macro="" textlink="">
      <xdr:nvSpPr>
        <xdr:cNvPr id="69" name="人口1人当たり決算額の推移該当値テキスト130"/>
        <xdr:cNvSpPr txBox="1"/>
      </xdr:nvSpPr>
      <xdr:spPr>
        <a:xfrm>
          <a:off x="5740400" y="287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100466</xdr:rowOff>
    </xdr:from>
    <xdr:to>
      <xdr:col>26</xdr:col>
      <xdr:colOff>101600</xdr:colOff>
      <xdr:row>18</xdr:row>
      <xdr:rowOff>30616</xdr:rowOff>
    </xdr:to>
    <xdr:sp macro="" textlink="">
      <xdr:nvSpPr>
        <xdr:cNvPr id="70" name="楕円 69"/>
        <xdr:cNvSpPr/>
      </xdr:nvSpPr>
      <xdr:spPr bwMode="auto">
        <a:xfrm>
          <a:off x="4953000" y="3062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40793</xdr:rowOff>
    </xdr:from>
    <xdr:ext cx="736600" cy="259045"/>
    <xdr:sp macro="" textlink="">
      <xdr:nvSpPr>
        <xdr:cNvPr id="71" name="テキスト ボックス 70"/>
        <xdr:cNvSpPr txBox="1"/>
      </xdr:nvSpPr>
      <xdr:spPr>
        <a:xfrm>
          <a:off x="4622800" y="2831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113498</xdr:rowOff>
    </xdr:from>
    <xdr:to>
      <xdr:col>22</xdr:col>
      <xdr:colOff>165100</xdr:colOff>
      <xdr:row>18</xdr:row>
      <xdr:rowOff>43648</xdr:rowOff>
    </xdr:to>
    <xdr:sp macro="" textlink="">
      <xdr:nvSpPr>
        <xdr:cNvPr id="72" name="楕円 71"/>
        <xdr:cNvSpPr/>
      </xdr:nvSpPr>
      <xdr:spPr bwMode="auto">
        <a:xfrm>
          <a:off x="4254500" y="3075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53825</xdr:rowOff>
    </xdr:from>
    <xdr:ext cx="762000" cy="259045"/>
    <xdr:sp macro="" textlink="">
      <xdr:nvSpPr>
        <xdr:cNvPr id="73" name="テキスト ボックス 72"/>
        <xdr:cNvSpPr txBox="1"/>
      </xdr:nvSpPr>
      <xdr:spPr>
        <a:xfrm>
          <a:off x="3924300" y="2844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126433</xdr:rowOff>
    </xdr:from>
    <xdr:to>
      <xdr:col>19</xdr:col>
      <xdr:colOff>38100</xdr:colOff>
      <xdr:row>18</xdr:row>
      <xdr:rowOff>56583</xdr:rowOff>
    </xdr:to>
    <xdr:sp macro="" textlink="">
      <xdr:nvSpPr>
        <xdr:cNvPr id="74" name="楕円 73"/>
        <xdr:cNvSpPr/>
      </xdr:nvSpPr>
      <xdr:spPr bwMode="auto">
        <a:xfrm>
          <a:off x="3556000" y="3088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66760</xdr:rowOff>
    </xdr:from>
    <xdr:ext cx="762000" cy="259045"/>
    <xdr:sp macro="" textlink="">
      <xdr:nvSpPr>
        <xdr:cNvPr id="75" name="テキスト ボックス 74"/>
        <xdr:cNvSpPr txBox="1"/>
      </xdr:nvSpPr>
      <xdr:spPr>
        <a:xfrm>
          <a:off x="3225800" y="2857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140440</xdr:rowOff>
    </xdr:from>
    <xdr:to>
      <xdr:col>15</xdr:col>
      <xdr:colOff>101600</xdr:colOff>
      <xdr:row>18</xdr:row>
      <xdr:rowOff>70590</xdr:rowOff>
    </xdr:to>
    <xdr:sp macro="" textlink="">
      <xdr:nvSpPr>
        <xdr:cNvPr id="76" name="楕円 75"/>
        <xdr:cNvSpPr/>
      </xdr:nvSpPr>
      <xdr:spPr bwMode="auto">
        <a:xfrm>
          <a:off x="2857500" y="3102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55367</xdr:rowOff>
    </xdr:from>
    <xdr:ext cx="762000" cy="259045"/>
    <xdr:sp macro="" textlink="">
      <xdr:nvSpPr>
        <xdr:cNvPr id="77" name="テキスト ボックス 76"/>
        <xdr:cNvSpPr txBox="1"/>
      </xdr:nvSpPr>
      <xdr:spPr>
        <a:xfrm>
          <a:off x="2527300" y="31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28245</xdr:rowOff>
    </xdr:from>
    <xdr:to>
      <xdr:col>29</xdr:col>
      <xdr:colOff>127000</xdr:colOff>
      <xdr:row>37</xdr:row>
      <xdr:rowOff>168544</xdr:rowOff>
    </xdr:to>
    <xdr:cxnSp macro="">
      <xdr:nvCxnSpPr>
        <xdr:cNvPr id="105" name="直線コネクタ 104"/>
        <xdr:cNvCxnSpPr/>
      </xdr:nvCxnSpPr>
      <xdr:spPr bwMode="auto">
        <a:xfrm flipV="1">
          <a:off x="5651500" y="5952795"/>
          <a:ext cx="0" cy="1340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140621</xdr:rowOff>
    </xdr:from>
    <xdr:ext cx="762000" cy="259045"/>
    <xdr:sp macro="" textlink="">
      <xdr:nvSpPr>
        <xdr:cNvPr id="106" name="人口1人当たり決算額の推移最小値テキスト445"/>
        <xdr:cNvSpPr txBox="1"/>
      </xdr:nvSpPr>
      <xdr:spPr>
        <a:xfrm>
          <a:off x="5740400" y="726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168544</xdr:rowOff>
    </xdr:from>
    <xdr:to>
      <xdr:col>30</xdr:col>
      <xdr:colOff>25400</xdr:colOff>
      <xdr:row>37</xdr:row>
      <xdr:rowOff>168544</xdr:rowOff>
    </xdr:to>
    <xdr:cxnSp macro="">
      <xdr:nvCxnSpPr>
        <xdr:cNvPr id="107" name="直線コネクタ 106"/>
        <xdr:cNvCxnSpPr/>
      </xdr:nvCxnSpPr>
      <xdr:spPr bwMode="auto">
        <a:xfrm>
          <a:off x="5562600" y="7293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286072</xdr:rowOff>
    </xdr:from>
    <xdr:ext cx="762000" cy="259045"/>
    <xdr:sp macro="" textlink="">
      <xdr:nvSpPr>
        <xdr:cNvPr id="108" name="人口1人当たり決算額の推移最大値テキスト445"/>
        <xdr:cNvSpPr txBox="1"/>
      </xdr:nvSpPr>
      <xdr:spPr>
        <a:xfrm>
          <a:off x="5740400" y="569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28245</xdr:rowOff>
    </xdr:from>
    <xdr:to>
      <xdr:col>30</xdr:col>
      <xdr:colOff>25400</xdr:colOff>
      <xdr:row>33</xdr:row>
      <xdr:rowOff>28245</xdr:rowOff>
    </xdr:to>
    <xdr:cxnSp macro="">
      <xdr:nvCxnSpPr>
        <xdr:cNvPr id="109" name="直線コネクタ 108"/>
        <xdr:cNvCxnSpPr/>
      </xdr:nvCxnSpPr>
      <xdr:spPr bwMode="auto">
        <a:xfrm>
          <a:off x="5562600" y="5952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10185</xdr:rowOff>
    </xdr:from>
    <xdr:to>
      <xdr:col>29</xdr:col>
      <xdr:colOff>127000</xdr:colOff>
      <xdr:row>36</xdr:row>
      <xdr:rowOff>32474</xdr:rowOff>
    </xdr:to>
    <xdr:cxnSp macro="">
      <xdr:nvCxnSpPr>
        <xdr:cNvPr id="110" name="直線コネクタ 109"/>
        <xdr:cNvCxnSpPr/>
      </xdr:nvCxnSpPr>
      <xdr:spPr bwMode="auto">
        <a:xfrm flipV="1">
          <a:off x="5003800" y="6963435"/>
          <a:ext cx="647700" cy="22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108614</xdr:rowOff>
    </xdr:from>
    <xdr:ext cx="762000" cy="259045"/>
    <xdr:sp macro="" textlink="">
      <xdr:nvSpPr>
        <xdr:cNvPr id="111" name="人口1人当たり決算額の推移平均値テキスト445"/>
        <xdr:cNvSpPr txBox="1"/>
      </xdr:nvSpPr>
      <xdr:spPr>
        <a:xfrm>
          <a:off x="5740400" y="6718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263537</xdr:rowOff>
    </xdr:from>
    <xdr:to>
      <xdr:col>29</xdr:col>
      <xdr:colOff>177800</xdr:colOff>
      <xdr:row>36</xdr:row>
      <xdr:rowOff>22237</xdr:rowOff>
    </xdr:to>
    <xdr:sp macro="" textlink="">
      <xdr:nvSpPr>
        <xdr:cNvPr id="112" name="フローチャート: 判断 111"/>
        <xdr:cNvSpPr/>
      </xdr:nvSpPr>
      <xdr:spPr bwMode="auto">
        <a:xfrm>
          <a:off x="5600700" y="6873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28893</xdr:rowOff>
    </xdr:from>
    <xdr:to>
      <xdr:col>26</xdr:col>
      <xdr:colOff>50800</xdr:colOff>
      <xdr:row>36</xdr:row>
      <xdr:rowOff>32474</xdr:rowOff>
    </xdr:to>
    <xdr:cxnSp macro="">
      <xdr:nvCxnSpPr>
        <xdr:cNvPr id="113" name="直線コネクタ 112"/>
        <xdr:cNvCxnSpPr/>
      </xdr:nvCxnSpPr>
      <xdr:spPr bwMode="auto">
        <a:xfrm>
          <a:off x="4305300" y="6982143"/>
          <a:ext cx="698500" cy="3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292753</xdr:rowOff>
    </xdr:from>
    <xdr:to>
      <xdr:col>26</xdr:col>
      <xdr:colOff>101600</xdr:colOff>
      <xdr:row>36</xdr:row>
      <xdr:rowOff>51453</xdr:rowOff>
    </xdr:to>
    <xdr:sp macro="" textlink="">
      <xdr:nvSpPr>
        <xdr:cNvPr id="114" name="フローチャート: 判断 113"/>
        <xdr:cNvSpPr/>
      </xdr:nvSpPr>
      <xdr:spPr bwMode="auto">
        <a:xfrm>
          <a:off x="49530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61630</xdr:rowOff>
    </xdr:from>
    <xdr:ext cx="736600" cy="259045"/>
    <xdr:sp macro="" textlink="">
      <xdr:nvSpPr>
        <xdr:cNvPr id="115" name="テキスト ボックス 114"/>
        <xdr:cNvSpPr txBox="1"/>
      </xdr:nvSpPr>
      <xdr:spPr>
        <a:xfrm>
          <a:off x="4622800" y="6671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28893</xdr:rowOff>
    </xdr:from>
    <xdr:to>
      <xdr:col>22</xdr:col>
      <xdr:colOff>114300</xdr:colOff>
      <xdr:row>36</xdr:row>
      <xdr:rowOff>36695</xdr:rowOff>
    </xdr:to>
    <xdr:cxnSp macro="">
      <xdr:nvCxnSpPr>
        <xdr:cNvPr id="116" name="直線コネクタ 115"/>
        <xdr:cNvCxnSpPr/>
      </xdr:nvCxnSpPr>
      <xdr:spPr bwMode="auto">
        <a:xfrm flipV="1">
          <a:off x="3606800" y="6982143"/>
          <a:ext cx="698500" cy="7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288394</xdr:rowOff>
    </xdr:from>
    <xdr:to>
      <xdr:col>22</xdr:col>
      <xdr:colOff>165100</xdr:colOff>
      <xdr:row>36</xdr:row>
      <xdr:rowOff>47094</xdr:rowOff>
    </xdr:to>
    <xdr:sp macro="" textlink="">
      <xdr:nvSpPr>
        <xdr:cNvPr id="117" name="フローチャート: 判断 116"/>
        <xdr:cNvSpPr/>
      </xdr:nvSpPr>
      <xdr:spPr bwMode="auto">
        <a:xfrm>
          <a:off x="42545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57271</xdr:rowOff>
    </xdr:from>
    <xdr:ext cx="762000" cy="259045"/>
    <xdr:sp macro="" textlink="">
      <xdr:nvSpPr>
        <xdr:cNvPr id="118" name="テキスト ボックス 117"/>
        <xdr:cNvSpPr txBox="1"/>
      </xdr:nvSpPr>
      <xdr:spPr>
        <a:xfrm>
          <a:off x="3924300" y="666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36695</xdr:rowOff>
    </xdr:from>
    <xdr:to>
      <xdr:col>18</xdr:col>
      <xdr:colOff>177800</xdr:colOff>
      <xdr:row>36</xdr:row>
      <xdr:rowOff>70391</xdr:rowOff>
    </xdr:to>
    <xdr:cxnSp macro="">
      <xdr:nvCxnSpPr>
        <xdr:cNvPr id="119" name="直線コネクタ 118"/>
        <xdr:cNvCxnSpPr/>
      </xdr:nvCxnSpPr>
      <xdr:spPr bwMode="auto">
        <a:xfrm flipV="1">
          <a:off x="2908300" y="6989945"/>
          <a:ext cx="698500" cy="33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281856</xdr:rowOff>
    </xdr:from>
    <xdr:to>
      <xdr:col>19</xdr:col>
      <xdr:colOff>38100</xdr:colOff>
      <xdr:row>36</xdr:row>
      <xdr:rowOff>40556</xdr:rowOff>
    </xdr:to>
    <xdr:sp macro="" textlink="">
      <xdr:nvSpPr>
        <xdr:cNvPr id="120" name="フローチャート: 判断 119"/>
        <xdr:cNvSpPr/>
      </xdr:nvSpPr>
      <xdr:spPr bwMode="auto">
        <a:xfrm>
          <a:off x="3556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50733</xdr:rowOff>
    </xdr:from>
    <xdr:ext cx="762000" cy="259045"/>
    <xdr:sp macro="" textlink="">
      <xdr:nvSpPr>
        <xdr:cNvPr id="121" name="テキスト ボックス 120"/>
        <xdr:cNvSpPr txBox="1"/>
      </xdr:nvSpPr>
      <xdr:spPr>
        <a:xfrm>
          <a:off x="3225800" y="666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303504</xdr:rowOff>
    </xdr:from>
    <xdr:ext cx="762000" cy="259045"/>
    <xdr:sp macro="" textlink="">
      <xdr:nvSpPr>
        <xdr:cNvPr id="123" name="テキスト ボックス 122"/>
        <xdr:cNvSpPr txBox="1"/>
      </xdr:nvSpPr>
      <xdr:spPr>
        <a:xfrm>
          <a:off x="2527300" y="65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302285</xdr:rowOff>
    </xdr:from>
    <xdr:to>
      <xdr:col>29</xdr:col>
      <xdr:colOff>177800</xdr:colOff>
      <xdr:row>36</xdr:row>
      <xdr:rowOff>60985</xdr:rowOff>
    </xdr:to>
    <xdr:sp macro="" textlink="">
      <xdr:nvSpPr>
        <xdr:cNvPr id="129" name="楕円 128"/>
        <xdr:cNvSpPr/>
      </xdr:nvSpPr>
      <xdr:spPr bwMode="auto">
        <a:xfrm>
          <a:off x="5600700" y="6912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274362</xdr:rowOff>
    </xdr:from>
    <xdr:ext cx="762000" cy="259045"/>
    <xdr:sp macro="" textlink="">
      <xdr:nvSpPr>
        <xdr:cNvPr id="130" name="人口1人当たり決算額の推移該当値テキスト445"/>
        <xdr:cNvSpPr txBox="1"/>
      </xdr:nvSpPr>
      <xdr:spPr>
        <a:xfrm>
          <a:off x="5740400" y="688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324574</xdr:rowOff>
    </xdr:from>
    <xdr:to>
      <xdr:col>26</xdr:col>
      <xdr:colOff>101600</xdr:colOff>
      <xdr:row>36</xdr:row>
      <xdr:rowOff>83274</xdr:rowOff>
    </xdr:to>
    <xdr:sp macro="" textlink="">
      <xdr:nvSpPr>
        <xdr:cNvPr id="131" name="楕円 130"/>
        <xdr:cNvSpPr/>
      </xdr:nvSpPr>
      <xdr:spPr bwMode="auto">
        <a:xfrm>
          <a:off x="4953000" y="6934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68051</xdr:rowOff>
    </xdr:from>
    <xdr:ext cx="736600" cy="259045"/>
    <xdr:sp macro="" textlink="">
      <xdr:nvSpPr>
        <xdr:cNvPr id="132" name="テキスト ボックス 131"/>
        <xdr:cNvSpPr txBox="1"/>
      </xdr:nvSpPr>
      <xdr:spPr>
        <a:xfrm>
          <a:off x="4622800" y="7021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320993</xdr:rowOff>
    </xdr:from>
    <xdr:to>
      <xdr:col>22</xdr:col>
      <xdr:colOff>165100</xdr:colOff>
      <xdr:row>36</xdr:row>
      <xdr:rowOff>79693</xdr:rowOff>
    </xdr:to>
    <xdr:sp macro="" textlink="">
      <xdr:nvSpPr>
        <xdr:cNvPr id="133" name="楕円 132"/>
        <xdr:cNvSpPr/>
      </xdr:nvSpPr>
      <xdr:spPr bwMode="auto">
        <a:xfrm>
          <a:off x="4254500" y="6931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64470</xdr:rowOff>
    </xdr:from>
    <xdr:ext cx="762000" cy="259045"/>
    <xdr:sp macro="" textlink="">
      <xdr:nvSpPr>
        <xdr:cNvPr id="134" name="テキスト ボックス 133"/>
        <xdr:cNvSpPr txBox="1"/>
      </xdr:nvSpPr>
      <xdr:spPr>
        <a:xfrm>
          <a:off x="3924300" y="701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328795</xdr:rowOff>
    </xdr:from>
    <xdr:to>
      <xdr:col>19</xdr:col>
      <xdr:colOff>38100</xdr:colOff>
      <xdr:row>36</xdr:row>
      <xdr:rowOff>87495</xdr:rowOff>
    </xdr:to>
    <xdr:sp macro="" textlink="">
      <xdr:nvSpPr>
        <xdr:cNvPr id="135" name="楕円 134"/>
        <xdr:cNvSpPr/>
      </xdr:nvSpPr>
      <xdr:spPr bwMode="auto">
        <a:xfrm>
          <a:off x="3556000" y="6939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72272</xdr:rowOff>
    </xdr:from>
    <xdr:ext cx="762000" cy="259045"/>
    <xdr:sp macro="" textlink="">
      <xdr:nvSpPr>
        <xdr:cNvPr id="136" name="テキスト ボックス 135"/>
        <xdr:cNvSpPr txBox="1"/>
      </xdr:nvSpPr>
      <xdr:spPr>
        <a:xfrm>
          <a:off x="3225800" y="7025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19591</xdr:rowOff>
    </xdr:from>
    <xdr:to>
      <xdr:col>15</xdr:col>
      <xdr:colOff>101600</xdr:colOff>
      <xdr:row>36</xdr:row>
      <xdr:rowOff>121191</xdr:rowOff>
    </xdr:to>
    <xdr:sp macro="" textlink="">
      <xdr:nvSpPr>
        <xdr:cNvPr id="137" name="楕円 136"/>
        <xdr:cNvSpPr/>
      </xdr:nvSpPr>
      <xdr:spPr bwMode="auto">
        <a:xfrm>
          <a:off x="2857500" y="6972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105968</xdr:rowOff>
    </xdr:from>
    <xdr:ext cx="762000" cy="259045"/>
    <xdr:sp macro="" textlink="">
      <xdr:nvSpPr>
        <xdr:cNvPr id="138" name="テキスト ボックス 137"/>
        <xdr:cNvSpPr txBox="1"/>
      </xdr:nvSpPr>
      <xdr:spPr>
        <a:xfrm>
          <a:off x="2527300" y="705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3,297
3,288
175.82
4,721,884
4,540,661
104,356
2,349,499
3,787,985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133208</xdr:rowOff>
    </xdr:from>
    <xdr:to>
      <xdr:col>24</xdr:col>
      <xdr:colOff>62865</xdr:colOff>
      <xdr:row>37</xdr:row>
      <xdr:rowOff>100459</xdr:rowOff>
    </xdr:to>
    <xdr:cxnSp macro="">
      <xdr:nvCxnSpPr>
        <xdr:cNvPr id="53" name="直線コネクタ 52"/>
        <xdr:cNvCxnSpPr/>
      </xdr:nvCxnSpPr>
      <xdr:spPr>
        <a:xfrm flipV="1">
          <a:off x="4633595" y="5276708"/>
          <a:ext cx="1270" cy="1167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104286</xdr:rowOff>
    </xdr:from>
    <xdr:ext cx="534377" cy="259045"/>
    <xdr:sp macro="" textlink="">
      <xdr:nvSpPr>
        <xdr:cNvPr id="54" name="人件費最小値テキスト"/>
        <xdr:cNvSpPr txBox="1"/>
      </xdr:nvSpPr>
      <xdr:spPr>
        <a:xfrm>
          <a:off x="4686300" y="644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100459</xdr:rowOff>
    </xdr:from>
    <xdr:to>
      <xdr:col>24</xdr:col>
      <xdr:colOff>152400</xdr:colOff>
      <xdr:row>37</xdr:row>
      <xdr:rowOff>100459</xdr:rowOff>
    </xdr:to>
    <xdr:cxnSp macro="">
      <xdr:nvCxnSpPr>
        <xdr:cNvPr id="55" name="直線コネクタ 54"/>
        <xdr:cNvCxnSpPr/>
      </xdr:nvCxnSpPr>
      <xdr:spPr>
        <a:xfrm>
          <a:off x="4546600" y="644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79885</xdr:rowOff>
    </xdr:from>
    <xdr:ext cx="599010" cy="259045"/>
    <xdr:sp macro="" textlink="">
      <xdr:nvSpPr>
        <xdr:cNvPr id="56" name="人件費最大値テキスト"/>
        <xdr:cNvSpPr txBox="1"/>
      </xdr:nvSpPr>
      <xdr:spPr>
        <a:xfrm>
          <a:off x="4686300" y="505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133208</xdr:rowOff>
    </xdr:from>
    <xdr:to>
      <xdr:col>24</xdr:col>
      <xdr:colOff>152400</xdr:colOff>
      <xdr:row>30</xdr:row>
      <xdr:rowOff>133208</xdr:rowOff>
    </xdr:to>
    <xdr:cxnSp macro="">
      <xdr:nvCxnSpPr>
        <xdr:cNvPr id="57" name="直線コネクタ 56"/>
        <xdr:cNvCxnSpPr/>
      </xdr:nvCxnSpPr>
      <xdr:spPr>
        <a:xfrm>
          <a:off x="4546600" y="5276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88322</xdr:rowOff>
    </xdr:from>
    <xdr:to>
      <xdr:col>24</xdr:col>
      <xdr:colOff>63500</xdr:colOff>
      <xdr:row>36</xdr:row>
      <xdr:rowOff>110451</xdr:rowOff>
    </xdr:to>
    <xdr:cxnSp macro="">
      <xdr:nvCxnSpPr>
        <xdr:cNvPr id="58" name="直線コネクタ 57"/>
        <xdr:cNvCxnSpPr/>
      </xdr:nvCxnSpPr>
      <xdr:spPr>
        <a:xfrm flipV="1">
          <a:off x="3797300" y="6260522"/>
          <a:ext cx="8382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16568</xdr:rowOff>
    </xdr:from>
    <xdr:ext cx="599010" cy="259045"/>
    <xdr:sp macro="" textlink="">
      <xdr:nvSpPr>
        <xdr:cNvPr id="59" name="人件費平均値テキスト"/>
        <xdr:cNvSpPr txBox="1"/>
      </xdr:nvSpPr>
      <xdr:spPr>
        <a:xfrm>
          <a:off x="4686300" y="6188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38141</xdr:rowOff>
    </xdr:from>
    <xdr:to>
      <xdr:col>24</xdr:col>
      <xdr:colOff>114300</xdr:colOff>
      <xdr:row>36</xdr:row>
      <xdr:rowOff>139741</xdr:rowOff>
    </xdr:to>
    <xdr:sp macro="" textlink="">
      <xdr:nvSpPr>
        <xdr:cNvPr id="60" name="フローチャート: 判断 59"/>
        <xdr:cNvSpPr/>
      </xdr:nvSpPr>
      <xdr:spPr>
        <a:xfrm>
          <a:off x="45847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102464</xdr:rowOff>
    </xdr:from>
    <xdr:to>
      <xdr:col>19</xdr:col>
      <xdr:colOff>177800</xdr:colOff>
      <xdr:row>36</xdr:row>
      <xdr:rowOff>110451</xdr:rowOff>
    </xdr:to>
    <xdr:cxnSp macro="">
      <xdr:nvCxnSpPr>
        <xdr:cNvPr id="61" name="直線コネクタ 60"/>
        <xdr:cNvCxnSpPr/>
      </xdr:nvCxnSpPr>
      <xdr:spPr>
        <a:xfrm>
          <a:off x="2908300" y="6274664"/>
          <a:ext cx="889000" cy="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46541</xdr:rowOff>
    </xdr:from>
    <xdr:to>
      <xdr:col>20</xdr:col>
      <xdr:colOff>38100</xdr:colOff>
      <xdr:row>36</xdr:row>
      <xdr:rowOff>148141</xdr:rowOff>
    </xdr:to>
    <xdr:sp macro="" textlink="">
      <xdr:nvSpPr>
        <xdr:cNvPr id="62" name="フローチャート: 判断 61"/>
        <xdr:cNvSpPr/>
      </xdr:nvSpPr>
      <xdr:spPr>
        <a:xfrm>
          <a:off x="3746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164668</xdr:rowOff>
    </xdr:from>
    <xdr:ext cx="599010" cy="259045"/>
    <xdr:sp macro="" textlink="">
      <xdr:nvSpPr>
        <xdr:cNvPr id="63" name="テキスト ボックス 62"/>
        <xdr:cNvSpPr txBox="1"/>
      </xdr:nvSpPr>
      <xdr:spPr>
        <a:xfrm>
          <a:off x="3497795" y="599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102464</xdr:rowOff>
    </xdr:from>
    <xdr:to>
      <xdr:col>15</xdr:col>
      <xdr:colOff>50800</xdr:colOff>
      <xdr:row>36</xdr:row>
      <xdr:rowOff>124199</xdr:rowOff>
    </xdr:to>
    <xdr:cxnSp macro="">
      <xdr:nvCxnSpPr>
        <xdr:cNvPr id="64" name="直線コネクタ 63"/>
        <xdr:cNvCxnSpPr/>
      </xdr:nvCxnSpPr>
      <xdr:spPr>
        <a:xfrm flipV="1">
          <a:off x="2019300" y="6274664"/>
          <a:ext cx="889000" cy="2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57426</xdr:rowOff>
    </xdr:from>
    <xdr:to>
      <xdr:col>15</xdr:col>
      <xdr:colOff>101600</xdr:colOff>
      <xdr:row>36</xdr:row>
      <xdr:rowOff>159026</xdr:rowOff>
    </xdr:to>
    <xdr:sp macro="" textlink="">
      <xdr:nvSpPr>
        <xdr:cNvPr id="65" name="フローチャート: 判断 64"/>
        <xdr:cNvSpPr/>
      </xdr:nvSpPr>
      <xdr:spPr>
        <a:xfrm>
          <a:off x="2857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150153</xdr:rowOff>
    </xdr:from>
    <xdr:ext cx="599010" cy="259045"/>
    <xdr:sp macro="" textlink="">
      <xdr:nvSpPr>
        <xdr:cNvPr id="66" name="テキスト ボックス 65"/>
        <xdr:cNvSpPr txBox="1"/>
      </xdr:nvSpPr>
      <xdr:spPr>
        <a:xfrm>
          <a:off x="2608795" y="632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121000</xdr:rowOff>
    </xdr:from>
    <xdr:to>
      <xdr:col>10</xdr:col>
      <xdr:colOff>114300</xdr:colOff>
      <xdr:row>36</xdr:row>
      <xdr:rowOff>124199</xdr:rowOff>
    </xdr:to>
    <xdr:cxnSp macro="">
      <xdr:nvCxnSpPr>
        <xdr:cNvPr id="67" name="直線コネクタ 66"/>
        <xdr:cNvCxnSpPr/>
      </xdr:nvCxnSpPr>
      <xdr:spPr>
        <a:xfrm>
          <a:off x="1130300" y="6293200"/>
          <a:ext cx="8890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65366</xdr:rowOff>
    </xdr:from>
    <xdr:to>
      <xdr:col>10</xdr:col>
      <xdr:colOff>165100</xdr:colOff>
      <xdr:row>36</xdr:row>
      <xdr:rowOff>166966</xdr:rowOff>
    </xdr:to>
    <xdr:sp macro="" textlink="">
      <xdr:nvSpPr>
        <xdr:cNvPr id="68" name="フローチャート: 判断 67"/>
        <xdr:cNvSpPr/>
      </xdr:nvSpPr>
      <xdr:spPr>
        <a:xfrm>
          <a:off x="1968500" y="623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12043</xdr:rowOff>
    </xdr:from>
    <xdr:ext cx="599010" cy="259045"/>
    <xdr:sp macro="" textlink="">
      <xdr:nvSpPr>
        <xdr:cNvPr id="69" name="テキスト ボックス 68"/>
        <xdr:cNvSpPr txBox="1"/>
      </xdr:nvSpPr>
      <xdr:spPr>
        <a:xfrm>
          <a:off x="1719795" y="601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3964</xdr:rowOff>
    </xdr:from>
    <xdr:to>
      <xdr:col>6</xdr:col>
      <xdr:colOff>38100</xdr:colOff>
      <xdr:row>36</xdr:row>
      <xdr:rowOff>105564</xdr:rowOff>
    </xdr:to>
    <xdr:sp macro="" textlink="">
      <xdr:nvSpPr>
        <xdr:cNvPr id="70" name="フローチャート: 判断 69"/>
        <xdr:cNvSpPr/>
      </xdr:nvSpPr>
      <xdr:spPr>
        <a:xfrm>
          <a:off x="1079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122091</xdr:rowOff>
    </xdr:from>
    <xdr:ext cx="599010" cy="259045"/>
    <xdr:sp macro="" textlink="">
      <xdr:nvSpPr>
        <xdr:cNvPr id="71" name="テキスト ボックス 70"/>
        <xdr:cNvSpPr txBox="1"/>
      </xdr:nvSpPr>
      <xdr:spPr>
        <a:xfrm>
          <a:off x="830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37522</xdr:rowOff>
    </xdr:from>
    <xdr:to>
      <xdr:col>24</xdr:col>
      <xdr:colOff>114300</xdr:colOff>
      <xdr:row>36</xdr:row>
      <xdr:rowOff>139122</xdr:rowOff>
    </xdr:to>
    <xdr:sp macro="" textlink="">
      <xdr:nvSpPr>
        <xdr:cNvPr id="77" name="楕円 76"/>
        <xdr:cNvSpPr/>
      </xdr:nvSpPr>
      <xdr:spPr>
        <a:xfrm>
          <a:off x="4584700" y="620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60399</xdr:rowOff>
    </xdr:from>
    <xdr:ext cx="599010" cy="259045"/>
    <xdr:sp macro="" textlink="">
      <xdr:nvSpPr>
        <xdr:cNvPr id="78" name="人件費該当値テキスト"/>
        <xdr:cNvSpPr txBox="1"/>
      </xdr:nvSpPr>
      <xdr:spPr>
        <a:xfrm>
          <a:off x="4686300" y="606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59651</xdr:rowOff>
    </xdr:from>
    <xdr:to>
      <xdr:col>20</xdr:col>
      <xdr:colOff>38100</xdr:colOff>
      <xdr:row>36</xdr:row>
      <xdr:rowOff>161251</xdr:rowOff>
    </xdr:to>
    <xdr:sp macro="" textlink="">
      <xdr:nvSpPr>
        <xdr:cNvPr id="79" name="楕円 78"/>
        <xdr:cNvSpPr/>
      </xdr:nvSpPr>
      <xdr:spPr>
        <a:xfrm>
          <a:off x="3746500" y="623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152378</xdr:rowOff>
    </xdr:from>
    <xdr:ext cx="599010" cy="259045"/>
    <xdr:sp macro="" textlink="">
      <xdr:nvSpPr>
        <xdr:cNvPr id="80" name="テキスト ボックス 79"/>
        <xdr:cNvSpPr txBox="1"/>
      </xdr:nvSpPr>
      <xdr:spPr>
        <a:xfrm>
          <a:off x="3497795" y="6324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51664</xdr:rowOff>
    </xdr:from>
    <xdr:to>
      <xdr:col>15</xdr:col>
      <xdr:colOff>101600</xdr:colOff>
      <xdr:row>36</xdr:row>
      <xdr:rowOff>153264</xdr:rowOff>
    </xdr:to>
    <xdr:sp macro="" textlink="">
      <xdr:nvSpPr>
        <xdr:cNvPr id="81" name="楕円 80"/>
        <xdr:cNvSpPr/>
      </xdr:nvSpPr>
      <xdr:spPr>
        <a:xfrm>
          <a:off x="2857500" y="62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169791</xdr:rowOff>
    </xdr:from>
    <xdr:ext cx="599010" cy="259045"/>
    <xdr:sp macro="" textlink="">
      <xdr:nvSpPr>
        <xdr:cNvPr id="82" name="テキスト ボックス 81"/>
        <xdr:cNvSpPr txBox="1"/>
      </xdr:nvSpPr>
      <xdr:spPr>
        <a:xfrm>
          <a:off x="2608795" y="5999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73399</xdr:rowOff>
    </xdr:from>
    <xdr:to>
      <xdr:col>10</xdr:col>
      <xdr:colOff>165100</xdr:colOff>
      <xdr:row>37</xdr:row>
      <xdr:rowOff>3549</xdr:rowOff>
    </xdr:to>
    <xdr:sp macro="" textlink="">
      <xdr:nvSpPr>
        <xdr:cNvPr id="83" name="楕円 82"/>
        <xdr:cNvSpPr/>
      </xdr:nvSpPr>
      <xdr:spPr>
        <a:xfrm>
          <a:off x="1968500" y="624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166126</xdr:rowOff>
    </xdr:from>
    <xdr:ext cx="599010" cy="259045"/>
    <xdr:sp macro="" textlink="">
      <xdr:nvSpPr>
        <xdr:cNvPr id="84" name="テキスト ボックス 83"/>
        <xdr:cNvSpPr txBox="1"/>
      </xdr:nvSpPr>
      <xdr:spPr>
        <a:xfrm>
          <a:off x="1719795" y="6338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70200</xdr:rowOff>
    </xdr:from>
    <xdr:to>
      <xdr:col>6</xdr:col>
      <xdr:colOff>38100</xdr:colOff>
      <xdr:row>37</xdr:row>
      <xdr:rowOff>350</xdr:rowOff>
    </xdr:to>
    <xdr:sp macro="" textlink="">
      <xdr:nvSpPr>
        <xdr:cNvPr id="85" name="楕円 84"/>
        <xdr:cNvSpPr/>
      </xdr:nvSpPr>
      <xdr:spPr>
        <a:xfrm>
          <a:off x="1079500" y="62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162927</xdr:rowOff>
    </xdr:from>
    <xdr:ext cx="599010" cy="259045"/>
    <xdr:sp macro="" textlink="">
      <xdr:nvSpPr>
        <xdr:cNvPr id="86" name="テキスト ボックス 85"/>
        <xdr:cNvSpPr txBox="1"/>
      </xdr:nvSpPr>
      <xdr:spPr>
        <a:xfrm>
          <a:off x="830795" y="6335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50957</xdr:rowOff>
    </xdr:from>
    <xdr:to>
      <xdr:col>24</xdr:col>
      <xdr:colOff>62865</xdr:colOff>
      <xdr:row>58</xdr:row>
      <xdr:rowOff>61630</xdr:rowOff>
    </xdr:to>
    <xdr:cxnSp macro="">
      <xdr:nvCxnSpPr>
        <xdr:cNvPr id="110" name="直線コネクタ 109"/>
        <xdr:cNvCxnSpPr/>
      </xdr:nvCxnSpPr>
      <xdr:spPr>
        <a:xfrm flipV="1">
          <a:off x="4633595" y="8623457"/>
          <a:ext cx="1270" cy="1382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65457</xdr:rowOff>
    </xdr:from>
    <xdr:ext cx="534377" cy="259045"/>
    <xdr:sp macro="" textlink="">
      <xdr:nvSpPr>
        <xdr:cNvPr id="111" name="物件費最小値テキスト"/>
        <xdr:cNvSpPr txBox="1"/>
      </xdr:nvSpPr>
      <xdr:spPr>
        <a:xfrm>
          <a:off x="4686300" y="1000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61630</xdr:rowOff>
    </xdr:from>
    <xdr:to>
      <xdr:col>24</xdr:col>
      <xdr:colOff>152400</xdr:colOff>
      <xdr:row>58</xdr:row>
      <xdr:rowOff>61630</xdr:rowOff>
    </xdr:to>
    <xdr:cxnSp macro="">
      <xdr:nvCxnSpPr>
        <xdr:cNvPr id="112" name="直線コネクタ 111"/>
        <xdr:cNvCxnSpPr/>
      </xdr:nvCxnSpPr>
      <xdr:spPr>
        <a:xfrm>
          <a:off x="4546600" y="100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169084</xdr:rowOff>
    </xdr:from>
    <xdr:ext cx="599010" cy="259045"/>
    <xdr:sp macro="" textlink="">
      <xdr:nvSpPr>
        <xdr:cNvPr id="113" name="物件費最大値テキスト"/>
        <xdr:cNvSpPr txBox="1"/>
      </xdr:nvSpPr>
      <xdr:spPr>
        <a:xfrm>
          <a:off x="4686300" y="8398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50957</xdr:rowOff>
    </xdr:from>
    <xdr:to>
      <xdr:col>24</xdr:col>
      <xdr:colOff>152400</xdr:colOff>
      <xdr:row>50</xdr:row>
      <xdr:rowOff>50957</xdr:rowOff>
    </xdr:to>
    <xdr:cxnSp macro="">
      <xdr:nvCxnSpPr>
        <xdr:cNvPr id="114" name="直線コネクタ 113"/>
        <xdr:cNvCxnSpPr/>
      </xdr:nvCxnSpPr>
      <xdr:spPr>
        <a:xfrm>
          <a:off x="4546600" y="8623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83381</xdr:rowOff>
    </xdr:from>
    <xdr:to>
      <xdr:col>24</xdr:col>
      <xdr:colOff>63500</xdr:colOff>
      <xdr:row>57</xdr:row>
      <xdr:rowOff>91498</xdr:rowOff>
    </xdr:to>
    <xdr:cxnSp macro="">
      <xdr:nvCxnSpPr>
        <xdr:cNvPr id="115" name="直線コネクタ 114"/>
        <xdr:cNvCxnSpPr/>
      </xdr:nvCxnSpPr>
      <xdr:spPr>
        <a:xfrm flipV="1">
          <a:off x="3797300" y="9856031"/>
          <a:ext cx="838200" cy="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171082</xdr:rowOff>
    </xdr:from>
    <xdr:ext cx="599010" cy="259045"/>
    <xdr:sp macro="" textlink="">
      <xdr:nvSpPr>
        <xdr:cNvPr id="116" name="物件費平均値テキスト"/>
        <xdr:cNvSpPr txBox="1"/>
      </xdr:nvSpPr>
      <xdr:spPr>
        <a:xfrm>
          <a:off x="4686300" y="9600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148205</xdr:rowOff>
    </xdr:from>
    <xdr:to>
      <xdr:col>24</xdr:col>
      <xdr:colOff>114300</xdr:colOff>
      <xdr:row>57</xdr:row>
      <xdr:rowOff>78355</xdr:rowOff>
    </xdr:to>
    <xdr:sp macro="" textlink="">
      <xdr:nvSpPr>
        <xdr:cNvPr id="117" name="フローチャート: 判断 116"/>
        <xdr:cNvSpPr/>
      </xdr:nvSpPr>
      <xdr:spPr>
        <a:xfrm>
          <a:off x="45847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79365</xdr:rowOff>
    </xdr:from>
    <xdr:to>
      <xdr:col>19</xdr:col>
      <xdr:colOff>177800</xdr:colOff>
      <xdr:row>57</xdr:row>
      <xdr:rowOff>91498</xdr:rowOff>
    </xdr:to>
    <xdr:cxnSp macro="">
      <xdr:nvCxnSpPr>
        <xdr:cNvPr id="118" name="直線コネクタ 117"/>
        <xdr:cNvCxnSpPr/>
      </xdr:nvCxnSpPr>
      <xdr:spPr>
        <a:xfrm>
          <a:off x="2908300" y="9852015"/>
          <a:ext cx="889000" cy="1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145142</xdr:rowOff>
    </xdr:from>
    <xdr:to>
      <xdr:col>20</xdr:col>
      <xdr:colOff>38100</xdr:colOff>
      <xdr:row>57</xdr:row>
      <xdr:rowOff>75292</xdr:rowOff>
    </xdr:to>
    <xdr:sp macro="" textlink="">
      <xdr:nvSpPr>
        <xdr:cNvPr id="119" name="フローチャート: 判断 118"/>
        <xdr:cNvSpPr/>
      </xdr:nvSpPr>
      <xdr:spPr>
        <a:xfrm>
          <a:off x="3746500" y="974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91819</xdr:rowOff>
    </xdr:from>
    <xdr:ext cx="599010" cy="259045"/>
    <xdr:sp macro="" textlink="">
      <xdr:nvSpPr>
        <xdr:cNvPr id="120" name="テキスト ボックス 119"/>
        <xdr:cNvSpPr txBox="1"/>
      </xdr:nvSpPr>
      <xdr:spPr>
        <a:xfrm>
          <a:off x="3497795" y="952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77721</xdr:rowOff>
    </xdr:from>
    <xdr:to>
      <xdr:col>15</xdr:col>
      <xdr:colOff>50800</xdr:colOff>
      <xdr:row>57</xdr:row>
      <xdr:rowOff>79365</xdr:rowOff>
    </xdr:to>
    <xdr:cxnSp macro="">
      <xdr:nvCxnSpPr>
        <xdr:cNvPr id="121" name="直線コネクタ 120"/>
        <xdr:cNvCxnSpPr/>
      </xdr:nvCxnSpPr>
      <xdr:spPr>
        <a:xfrm>
          <a:off x="2019300" y="9850371"/>
          <a:ext cx="889000" cy="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165906</xdr:rowOff>
    </xdr:from>
    <xdr:to>
      <xdr:col>15</xdr:col>
      <xdr:colOff>101600</xdr:colOff>
      <xdr:row>57</xdr:row>
      <xdr:rowOff>96056</xdr:rowOff>
    </xdr:to>
    <xdr:sp macro="" textlink="">
      <xdr:nvSpPr>
        <xdr:cNvPr id="122" name="フローチャート: 判断 121"/>
        <xdr:cNvSpPr/>
      </xdr:nvSpPr>
      <xdr:spPr>
        <a:xfrm>
          <a:off x="2857500" y="976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112583</xdr:rowOff>
    </xdr:from>
    <xdr:ext cx="599010" cy="259045"/>
    <xdr:sp macro="" textlink="">
      <xdr:nvSpPr>
        <xdr:cNvPr id="123" name="テキスト ボックス 122"/>
        <xdr:cNvSpPr txBox="1"/>
      </xdr:nvSpPr>
      <xdr:spPr>
        <a:xfrm>
          <a:off x="2608795" y="954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23919</xdr:rowOff>
    </xdr:from>
    <xdr:to>
      <xdr:col>10</xdr:col>
      <xdr:colOff>114300</xdr:colOff>
      <xdr:row>57</xdr:row>
      <xdr:rowOff>77721</xdr:rowOff>
    </xdr:to>
    <xdr:cxnSp macro="">
      <xdr:nvCxnSpPr>
        <xdr:cNvPr id="124" name="直線コネクタ 123"/>
        <xdr:cNvCxnSpPr/>
      </xdr:nvCxnSpPr>
      <xdr:spPr>
        <a:xfrm>
          <a:off x="1130300" y="9796569"/>
          <a:ext cx="889000" cy="5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10742</xdr:rowOff>
    </xdr:from>
    <xdr:to>
      <xdr:col>10</xdr:col>
      <xdr:colOff>165100</xdr:colOff>
      <xdr:row>57</xdr:row>
      <xdr:rowOff>112342</xdr:rowOff>
    </xdr:to>
    <xdr:sp macro="" textlink="">
      <xdr:nvSpPr>
        <xdr:cNvPr id="125" name="フローチャート: 判断 124"/>
        <xdr:cNvSpPr/>
      </xdr:nvSpPr>
      <xdr:spPr>
        <a:xfrm>
          <a:off x="1968500" y="978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128869</xdr:rowOff>
    </xdr:from>
    <xdr:ext cx="599010" cy="259045"/>
    <xdr:sp macro="" textlink="">
      <xdr:nvSpPr>
        <xdr:cNvPr id="126" name="テキスト ボックス 125"/>
        <xdr:cNvSpPr txBox="1"/>
      </xdr:nvSpPr>
      <xdr:spPr>
        <a:xfrm>
          <a:off x="1719795" y="955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144838</xdr:rowOff>
    </xdr:from>
    <xdr:to>
      <xdr:col>6</xdr:col>
      <xdr:colOff>38100</xdr:colOff>
      <xdr:row>57</xdr:row>
      <xdr:rowOff>74988</xdr:rowOff>
    </xdr:to>
    <xdr:sp macro="" textlink="">
      <xdr:nvSpPr>
        <xdr:cNvPr id="127" name="フローチャート: 判断 126"/>
        <xdr:cNvSpPr/>
      </xdr:nvSpPr>
      <xdr:spPr>
        <a:xfrm>
          <a:off x="1079500" y="974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66115</xdr:rowOff>
    </xdr:from>
    <xdr:ext cx="599010" cy="259045"/>
    <xdr:sp macro="" textlink="">
      <xdr:nvSpPr>
        <xdr:cNvPr id="128" name="テキスト ボックス 127"/>
        <xdr:cNvSpPr txBox="1"/>
      </xdr:nvSpPr>
      <xdr:spPr>
        <a:xfrm>
          <a:off x="830795" y="983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32581</xdr:rowOff>
    </xdr:from>
    <xdr:to>
      <xdr:col>24</xdr:col>
      <xdr:colOff>114300</xdr:colOff>
      <xdr:row>57</xdr:row>
      <xdr:rowOff>134181</xdr:rowOff>
    </xdr:to>
    <xdr:sp macro="" textlink="">
      <xdr:nvSpPr>
        <xdr:cNvPr id="134" name="楕円 133"/>
        <xdr:cNvSpPr/>
      </xdr:nvSpPr>
      <xdr:spPr>
        <a:xfrm>
          <a:off x="4584700" y="980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11008</xdr:rowOff>
    </xdr:from>
    <xdr:ext cx="599010" cy="259045"/>
    <xdr:sp macro="" textlink="">
      <xdr:nvSpPr>
        <xdr:cNvPr id="135" name="物件費該当値テキスト"/>
        <xdr:cNvSpPr txBox="1"/>
      </xdr:nvSpPr>
      <xdr:spPr>
        <a:xfrm>
          <a:off x="4686300" y="978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40698</xdr:rowOff>
    </xdr:from>
    <xdr:to>
      <xdr:col>20</xdr:col>
      <xdr:colOff>38100</xdr:colOff>
      <xdr:row>57</xdr:row>
      <xdr:rowOff>142298</xdr:rowOff>
    </xdr:to>
    <xdr:sp macro="" textlink="">
      <xdr:nvSpPr>
        <xdr:cNvPr id="136" name="楕円 135"/>
        <xdr:cNvSpPr/>
      </xdr:nvSpPr>
      <xdr:spPr>
        <a:xfrm>
          <a:off x="3746500" y="981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133425</xdr:rowOff>
    </xdr:from>
    <xdr:ext cx="599010" cy="259045"/>
    <xdr:sp macro="" textlink="">
      <xdr:nvSpPr>
        <xdr:cNvPr id="137" name="テキスト ボックス 136"/>
        <xdr:cNvSpPr txBox="1"/>
      </xdr:nvSpPr>
      <xdr:spPr>
        <a:xfrm>
          <a:off x="3497795" y="9906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28565</xdr:rowOff>
    </xdr:from>
    <xdr:to>
      <xdr:col>15</xdr:col>
      <xdr:colOff>101600</xdr:colOff>
      <xdr:row>57</xdr:row>
      <xdr:rowOff>130165</xdr:rowOff>
    </xdr:to>
    <xdr:sp macro="" textlink="">
      <xdr:nvSpPr>
        <xdr:cNvPr id="138" name="楕円 137"/>
        <xdr:cNvSpPr/>
      </xdr:nvSpPr>
      <xdr:spPr>
        <a:xfrm>
          <a:off x="2857500" y="980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121292</xdr:rowOff>
    </xdr:from>
    <xdr:ext cx="599010" cy="259045"/>
    <xdr:sp macro="" textlink="">
      <xdr:nvSpPr>
        <xdr:cNvPr id="139" name="テキスト ボックス 138"/>
        <xdr:cNvSpPr txBox="1"/>
      </xdr:nvSpPr>
      <xdr:spPr>
        <a:xfrm>
          <a:off x="2608795" y="9893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26921</xdr:rowOff>
    </xdr:from>
    <xdr:to>
      <xdr:col>10</xdr:col>
      <xdr:colOff>165100</xdr:colOff>
      <xdr:row>57</xdr:row>
      <xdr:rowOff>128521</xdr:rowOff>
    </xdr:to>
    <xdr:sp macro="" textlink="">
      <xdr:nvSpPr>
        <xdr:cNvPr id="140" name="楕円 139"/>
        <xdr:cNvSpPr/>
      </xdr:nvSpPr>
      <xdr:spPr>
        <a:xfrm>
          <a:off x="1968500" y="979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119648</xdr:rowOff>
    </xdr:from>
    <xdr:ext cx="599010" cy="259045"/>
    <xdr:sp macro="" textlink="">
      <xdr:nvSpPr>
        <xdr:cNvPr id="141" name="テキスト ボックス 140"/>
        <xdr:cNvSpPr txBox="1"/>
      </xdr:nvSpPr>
      <xdr:spPr>
        <a:xfrm>
          <a:off x="1719795" y="9892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144569</xdr:rowOff>
    </xdr:from>
    <xdr:to>
      <xdr:col>6</xdr:col>
      <xdr:colOff>38100</xdr:colOff>
      <xdr:row>57</xdr:row>
      <xdr:rowOff>74719</xdr:rowOff>
    </xdr:to>
    <xdr:sp macro="" textlink="">
      <xdr:nvSpPr>
        <xdr:cNvPr id="142" name="楕円 141"/>
        <xdr:cNvSpPr/>
      </xdr:nvSpPr>
      <xdr:spPr>
        <a:xfrm>
          <a:off x="1079500" y="974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91246</xdr:rowOff>
    </xdr:from>
    <xdr:ext cx="599010" cy="259045"/>
    <xdr:sp macro="" textlink="">
      <xdr:nvSpPr>
        <xdr:cNvPr id="143" name="テキスト ボックス 142"/>
        <xdr:cNvSpPr txBox="1"/>
      </xdr:nvSpPr>
      <xdr:spPr>
        <a:xfrm>
          <a:off x="830795" y="952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103745</xdr:rowOff>
    </xdr:from>
    <xdr:to>
      <xdr:col>24</xdr:col>
      <xdr:colOff>62865</xdr:colOff>
      <xdr:row>79</xdr:row>
      <xdr:rowOff>86942</xdr:rowOff>
    </xdr:to>
    <xdr:cxnSp macro="">
      <xdr:nvCxnSpPr>
        <xdr:cNvPr id="169" name="直線コネクタ 168"/>
        <xdr:cNvCxnSpPr/>
      </xdr:nvCxnSpPr>
      <xdr:spPr>
        <a:xfrm flipV="1">
          <a:off x="4633595" y="12105245"/>
          <a:ext cx="1270" cy="1526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90769</xdr:rowOff>
    </xdr:from>
    <xdr:ext cx="378565" cy="259045"/>
    <xdr:sp macro="" textlink="">
      <xdr:nvSpPr>
        <xdr:cNvPr id="170" name="維持補修費最小値テキスト"/>
        <xdr:cNvSpPr txBox="1"/>
      </xdr:nvSpPr>
      <xdr:spPr>
        <a:xfrm>
          <a:off x="4686300" y="13635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86942</xdr:rowOff>
    </xdr:from>
    <xdr:to>
      <xdr:col>24</xdr:col>
      <xdr:colOff>152400</xdr:colOff>
      <xdr:row>79</xdr:row>
      <xdr:rowOff>86942</xdr:rowOff>
    </xdr:to>
    <xdr:cxnSp macro="">
      <xdr:nvCxnSpPr>
        <xdr:cNvPr id="171" name="直線コネクタ 170"/>
        <xdr:cNvCxnSpPr/>
      </xdr:nvCxnSpPr>
      <xdr:spPr>
        <a:xfrm>
          <a:off x="4546600" y="1363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50422</xdr:rowOff>
    </xdr:from>
    <xdr:ext cx="534377" cy="259045"/>
    <xdr:sp macro="" textlink="">
      <xdr:nvSpPr>
        <xdr:cNvPr id="172" name="維持補修費最大値テキスト"/>
        <xdr:cNvSpPr txBox="1"/>
      </xdr:nvSpPr>
      <xdr:spPr>
        <a:xfrm>
          <a:off x="4686300" y="1188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103745</xdr:rowOff>
    </xdr:from>
    <xdr:to>
      <xdr:col>24</xdr:col>
      <xdr:colOff>152400</xdr:colOff>
      <xdr:row>70</xdr:row>
      <xdr:rowOff>103745</xdr:rowOff>
    </xdr:to>
    <xdr:cxnSp macro="">
      <xdr:nvCxnSpPr>
        <xdr:cNvPr id="173" name="直線コネクタ 172"/>
        <xdr:cNvCxnSpPr/>
      </xdr:nvCxnSpPr>
      <xdr:spPr>
        <a:xfrm>
          <a:off x="4546600" y="12105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1822</xdr:rowOff>
    </xdr:from>
    <xdr:to>
      <xdr:col>24</xdr:col>
      <xdr:colOff>63500</xdr:colOff>
      <xdr:row>76</xdr:row>
      <xdr:rowOff>36111</xdr:rowOff>
    </xdr:to>
    <xdr:cxnSp macro="">
      <xdr:nvCxnSpPr>
        <xdr:cNvPr id="174" name="直線コネクタ 173"/>
        <xdr:cNvCxnSpPr/>
      </xdr:nvCxnSpPr>
      <xdr:spPr>
        <a:xfrm flipV="1">
          <a:off x="3797300" y="1303202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61563</xdr:rowOff>
    </xdr:from>
    <xdr:ext cx="534377" cy="259045"/>
    <xdr:sp macro="" textlink="">
      <xdr:nvSpPr>
        <xdr:cNvPr id="175" name="維持補修費平均値テキスト"/>
        <xdr:cNvSpPr txBox="1"/>
      </xdr:nvSpPr>
      <xdr:spPr>
        <a:xfrm>
          <a:off x="4686300" y="1326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83136</xdr:rowOff>
    </xdr:from>
    <xdr:to>
      <xdr:col>24</xdr:col>
      <xdr:colOff>114300</xdr:colOff>
      <xdr:row>78</xdr:row>
      <xdr:rowOff>13286</xdr:rowOff>
    </xdr:to>
    <xdr:sp macro="" textlink="">
      <xdr:nvSpPr>
        <xdr:cNvPr id="176" name="フローチャート: 判断 175"/>
        <xdr:cNvSpPr/>
      </xdr:nvSpPr>
      <xdr:spPr>
        <a:xfrm>
          <a:off x="4584700" y="1328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36111</xdr:rowOff>
    </xdr:from>
    <xdr:to>
      <xdr:col>19</xdr:col>
      <xdr:colOff>177800</xdr:colOff>
      <xdr:row>76</xdr:row>
      <xdr:rowOff>39932</xdr:rowOff>
    </xdr:to>
    <xdr:cxnSp macro="">
      <xdr:nvCxnSpPr>
        <xdr:cNvPr id="177" name="直線コネクタ 176"/>
        <xdr:cNvCxnSpPr/>
      </xdr:nvCxnSpPr>
      <xdr:spPr>
        <a:xfrm flipV="1">
          <a:off x="2908300" y="13066311"/>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51034</xdr:rowOff>
    </xdr:from>
    <xdr:to>
      <xdr:col>20</xdr:col>
      <xdr:colOff>38100</xdr:colOff>
      <xdr:row>77</xdr:row>
      <xdr:rowOff>152634</xdr:rowOff>
    </xdr:to>
    <xdr:sp macro="" textlink="">
      <xdr:nvSpPr>
        <xdr:cNvPr id="178" name="フローチャート: 判断 177"/>
        <xdr:cNvSpPr/>
      </xdr:nvSpPr>
      <xdr:spPr>
        <a:xfrm>
          <a:off x="3746500" y="1325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143761</xdr:rowOff>
    </xdr:from>
    <xdr:ext cx="534377" cy="259045"/>
    <xdr:sp macro="" textlink="">
      <xdr:nvSpPr>
        <xdr:cNvPr id="179" name="テキスト ボックス 178"/>
        <xdr:cNvSpPr txBox="1"/>
      </xdr:nvSpPr>
      <xdr:spPr>
        <a:xfrm>
          <a:off x="3530111" y="1334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1577</xdr:rowOff>
    </xdr:from>
    <xdr:to>
      <xdr:col>15</xdr:col>
      <xdr:colOff>50800</xdr:colOff>
      <xdr:row>76</xdr:row>
      <xdr:rowOff>39932</xdr:rowOff>
    </xdr:to>
    <xdr:cxnSp macro="">
      <xdr:nvCxnSpPr>
        <xdr:cNvPr id="180" name="直線コネクタ 179"/>
        <xdr:cNvCxnSpPr/>
      </xdr:nvCxnSpPr>
      <xdr:spPr>
        <a:xfrm>
          <a:off x="2019300" y="13031777"/>
          <a:ext cx="889000" cy="3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11339</xdr:rowOff>
    </xdr:from>
    <xdr:to>
      <xdr:col>15</xdr:col>
      <xdr:colOff>101600</xdr:colOff>
      <xdr:row>77</xdr:row>
      <xdr:rowOff>112939</xdr:rowOff>
    </xdr:to>
    <xdr:sp macro="" textlink="">
      <xdr:nvSpPr>
        <xdr:cNvPr id="181" name="フローチャート: 判断 180"/>
        <xdr:cNvSpPr/>
      </xdr:nvSpPr>
      <xdr:spPr>
        <a:xfrm>
          <a:off x="2857500" y="132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104066</xdr:rowOff>
    </xdr:from>
    <xdr:ext cx="534377" cy="259045"/>
    <xdr:sp macro="" textlink="">
      <xdr:nvSpPr>
        <xdr:cNvPr id="182" name="テキスト ボックス 181"/>
        <xdr:cNvSpPr txBox="1"/>
      </xdr:nvSpPr>
      <xdr:spPr>
        <a:xfrm>
          <a:off x="2641111" y="1330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1577</xdr:rowOff>
    </xdr:from>
    <xdr:to>
      <xdr:col>10</xdr:col>
      <xdr:colOff>114300</xdr:colOff>
      <xdr:row>76</xdr:row>
      <xdr:rowOff>64801</xdr:rowOff>
    </xdr:to>
    <xdr:cxnSp macro="">
      <xdr:nvCxnSpPr>
        <xdr:cNvPr id="183" name="直線コネクタ 182"/>
        <xdr:cNvCxnSpPr/>
      </xdr:nvCxnSpPr>
      <xdr:spPr>
        <a:xfrm flipV="1">
          <a:off x="1130300" y="13031777"/>
          <a:ext cx="889000" cy="6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72245</xdr:rowOff>
    </xdr:from>
    <xdr:to>
      <xdr:col>10</xdr:col>
      <xdr:colOff>165100</xdr:colOff>
      <xdr:row>78</xdr:row>
      <xdr:rowOff>2395</xdr:rowOff>
    </xdr:to>
    <xdr:sp macro="" textlink="">
      <xdr:nvSpPr>
        <xdr:cNvPr id="184" name="フローチャート: 判断 183"/>
        <xdr:cNvSpPr/>
      </xdr:nvSpPr>
      <xdr:spPr>
        <a:xfrm>
          <a:off x="1968500" y="1327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164972</xdr:rowOff>
    </xdr:from>
    <xdr:ext cx="534377" cy="259045"/>
    <xdr:sp macro="" textlink="">
      <xdr:nvSpPr>
        <xdr:cNvPr id="185" name="テキスト ボックス 184"/>
        <xdr:cNvSpPr txBox="1"/>
      </xdr:nvSpPr>
      <xdr:spPr>
        <a:xfrm>
          <a:off x="1752111" y="1336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285</xdr:rowOff>
    </xdr:from>
    <xdr:to>
      <xdr:col>6</xdr:col>
      <xdr:colOff>38100</xdr:colOff>
      <xdr:row>77</xdr:row>
      <xdr:rowOff>101885</xdr:rowOff>
    </xdr:to>
    <xdr:sp macro="" textlink="">
      <xdr:nvSpPr>
        <xdr:cNvPr id="186" name="フローチャート: 判断 185"/>
        <xdr:cNvSpPr/>
      </xdr:nvSpPr>
      <xdr:spPr>
        <a:xfrm>
          <a:off x="1079500" y="1320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93012</xdr:rowOff>
    </xdr:from>
    <xdr:ext cx="534377" cy="259045"/>
    <xdr:sp macro="" textlink="">
      <xdr:nvSpPr>
        <xdr:cNvPr id="187" name="テキスト ボックス 186"/>
        <xdr:cNvSpPr txBox="1"/>
      </xdr:nvSpPr>
      <xdr:spPr>
        <a:xfrm>
          <a:off x="863111" y="1329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122472</xdr:rowOff>
    </xdr:from>
    <xdr:to>
      <xdr:col>24</xdr:col>
      <xdr:colOff>114300</xdr:colOff>
      <xdr:row>76</xdr:row>
      <xdr:rowOff>52622</xdr:rowOff>
    </xdr:to>
    <xdr:sp macro="" textlink="">
      <xdr:nvSpPr>
        <xdr:cNvPr id="193" name="楕円 192"/>
        <xdr:cNvSpPr/>
      </xdr:nvSpPr>
      <xdr:spPr>
        <a:xfrm>
          <a:off x="4584700" y="1298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145349</xdr:rowOff>
    </xdr:from>
    <xdr:ext cx="534377" cy="259045"/>
    <xdr:sp macro="" textlink="">
      <xdr:nvSpPr>
        <xdr:cNvPr id="194" name="維持補修費該当値テキスト"/>
        <xdr:cNvSpPr txBox="1"/>
      </xdr:nvSpPr>
      <xdr:spPr>
        <a:xfrm>
          <a:off x="4686300" y="1283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156761</xdr:rowOff>
    </xdr:from>
    <xdr:to>
      <xdr:col>20</xdr:col>
      <xdr:colOff>38100</xdr:colOff>
      <xdr:row>76</xdr:row>
      <xdr:rowOff>86911</xdr:rowOff>
    </xdr:to>
    <xdr:sp macro="" textlink="">
      <xdr:nvSpPr>
        <xdr:cNvPr id="195" name="楕円 194"/>
        <xdr:cNvSpPr/>
      </xdr:nvSpPr>
      <xdr:spPr>
        <a:xfrm>
          <a:off x="3746500" y="1301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103439</xdr:rowOff>
    </xdr:from>
    <xdr:ext cx="534377" cy="259045"/>
    <xdr:sp macro="" textlink="">
      <xdr:nvSpPr>
        <xdr:cNvPr id="196" name="テキスト ボックス 195"/>
        <xdr:cNvSpPr txBox="1"/>
      </xdr:nvSpPr>
      <xdr:spPr>
        <a:xfrm>
          <a:off x="3530111" y="1279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160582</xdr:rowOff>
    </xdr:from>
    <xdr:to>
      <xdr:col>15</xdr:col>
      <xdr:colOff>101600</xdr:colOff>
      <xdr:row>76</xdr:row>
      <xdr:rowOff>90732</xdr:rowOff>
    </xdr:to>
    <xdr:sp macro="" textlink="">
      <xdr:nvSpPr>
        <xdr:cNvPr id="197" name="楕円 196"/>
        <xdr:cNvSpPr/>
      </xdr:nvSpPr>
      <xdr:spPr>
        <a:xfrm>
          <a:off x="2857500" y="1301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107259</xdr:rowOff>
    </xdr:from>
    <xdr:ext cx="534377" cy="259045"/>
    <xdr:sp macro="" textlink="">
      <xdr:nvSpPr>
        <xdr:cNvPr id="198" name="テキスト ボックス 197"/>
        <xdr:cNvSpPr txBox="1"/>
      </xdr:nvSpPr>
      <xdr:spPr>
        <a:xfrm>
          <a:off x="2641111" y="127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122227</xdr:rowOff>
    </xdr:from>
    <xdr:to>
      <xdr:col>10</xdr:col>
      <xdr:colOff>165100</xdr:colOff>
      <xdr:row>76</xdr:row>
      <xdr:rowOff>52377</xdr:rowOff>
    </xdr:to>
    <xdr:sp macro="" textlink="">
      <xdr:nvSpPr>
        <xdr:cNvPr id="199" name="楕円 198"/>
        <xdr:cNvSpPr/>
      </xdr:nvSpPr>
      <xdr:spPr>
        <a:xfrm>
          <a:off x="1968500" y="1298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68904</xdr:rowOff>
    </xdr:from>
    <xdr:ext cx="534377" cy="259045"/>
    <xdr:sp macro="" textlink="">
      <xdr:nvSpPr>
        <xdr:cNvPr id="200" name="テキスト ボックス 199"/>
        <xdr:cNvSpPr txBox="1"/>
      </xdr:nvSpPr>
      <xdr:spPr>
        <a:xfrm>
          <a:off x="1752111" y="1275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14001</xdr:rowOff>
    </xdr:from>
    <xdr:to>
      <xdr:col>6</xdr:col>
      <xdr:colOff>38100</xdr:colOff>
      <xdr:row>76</xdr:row>
      <xdr:rowOff>115601</xdr:rowOff>
    </xdr:to>
    <xdr:sp macro="" textlink="">
      <xdr:nvSpPr>
        <xdr:cNvPr id="201" name="楕円 200"/>
        <xdr:cNvSpPr/>
      </xdr:nvSpPr>
      <xdr:spPr>
        <a:xfrm>
          <a:off x="1079500" y="1304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132128</xdr:rowOff>
    </xdr:from>
    <xdr:ext cx="534377" cy="259045"/>
    <xdr:sp macro="" textlink="">
      <xdr:nvSpPr>
        <xdr:cNvPr id="202" name="テキスト ボックス 201"/>
        <xdr:cNvSpPr txBox="1"/>
      </xdr:nvSpPr>
      <xdr:spPr>
        <a:xfrm>
          <a:off x="863111" y="1281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94374</xdr:rowOff>
    </xdr:from>
    <xdr:to>
      <xdr:col>24</xdr:col>
      <xdr:colOff>62865</xdr:colOff>
      <xdr:row>99</xdr:row>
      <xdr:rowOff>11392</xdr:rowOff>
    </xdr:to>
    <xdr:cxnSp macro="">
      <xdr:nvCxnSpPr>
        <xdr:cNvPr id="227" name="直線コネクタ 226"/>
        <xdr:cNvCxnSpPr/>
      </xdr:nvCxnSpPr>
      <xdr:spPr>
        <a:xfrm flipV="1">
          <a:off x="4633595" y="15524874"/>
          <a:ext cx="1270" cy="146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15219</xdr:rowOff>
    </xdr:from>
    <xdr:ext cx="534377" cy="259045"/>
    <xdr:sp macro="" textlink="">
      <xdr:nvSpPr>
        <xdr:cNvPr id="228" name="扶助費最小値テキスト"/>
        <xdr:cNvSpPr txBox="1"/>
      </xdr:nvSpPr>
      <xdr:spPr>
        <a:xfrm>
          <a:off x="4686300" y="1698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11392</xdr:rowOff>
    </xdr:from>
    <xdr:to>
      <xdr:col>24</xdr:col>
      <xdr:colOff>152400</xdr:colOff>
      <xdr:row>99</xdr:row>
      <xdr:rowOff>11392</xdr:rowOff>
    </xdr:to>
    <xdr:cxnSp macro="">
      <xdr:nvCxnSpPr>
        <xdr:cNvPr id="229" name="直線コネクタ 228"/>
        <xdr:cNvCxnSpPr/>
      </xdr:nvCxnSpPr>
      <xdr:spPr>
        <a:xfrm>
          <a:off x="4546600" y="16984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41051</xdr:rowOff>
    </xdr:from>
    <xdr:ext cx="599010" cy="259045"/>
    <xdr:sp macro="" textlink="">
      <xdr:nvSpPr>
        <xdr:cNvPr id="230" name="扶助費最大値テキスト"/>
        <xdr:cNvSpPr txBox="1"/>
      </xdr:nvSpPr>
      <xdr:spPr>
        <a:xfrm>
          <a:off x="4686300" y="15300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94374</xdr:rowOff>
    </xdr:from>
    <xdr:to>
      <xdr:col>24</xdr:col>
      <xdr:colOff>152400</xdr:colOff>
      <xdr:row>90</xdr:row>
      <xdr:rowOff>94374</xdr:rowOff>
    </xdr:to>
    <xdr:cxnSp macro="">
      <xdr:nvCxnSpPr>
        <xdr:cNvPr id="231" name="直線コネクタ 230"/>
        <xdr:cNvCxnSpPr/>
      </xdr:nvCxnSpPr>
      <xdr:spPr>
        <a:xfrm>
          <a:off x="4546600" y="1552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118111</xdr:rowOff>
    </xdr:from>
    <xdr:to>
      <xdr:col>24</xdr:col>
      <xdr:colOff>63500</xdr:colOff>
      <xdr:row>98</xdr:row>
      <xdr:rowOff>146889</xdr:rowOff>
    </xdr:to>
    <xdr:cxnSp macro="">
      <xdr:nvCxnSpPr>
        <xdr:cNvPr id="232" name="直線コネクタ 231"/>
        <xdr:cNvCxnSpPr/>
      </xdr:nvCxnSpPr>
      <xdr:spPr>
        <a:xfrm>
          <a:off x="3797300" y="16920211"/>
          <a:ext cx="838200" cy="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56342</xdr:rowOff>
    </xdr:from>
    <xdr:ext cx="534377" cy="259045"/>
    <xdr:sp macro="" textlink="">
      <xdr:nvSpPr>
        <xdr:cNvPr id="233" name="扶助費平均値テキスト"/>
        <xdr:cNvSpPr txBox="1"/>
      </xdr:nvSpPr>
      <xdr:spPr>
        <a:xfrm>
          <a:off x="4686300" y="16344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33465</xdr:rowOff>
    </xdr:from>
    <xdr:to>
      <xdr:col>24</xdr:col>
      <xdr:colOff>114300</xdr:colOff>
      <xdr:row>96</xdr:row>
      <xdr:rowOff>135065</xdr:rowOff>
    </xdr:to>
    <xdr:sp macro="" textlink="">
      <xdr:nvSpPr>
        <xdr:cNvPr id="234" name="フローチャート: 判断 233"/>
        <xdr:cNvSpPr/>
      </xdr:nvSpPr>
      <xdr:spPr>
        <a:xfrm>
          <a:off x="45847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64288</xdr:rowOff>
    </xdr:from>
    <xdr:to>
      <xdr:col>19</xdr:col>
      <xdr:colOff>177800</xdr:colOff>
      <xdr:row>98</xdr:row>
      <xdr:rowOff>118111</xdr:rowOff>
    </xdr:to>
    <xdr:cxnSp macro="">
      <xdr:nvCxnSpPr>
        <xdr:cNvPr id="235" name="直線コネクタ 234"/>
        <xdr:cNvCxnSpPr/>
      </xdr:nvCxnSpPr>
      <xdr:spPr>
        <a:xfrm>
          <a:off x="2908300" y="16866388"/>
          <a:ext cx="889000" cy="5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104178</xdr:rowOff>
    </xdr:from>
    <xdr:to>
      <xdr:col>20</xdr:col>
      <xdr:colOff>38100</xdr:colOff>
      <xdr:row>97</xdr:row>
      <xdr:rowOff>34328</xdr:rowOff>
    </xdr:to>
    <xdr:sp macro="" textlink="">
      <xdr:nvSpPr>
        <xdr:cNvPr id="236" name="フローチャート: 判断 235"/>
        <xdr:cNvSpPr/>
      </xdr:nvSpPr>
      <xdr:spPr>
        <a:xfrm>
          <a:off x="3746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50855</xdr:rowOff>
    </xdr:from>
    <xdr:ext cx="534377" cy="259045"/>
    <xdr:sp macro="" textlink="">
      <xdr:nvSpPr>
        <xdr:cNvPr id="237" name="テキスト ボックス 236"/>
        <xdr:cNvSpPr txBox="1"/>
      </xdr:nvSpPr>
      <xdr:spPr>
        <a:xfrm>
          <a:off x="3530111" y="1633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16433</xdr:rowOff>
    </xdr:from>
    <xdr:to>
      <xdr:col>15</xdr:col>
      <xdr:colOff>50800</xdr:colOff>
      <xdr:row>98</xdr:row>
      <xdr:rowOff>64288</xdr:rowOff>
    </xdr:to>
    <xdr:cxnSp macro="">
      <xdr:nvCxnSpPr>
        <xdr:cNvPr id="238" name="直線コネクタ 237"/>
        <xdr:cNvCxnSpPr/>
      </xdr:nvCxnSpPr>
      <xdr:spPr>
        <a:xfrm>
          <a:off x="2019300" y="16818533"/>
          <a:ext cx="889000" cy="4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112446</xdr:rowOff>
    </xdr:from>
    <xdr:to>
      <xdr:col>15</xdr:col>
      <xdr:colOff>101600</xdr:colOff>
      <xdr:row>97</xdr:row>
      <xdr:rowOff>42596</xdr:rowOff>
    </xdr:to>
    <xdr:sp macro="" textlink="">
      <xdr:nvSpPr>
        <xdr:cNvPr id="239" name="フローチャート: 判断 238"/>
        <xdr:cNvSpPr/>
      </xdr:nvSpPr>
      <xdr:spPr>
        <a:xfrm>
          <a:off x="2857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59123</xdr:rowOff>
    </xdr:from>
    <xdr:ext cx="534377" cy="259045"/>
    <xdr:sp macro="" textlink="">
      <xdr:nvSpPr>
        <xdr:cNvPr id="240" name="テキスト ボックス 239"/>
        <xdr:cNvSpPr txBox="1"/>
      </xdr:nvSpPr>
      <xdr:spPr>
        <a:xfrm>
          <a:off x="2641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16433</xdr:rowOff>
    </xdr:from>
    <xdr:to>
      <xdr:col>10</xdr:col>
      <xdr:colOff>114300</xdr:colOff>
      <xdr:row>98</xdr:row>
      <xdr:rowOff>95796</xdr:rowOff>
    </xdr:to>
    <xdr:cxnSp macro="">
      <xdr:nvCxnSpPr>
        <xdr:cNvPr id="241" name="直線コネクタ 240"/>
        <xdr:cNvCxnSpPr/>
      </xdr:nvCxnSpPr>
      <xdr:spPr>
        <a:xfrm flipV="1">
          <a:off x="1130300" y="16818533"/>
          <a:ext cx="889000" cy="7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58026</xdr:rowOff>
    </xdr:from>
    <xdr:to>
      <xdr:col>10</xdr:col>
      <xdr:colOff>165100</xdr:colOff>
      <xdr:row>96</xdr:row>
      <xdr:rowOff>159626</xdr:rowOff>
    </xdr:to>
    <xdr:sp macro="" textlink="">
      <xdr:nvSpPr>
        <xdr:cNvPr id="242" name="フローチャート: 判断 241"/>
        <xdr:cNvSpPr/>
      </xdr:nvSpPr>
      <xdr:spPr>
        <a:xfrm>
          <a:off x="1968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4703</xdr:rowOff>
    </xdr:from>
    <xdr:ext cx="534377" cy="259045"/>
    <xdr:sp macro="" textlink="">
      <xdr:nvSpPr>
        <xdr:cNvPr id="243" name="テキスト ボックス 242"/>
        <xdr:cNvSpPr txBox="1"/>
      </xdr:nvSpPr>
      <xdr:spPr>
        <a:xfrm>
          <a:off x="1752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90412</xdr:rowOff>
    </xdr:from>
    <xdr:to>
      <xdr:col>6</xdr:col>
      <xdr:colOff>38100</xdr:colOff>
      <xdr:row>97</xdr:row>
      <xdr:rowOff>20562</xdr:rowOff>
    </xdr:to>
    <xdr:sp macro="" textlink="">
      <xdr:nvSpPr>
        <xdr:cNvPr id="244" name="フローチャート: 判断 243"/>
        <xdr:cNvSpPr/>
      </xdr:nvSpPr>
      <xdr:spPr>
        <a:xfrm>
          <a:off x="10795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37089</xdr:rowOff>
    </xdr:from>
    <xdr:ext cx="534377" cy="259045"/>
    <xdr:sp macro="" textlink="">
      <xdr:nvSpPr>
        <xdr:cNvPr id="245" name="テキスト ボックス 244"/>
        <xdr:cNvSpPr txBox="1"/>
      </xdr:nvSpPr>
      <xdr:spPr>
        <a:xfrm>
          <a:off x="863111" y="1632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96089</xdr:rowOff>
    </xdr:from>
    <xdr:to>
      <xdr:col>24</xdr:col>
      <xdr:colOff>114300</xdr:colOff>
      <xdr:row>99</xdr:row>
      <xdr:rowOff>26239</xdr:rowOff>
    </xdr:to>
    <xdr:sp macro="" textlink="">
      <xdr:nvSpPr>
        <xdr:cNvPr id="251" name="楕円 250"/>
        <xdr:cNvSpPr/>
      </xdr:nvSpPr>
      <xdr:spPr>
        <a:xfrm>
          <a:off x="4584700" y="1689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11016</xdr:rowOff>
    </xdr:from>
    <xdr:ext cx="534377" cy="259045"/>
    <xdr:sp macro="" textlink="">
      <xdr:nvSpPr>
        <xdr:cNvPr id="252" name="扶助費該当値テキスト"/>
        <xdr:cNvSpPr txBox="1"/>
      </xdr:nvSpPr>
      <xdr:spPr>
        <a:xfrm>
          <a:off x="4686300" y="1681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67311</xdr:rowOff>
    </xdr:from>
    <xdr:to>
      <xdr:col>20</xdr:col>
      <xdr:colOff>38100</xdr:colOff>
      <xdr:row>98</xdr:row>
      <xdr:rowOff>168911</xdr:rowOff>
    </xdr:to>
    <xdr:sp macro="" textlink="">
      <xdr:nvSpPr>
        <xdr:cNvPr id="253" name="楕円 252"/>
        <xdr:cNvSpPr/>
      </xdr:nvSpPr>
      <xdr:spPr>
        <a:xfrm>
          <a:off x="3746500" y="1686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160038</xdr:rowOff>
    </xdr:from>
    <xdr:ext cx="534377" cy="259045"/>
    <xdr:sp macro="" textlink="">
      <xdr:nvSpPr>
        <xdr:cNvPr id="254" name="テキスト ボックス 253"/>
        <xdr:cNvSpPr txBox="1"/>
      </xdr:nvSpPr>
      <xdr:spPr>
        <a:xfrm>
          <a:off x="3530111" y="1696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13488</xdr:rowOff>
    </xdr:from>
    <xdr:to>
      <xdr:col>15</xdr:col>
      <xdr:colOff>101600</xdr:colOff>
      <xdr:row>98</xdr:row>
      <xdr:rowOff>115088</xdr:rowOff>
    </xdr:to>
    <xdr:sp macro="" textlink="">
      <xdr:nvSpPr>
        <xdr:cNvPr id="255" name="楕円 254"/>
        <xdr:cNvSpPr/>
      </xdr:nvSpPr>
      <xdr:spPr>
        <a:xfrm>
          <a:off x="2857500" y="1681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106215</xdr:rowOff>
    </xdr:from>
    <xdr:ext cx="534377" cy="259045"/>
    <xdr:sp macro="" textlink="">
      <xdr:nvSpPr>
        <xdr:cNvPr id="256" name="テキスト ボックス 255"/>
        <xdr:cNvSpPr txBox="1"/>
      </xdr:nvSpPr>
      <xdr:spPr>
        <a:xfrm>
          <a:off x="2641111" y="1690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137083</xdr:rowOff>
    </xdr:from>
    <xdr:to>
      <xdr:col>10</xdr:col>
      <xdr:colOff>165100</xdr:colOff>
      <xdr:row>98</xdr:row>
      <xdr:rowOff>67233</xdr:rowOff>
    </xdr:to>
    <xdr:sp macro="" textlink="">
      <xdr:nvSpPr>
        <xdr:cNvPr id="257" name="楕円 256"/>
        <xdr:cNvSpPr/>
      </xdr:nvSpPr>
      <xdr:spPr>
        <a:xfrm>
          <a:off x="1968500" y="1676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58360</xdr:rowOff>
    </xdr:from>
    <xdr:ext cx="534377" cy="259045"/>
    <xdr:sp macro="" textlink="">
      <xdr:nvSpPr>
        <xdr:cNvPr id="258" name="テキスト ボックス 257"/>
        <xdr:cNvSpPr txBox="1"/>
      </xdr:nvSpPr>
      <xdr:spPr>
        <a:xfrm>
          <a:off x="1752111" y="1686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44996</xdr:rowOff>
    </xdr:from>
    <xdr:to>
      <xdr:col>6</xdr:col>
      <xdr:colOff>38100</xdr:colOff>
      <xdr:row>98</xdr:row>
      <xdr:rowOff>146596</xdr:rowOff>
    </xdr:to>
    <xdr:sp macro="" textlink="">
      <xdr:nvSpPr>
        <xdr:cNvPr id="259" name="楕円 258"/>
        <xdr:cNvSpPr/>
      </xdr:nvSpPr>
      <xdr:spPr>
        <a:xfrm>
          <a:off x="1079500" y="168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137723</xdr:rowOff>
    </xdr:from>
    <xdr:ext cx="534377" cy="259045"/>
    <xdr:sp macro="" textlink="">
      <xdr:nvSpPr>
        <xdr:cNvPr id="260" name="テキスト ボックス 259"/>
        <xdr:cNvSpPr txBox="1"/>
      </xdr:nvSpPr>
      <xdr:spPr>
        <a:xfrm>
          <a:off x="863111" y="1693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4" name="テキスト ボックス 273"/>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147960</xdr:rowOff>
    </xdr:from>
    <xdr:to>
      <xdr:col>54</xdr:col>
      <xdr:colOff>189865</xdr:colOff>
      <xdr:row>37</xdr:row>
      <xdr:rowOff>140999</xdr:rowOff>
    </xdr:to>
    <xdr:cxnSp macro="">
      <xdr:nvCxnSpPr>
        <xdr:cNvPr id="284" name="直線コネクタ 283"/>
        <xdr:cNvCxnSpPr/>
      </xdr:nvCxnSpPr>
      <xdr:spPr>
        <a:xfrm flipV="1">
          <a:off x="10475595" y="5120010"/>
          <a:ext cx="1270" cy="136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144826</xdr:rowOff>
    </xdr:from>
    <xdr:ext cx="534377" cy="259045"/>
    <xdr:sp macro="" textlink="">
      <xdr:nvSpPr>
        <xdr:cNvPr id="285" name="補助費等最小値テキスト"/>
        <xdr:cNvSpPr txBox="1"/>
      </xdr:nvSpPr>
      <xdr:spPr>
        <a:xfrm>
          <a:off x="10528300" y="648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140999</xdr:rowOff>
    </xdr:from>
    <xdr:to>
      <xdr:col>55</xdr:col>
      <xdr:colOff>88900</xdr:colOff>
      <xdr:row>37</xdr:row>
      <xdr:rowOff>140999</xdr:rowOff>
    </xdr:to>
    <xdr:cxnSp macro="">
      <xdr:nvCxnSpPr>
        <xdr:cNvPr id="286" name="直線コネクタ 285"/>
        <xdr:cNvCxnSpPr/>
      </xdr:nvCxnSpPr>
      <xdr:spPr>
        <a:xfrm>
          <a:off x="10388600" y="648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94637</xdr:rowOff>
    </xdr:from>
    <xdr:ext cx="599010" cy="259045"/>
    <xdr:sp macro="" textlink="">
      <xdr:nvSpPr>
        <xdr:cNvPr id="287" name="補助費等最大値テキスト"/>
        <xdr:cNvSpPr txBox="1"/>
      </xdr:nvSpPr>
      <xdr:spPr>
        <a:xfrm>
          <a:off x="10528300" y="489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147960</xdr:rowOff>
    </xdr:from>
    <xdr:to>
      <xdr:col>55</xdr:col>
      <xdr:colOff>88900</xdr:colOff>
      <xdr:row>29</xdr:row>
      <xdr:rowOff>147960</xdr:rowOff>
    </xdr:to>
    <xdr:cxnSp macro="">
      <xdr:nvCxnSpPr>
        <xdr:cNvPr id="288" name="直線コネクタ 287"/>
        <xdr:cNvCxnSpPr/>
      </xdr:nvCxnSpPr>
      <xdr:spPr>
        <a:xfrm>
          <a:off x="10388600" y="512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30837</xdr:rowOff>
    </xdr:from>
    <xdr:to>
      <xdr:col>55</xdr:col>
      <xdr:colOff>0</xdr:colOff>
      <xdr:row>36</xdr:row>
      <xdr:rowOff>32731</xdr:rowOff>
    </xdr:to>
    <xdr:cxnSp macro="">
      <xdr:nvCxnSpPr>
        <xdr:cNvPr id="289" name="直線コネクタ 288"/>
        <xdr:cNvCxnSpPr/>
      </xdr:nvCxnSpPr>
      <xdr:spPr>
        <a:xfrm>
          <a:off x="9639300" y="6203037"/>
          <a:ext cx="8382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4152</xdr:rowOff>
    </xdr:from>
    <xdr:ext cx="599010" cy="259045"/>
    <xdr:sp macro="" textlink="">
      <xdr:nvSpPr>
        <xdr:cNvPr id="290" name="補助費等平均値テキスト"/>
        <xdr:cNvSpPr txBox="1"/>
      </xdr:nvSpPr>
      <xdr:spPr>
        <a:xfrm>
          <a:off x="10528300" y="6004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152725</xdr:rowOff>
    </xdr:from>
    <xdr:to>
      <xdr:col>55</xdr:col>
      <xdr:colOff>50800</xdr:colOff>
      <xdr:row>36</xdr:row>
      <xdr:rowOff>82875</xdr:rowOff>
    </xdr:to>
    <xdr:sp macro="" textlink="">
      <xdr:nvSpPr>
        <xdr:cNvPr id="291" name="フローチャート: 判断 290"/>
        <xdr:cNvSpPr/>
      </xdr:nvSpPr>
      <xdr:spPr>
        <a:xfrm>
          <a:off x="10426700" y="615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30837</xdr:rowOff>
    </xdr:from>
    <xdr:to>
      <xdr:col>50</xdr:col>
      <xdr:colOff>114300</xdr:colOff>
      <xdr:row>36</xdr:row>
      <xdr:rowOff>68392</xdr:rowOff>
    </xdr:to>
    <xdr:cxnSp macro="">
      <xdr:nvCxnSpPr>
        <xdr:cNvPr id="292" name="直線コネクタ 291"/>
        <xdr:cNvCxnSpPr/>
      </xdr:nvCxnSpPr>
      <xdr:spPr>
        <a:xfrm flipV="1">
          <a:off x="8750300" y="6203037"/>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120462</xdr:rowOff>
    </xdr:from>
    <xdr:to>
      <xdr:col>50</xdr:col>
      <xdr:colOff>165100</xdr:colOff>
      <xdr:row>36</xdr:row>
      <xdr:rowOff>50612</xdr:rowOff>
    </xdr:to>
    <xdr:sp macro="" textlink="">
      <xdr:nvSpPr>
        <xdr:cNvPr id="293" name="フローチャート: 判断 292"/>
        <xdr:cNvSpPr/>
      </xdr:nvSpPr>
      <xdr:spPr>
        <a:xfrm>
          <a:off x="9588500" y="61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67139</xdr:rowOff>
    </xdr:from>
    <xdr:ext cx="599010" cy="259045"/>
    <xdr:sp macro="" textlink="">
      <xdr:nvSpPr>
        <xdr:cNvPr id="294" name="テキスト ボックス 293"/>
        <xdr:cNvSpPr txBox="1"/>
      </xdr:nvSpPr>
      <xdr:spPr>
        <a:xfrm>
          <a:off x="9339795" y="589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68392</xdr:rowOff>
    </xdr:from>
    <xdr:to>
      <xdr:col>45</xdr:col>
      <xdr:colOff>177800</xdr:colOff>
      <xdr:row>36</xdr:row>
      <xdr:rowOff>68960</xdr:rowOff>
    </xdr:to>
    <xdr:cxnSp macro="">
      <xdr:nvCxnSpPr>
        <xdr:cNvPr id="295" name="直線コネクタ 294"/>
        <xdr:cNvCxnSpPr/>
      </xdr:nvCxnSpPr>
      <xdr:spPr>
        <a:xfrm flipV="1">
          <a:off x="7861300" y="6240592"/>
          <a:ext cx="889000" cy="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139535</xdr:rowOff>
    </xdr:from>
    <xdr:to>
      <xdr:col>46</xdr:col>
      <xdr:colOff>38100</xdr:colOff>
      <xdr:row>36</xdr:row>
      <xdr:rowOff>69685</xdr:rowOff>
    </xdr:to>
    <xdr:sp macro="" textlink="">
      <xdr:nvSpPr>
        <xdr:cNvPr id="296" name="フローチャート: 判断 295"/>
        <xdr:cNvSpPr/>
      </xdr:nvSpPr>
      <xdr:spPr>
        <a:xfrm>
          <a:off x="8699500" y="61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86212</xdr:rowOff>
    </xdr:from>
    <xdr:ext cx="599010" cy="259045"/>
    <xdr:sp macro="" textlink="">
      <xdr:nvSpPr>
        <xdr:cNvPr id="297" name="テキスト ボックス 296"/>
        <xdr:cNvSpPr txBox="1"/>
      </xdr:nvSpPr>
      <xdr:spPr>
        <a:xfrm>
          <a:off x="8450795" y="591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61618</xdr:rowOff>
    </xdr:from>
    <xdr:to>
      <xdr:col>41</xdr:col>
      <xdr:colOff>50800</xdr:colOff>
      <xdr:row>36</xdr:row>
      <xdr:rowOff>68960</xdr:rowOff>
    </xdr:to>
    <xdr:cxnSp macro="">
      <xdr:nvCxnSpPr>
        <xdr:cNvPr id="298" name="直線コネクタ 297"/>
        <xdr:cNvCxnSpPr/>
      </xdr:nvCxnSpPr>
      <xdr:spPr>
        <a:xfrm>
          <a:off x="6972300" y="6233818"/>
          <a:ext cx="889000" cy="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6162</xdr:rowOff>
    </xdr:from>
    <xdr:to>
      <xdr:col>41</xdr:col>
      <xdr:colOff>101600</xdr:colOff>
      <xdr:row>36</xdr:row>
      <xdr:rowOff>107762</xdr:rowOff>
    </xdr:to>
    <xdr:sp macro="" textlink="">
      <xdr:nvSpPr>
        <xdr:cNvPr id="299" name="フローチャート: 判断 298"/>
        <xdr:cNvSpPr/>
      </xdr:nvSpPr>
      <xdr:spPr>
        <a:xfrm>
          <a:off x="78105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124289</xdr:rowOff>
    </xdr:from>
    <xdr:ext cx="599010" cy="259045"/>
    <xdr:sp macro="" textlink="">
      <xdr:nvSpPr>
        <xdr:cNvPr id="300" name="テキスト ボックス 299"/>
        <xdr:cNvSpPr txBox="1"/>
      </xdr:nvSpPr>
      <xdr:spPr>
        <a:xfrm>
          <a:off x="7561795" y="595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10623</xdr:rowOff>
    </xdr:from>
    <xdr:to>
      <xdr:col>36</xdr:col>
      <xdr:colOff>165100</xdr:colOff>
      <xdr:row>35</xdr:row>
      <xdr:rowOff>112223</xdr:rowOff>
    </xdr:to>
    <xdr:sp macro="" textlink="">
      <xdr:nvSpPr>
        <xdr:cNvPr id="301" name="フローチャート: 判断 300"/>
        <xdr:cNvSpPr/>
      </xdr:nvSpPr>
      <xdr:spPr>
        <a:xfrm>
          <a:off x="6921500" y="601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128750</xdr:rowOff>
    </xdr:from>
    <xdr:ext cx="599010" cy="259045"/>
    <xdr:sp macro="" textlink="">
      <xdr:nvSpPr>
        <xdr:cNvPr id="302" name="テキスト ボックス 301"/>
        <xdr:cNvSpPr txBox="1"/>
      </xdr:nvSpPr>
      <xdr:spPr>
        <a:xfrm>
          <a:off x="6672795" y="5786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153381</xdr:rowOff>
    </xdr:from>
    <xdr:to>
      <xdr:col>55</xdr:col>
      <xdr:colOff>50800</xdr:colOff>
      <xdr:row>36</xdr:row>
      <xdr:rowOff>83531</xdr:rowOff>
    </xdr:to>
    <xdr:sp macro="" textlink="">
      <xdr:nvSpPr>
        <xdr:cNvPr id="308" name="楕円 307"/>
        <xdr:cNvSpPr/>
      </xdr:nvSpPr>
      <xdr:spPr>
        <a:xfrm>
          <a:off x="10426700" y="615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131808</xdr:rowOff>
    </xdr:from>
    <xdr:ext cx="599010" cy="259045"/>
    <xdr:sp macro="" textlink="">
      <xdr:nvSpPr>
        <xdr:cNvPr id="309" name="補助費等該当値テキスト"/>
        <xdr:cNvSpPr txBox="1"/>
      </xdr:nvSpPr>
      <xdr:spPr>
        <a:xfrm>
          <a:off x="10528300" y="613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151487</xdr:rowOff>
    </xdr:from>
    <xdr:to>
      <xdr:col>50</xdr:col>
      <xdr:colOff>165100</xdr:colOff>
      <xdr:row>36</xdr:row>
      <xdr:rowOff>81637</xdr:rowOff>
    </xdr:to>
    <xdr:sp macro="" textlink="">
      <xdr:nvSpPr>
        <xdr:cNvPr id="310" name="楕円 309"/>
        <xdr:cNvSpPr/>
      </xdr:nvSpPr>
      <xdr:spPr>
        <a:xfrm>
          <a:off x="9588500" y="615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72764</xdr:rowOff>
    </xdr:from>
    <xdr:ext cx="599010" cy="259045"/>
    <xdr:sp macro="" textlink="">
      <xdr:nvSpPr>
        <xdr:cNvPr id="311" name="テキスト ボックス 310"/>
        <xdr:cNvSpPr txBox="1"/>
      </xdr:nvSpPr>
      <xdr:spPr>
        <a:xfrm>
          <a:off x="9339795" y="6244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17592</xdr:rowOff>
    </xdr:from>
    <xdr:to>
      <xdr:col>46</xdr:col>
      <xdr:colOff>38100</xdr:colOff>
      <xdr:row>36</xdr:row>
      <xdr:rowOff>119192</xdr:rowOff>
    </xdr:to>
    <xdr:sp macro="" textlink="">
      <xdr:nvSpPr>
        <xdr:cNvPr id="312" name="楕円 311"/>
        <xdr:cNvSpPr/>
      </xdr:nvSpPr>
      <xdr:spPr>
        <a:xfrm>
          <a:off x="8699500" y="618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110319</xdr:rowOff>
    </xdr:from>
    <xdr:ext cx="599010" cy="259045"/>
    <xdr:sp macro="" textlink="">
      <xdr:nvSpPr>
        <xdr:cNvPr id="313" name="テキスト ボックス 312"/>
        <xdr:cNvSpPr txBox="1"/>
      </xdr:nvSpPr>
      <xdr:spPr>
        <a:xfrm>
          <a:off x="8450795" y="628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18160</xdr:rowOff>
    </xdr:from>
    <xdr:to>
      <xdr:col>41</xdr:col>
      <xdr:colOff>101600</xdr:colOff>
      <xdr:row>36</xdr:row>
      <xdr:rowOff>119760</xdr:rowOff>
    </xdr:to>
    <xdr:sp macro="" textlink="">
      <xdr:nvSpPr>
        <xdr:cNvPr id="314" name="楕円 313"/>
        <xdr:cNvSpPr/>
      </xdr:nvSpPr>
      <xdr:spPr>
        <a:xfrm>
          <a:off x="7810500" y="61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110887</xdr:rowOff>
    </xdr:from>
    <xdr:ext cx="599010" cy="259045"/>
    <xdr:sp macro="" textlink="">
      <xdr:nvSpPr>
        <xdr:cNvPr id="315" name="テキスト ボックス 314"/>
        <xdr:cNvSpPr txBox="1"/>
      </xdr:nvSpPr>
      <xdr:spPr>
        <a:xfrm>
          <a:off x="7561795" y="628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10818</xdr:rowOff>
    </xdr:from>
    <xdr:to>
      <xdr:col>36</xdr:col>
      <xdr:colOff>165100</xdr:colOff>
      <xdr:row>36</xdr:row>
      <xdr:rowOff>112418</xdr:rowOff>
    </xdr:to>
    <xdr:sp macro="" textlink="">
      <xdr:nvSpPr>
        <xdr:cNvPr id="316" name="楕円 315"/>
        <xdr:cNvSpPr/>
      </xdr:nvSpPr>
      <xdr:spPr>
        <a:xfrm>
          <a:off x="6921500" y="618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103545</xdr:rowOff>
    </xdr:from>
    <xdr:ext cx="599010" cy="259045"/>
    <xdr:sp macro="" textlink="">
      <xdr:nvSpPr>
        <xdr:cNvPr id="317" name="テキスト ボックス 316"/>
        <xdr:cNvSpPr txBox="1"/>
      </xdr:nvSpPr>
      <xdr:spPr>
        <a:xfrm>
          <a:off x="6672795" y="627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8" name="直線コネクタ 327"/>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9" name="テキスト ボックス 328"/>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1" name="テキスト ボックス 330"/>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2" name="直線コネクタ 331"/>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3" name="テキスト ボックス 332"/>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56243</xdr:rowOff>
    </xdr:from>
    <xdr:to>
      <xdr:col>54</xdr:col>
      <xdr:colOff>189865</xdr:colOff>
      <xdr:row>58</xdr:row>
      <xdr:rowOff>2834</xdr:rowOff>
    </xdr:to>
    <xdr:cxnSp macro="">
      <xdr:nvCxnSpPr>
        <xdr:cNvPr id="337" name="直線コネクタ 336"/>
        <xdr:cNvCxnSpPr/>
      </xdr:nvCxnSpPr>
      <xdr:spPr>
        <a:xfrm flipV="1">
          <a:off x="10475595" y="8800193"/>
          <a:ext cx="1270" cy="114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6661</xdr:rowOff>
    </xdr:from>
    <xdr:ext cx="534377" cy="259045"/>
    <xdr:sp macro="" textlink="">
      <xdr:nvSpPr>
        <xdr:cNvPr id="338" name="普通建設事業費最小値テキスト"/>
        <xdr:cNvSpPr txBox="1"/>
      </xdr:nvSpPr>
      <xdr:spPr>
        <a:xfrm>
          <a:off x="10528300" y="995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2834</xdr:rowOff>
    </xdr:from>
    <xdr:to>
      <xdr:col>55</xdr:col>
      <xdr:colOff>88900</xdr:colOff>
      <xdr:row>58</xdr:row>
      <xdr:rowOff>2834</xdr:rowOff>
    </xdr:to>
    <xdr:cxnSp macro="">
      <xdr:nvCxnSpPr>
        <xdr:cNvPr id="339" name="直線コネクタ 338"/>
        <xdr:cNvCxnSpPr/>
      </xdr:nvCxnSpPr>
      <xdr:spPr>
        <a:xfrm>
          <a:off x="10388600" y="9946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2920</xdr:rowOff>
    </xdr:from>
    <xdr:ext cx="690189" cy="259045"/>
    <xdr:sp macro="" textlink="">
      <xdr:nvSpPr>
        <xdr:cNvPr id="340" name="普通建設事業費最大値テキスト"/>
        <xdr:cNvSpPr txBox="1"/>
      </xdr:nvSpPr>
      <xdr:spPr>
        <a:xfrm>
          <a:off x="10528300" y="8575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56243</xdr:rowOff>
    </xdr:from>
    <xdr:to>
      <xdr:col>55</xdr:col>
      <xdr:colOff>88900</xdr:colOff>
      <xdr:row>51</xdr:row>
      <xdr:rowOff>56243</xdr:rowOff>
    </xdr:to>
    <xdr:cxnSp macro="">
      <xdr:nvCxnSpPr>
        <xdr:cNvPr id="341" name="直線コネクタ 340"/>
        <xdr:cNvCxnSpPr/>
      </xdr:nvCxnSpPr>
      <xdr:spPr>
        <a:xfrm>
          <a:off x="10388600" y="880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56066</xdr:rowOff>
    </xdr:from>
    <xdr:to>
      <xdr:col>55</xdr:col>
      <xdr:colOff>0</xdr:colOff>
      <xdr:row>57</xdr:row>
      <xdr:rowOff>42959</xdr:rowOff>
    </xdr:to>
    <xdr:cxnSp macro="">
      <xdr:nvCxnSpPr>
        <xdr:cNvPr id="342" name="直線コネクタ 341"/>
        <xdr:cNvCxnSpPr/>
      </xdr:nvCxnSpPr>
      <xdr:spPr>
        <a:xfrm flipV="1">
          <a:off x="9639300" y="9657266"/>
          <a:ext cx="838200" cy="15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144918</xdr:rowOff>
    </xdr:from>
    <xdr:ext cx="599010" cy="259045"/>
    <xdr:sp macro="" textlink="">
      <xdr:nvSpPr>
        <xdr:cNvPr id="343" name="普通建設事業費平均値テキスト"/>
        <xdr:cNvSpPr txBox="1"/>
      </xdr:nvSpPr>
      <xdr:spPr>
        <a:xfrm>
          <a:off x="10528300" y="9746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166491</xdr:rowOff>
    </xdr:from>
    <xdr:to>
      <xdr:col>55</xdr:col>
      <xdr:colOff>50800</xdr:colOff>
      <xdr:row>57</xdr:row>
      <xdr:rowOff>96641</xdr:rowOff>
    </xdr:to>
    <xdr:sp macro="" textlink="">
      <xdr:nvSpPr>
        <xdr:cNvPr id="344" name="フローチャート: 判断 343"/>
        <xdr:cNvSpPr/>
      </xdr:nvSpPr>
      <xdr:spPr>
        <a:xfrm>
          <a:off x="10426700" y="97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687</xdr:rowOff>
    </xdr:from>
    <xdr:to>
      <xdr:col>50</xdr:col>
      <xdr:colOff>114300</xdr:colOff>
      <xdr:row>57</xdr:row>
      <xdr:rowOff>42959</xdr:rowOff>
    </xdr:to>
    <xdr:cxnSp macro="">
      <xdr:nvCxnSpPr>
        <xdr:cNvPr id="345" name="直線コネクタ 344"/>
        <xdr:cNvCxnSpPr/>
      </xdr:nvCxnSpPr>
      <xdr:spPr>
        <a:xfrm>
          <a:off x="8750300" y="9773337"/>
          <a:ext cx="889000" cy="4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15625</xdr:rowOff>
    </xdr:from>
    <xdr:to>
      <xdr:col>50</xdr:col>
      <xdr:colOff>165100</xdr:colOff>
      <xdr:row>57</xdr:row>
      <xdr:rowOff>117225</xdr:rowOff>
    </xdr:to>
    <xdr:sp macro="" textlink="">
      <xdr:nvSpPr>
        <xdr:cNvPr id="346" name="フローチャート: 判断 345"/>
        <xdr:cNvSpPr/>
      </xdr:nvSpPr>
      <xdr:spPr>
        <a:xfrm>
          <a:off x="95885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108352</xdr:rowOff>
    </xdr:from>
    <xdr:ext cx="599010" cy="259045"/>
    <xdr:sp macro="" textlink="">
      <xdr:nvSpPr>
        <xdr:cNvPr id="347" name="テキスト ボックス 346"/>
        <xdr:cNvSpPr txBox="1"/>
      </xdr:nvSpPr>
      <xdr:spPr>
        <a:xfrm>
          <a:off x="9339795" y="988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687</xdr:rowOff>
    </xdr:from>
    <xdr:to>
      <xdr:col>45</xdr:col>
      <xdr:colOff>177800</xdr:colOff>
      <xdr:row>57</xdr:row>
      <xdr:rowOff>89578</xdr:rowOff>
    </xdr:to>
    <xdr:cxnSp macro="">
      <xdr:nvCxnSpPr>
        <xdr:cNvPr id="348" name="直線コネクタ 347"/>
        <xdr:cNvCxnSpPr/>
      </xdr:nvCxnSpPr>
      <xdr:spPr>
        <a:xfrm flipV="1">
          <a:off x="7861300" y="9773337"/>
          <a:ext cx="889000" cy="8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164389</xdr:rowOff>
    </xdr:from>
    <xdr:to>
      <xdr:col>46</xdr:col>
      <xdr:colOff>38100</xdr:colOff>
      <xdr:row>57</xdr:row>
      <xdr:rowOff>94539</xdr:rowOff>
    </xdr:to>
    <xdr:sp macro="" textlink="">
      <xdr:nvSpPr>
        <xdr:cNvPr id="349" name="フローチャート: 判断 348"/>
        <xdr:cNvSpPr/>
      </xdr:nvSpPr>
      <xdr:spPr>
        <a:xfrm>
          <a:off x="8699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85666</xdr:rowOff>
    </xdr:from>
    <xdr:ext cx="599010" cy="259045"/>
    <xdr:sp macro="" textlink="">
      <xdr:nvSpPr>
        <xdr:cNvPr id="350" name="テキスト ボックス 349"/>
        <xdr:cNvSpPr txBox="1"/>
      </xdr:nvSpPr>
      <xdr:spPr>
        <a:xfrm>
          <a:off x="8450795" y="985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70876</xdr:rowOff>
    </xdr:from>
    <xdr:to>
      <xdr:col>41</xdr:col>
      <xdr:colOff>50800</xdr:colOff>
      <xdr:row>57</xdr:row>
      <xdr:rowOff>89578</xdr:rowOff>
    </xdr:to>
    <xdr:cxnSp macro="">
      <xdr:nvCxnSpPr>
        <xdr:cNvPr id="351" name="直線コネクタ 350"/>
        <xdr:cNvCxnSpPr/>
      </xdr:nvCxnSpPr>
      <xdr:spPr>
        <a:xfrm>
          <a:off x="6972300" y="9843526"/>
          <a:ext cx="889000" cy="1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10037</xdr:rowOff>
    </xdr:from>
    <xdr:to>
      <xdr:col>41</xdr:col>
      <xdr:colOff>101600</xdr:colOff>
      <xdr:row>57</xdr:row>
      <xdr:rowOff>111637</xdr:rowOff>
    </xdr:to>
    <xdr:sp macro="" textlink="">
      <xdr:nvSpPr>
        <xdr:cNvPr id="352" name="フローチャート: 判断 351"/>
        <xdr:cNvSpPr/>
      </xdr:nvSpPr>
      <xdr:spPr>
        <a:xfrm>
          <a:off x="7810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128164</xdr:rowOff>
    </xdr:from>
    <xdr:ext cx="599010" cy="259045"/>
    <xdr:sp macro="" textlink="">
      <xdr:nvSpPr>
        <xdr:cNvPr id="353" name="テキスト ボックス 352"/>
        <xdr:cNvSpPr txBox="1"/>
      </xdr:nvSpPr>
      <xdr:spPr>
        <a:xfrm>
          <a:off x="7561795" y="955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157218</xdr:rowOff>
    </xdr:from>
    <xdr:to>
      <xdr:col>36</xdr:col>
      <xdr:colOff>165100</xdr:colOff>
      <xdr:row>57</xdr:row>
      <xdr:rowOff>87368</xdr:rowOff>
    </xdr:to>
    <xdr:sp macro="" textlink="">
      <xdr:nvSpPr>
        <xdr:cNvPr id="354" name="フローチャート: 判断 353"/>
        <xdr:cNvSpPr/>
      </xdr:nvSpPr>
      <xdr:spPr>
        <a:xfrm>
          <a:off x="6921500" y="975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103895</xdr:rowOff>
    </xdr:from>
    <xdr:ext cx="599010" cy="259045"/>
    <xdr:sp macro="" textlink="">
      <xdr:nvSpPr>
        <xdr:cNvPr id="355" name="テキスト ボックス 354"/>
        <xdr:cNvSpPr txBox="1"/>
      </xdr:nvSpPr>
      <xdr:spPr>
        <a:xfrm>
          <a:off x="6672795" y="9533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5266</xdr:rowOff>
    </xdr:from>
    <xdr:to>
      <xdr:col>55</xdr:col>
      <xdr:colOff>50800</xdr:colOff>
      <xdr:row>56</xdr:row>
      <xdr:rowOff>106866</xdr:rowOff>
    </xdr:to>
    <xdr:sp macro="" textlink="">
      <xdr:nvSpPr>
        <xdr:cNvPr id="361" name="楕円 360"/>
        <xdr:cNvSpPr/>
      </xdr:nvSpPr>
      <xdr:spPr>
        <a:xfrm>
          <a:off x="10426700" y="960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28143</xdr:rowOff>
    </xdr:from>
    <xdr:ext cx="599010" cy="259045"/>
    <xdr:sp macro="" textlink="">
      <xdr:nvSpPr>
        <xdr:cNvPr id="362" name="普通建設事業費該当値テキスト"/>
        <xdr:cNvSpPr txBox="1"/>
      </xdr:nvSpPr>
      <xdr:spPr>
        <a:xfrm>
          <a:off x="10528300" y="945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163609</xdr:rowOff>
    </xdr:from>
    <xdr:to>
      <xdr:col>50</xdr:col>
      <xdr:colOff>165100</xdr:colOff>
      <xdr:row>57</xdr:row>
      <xdr:rowOff>93759</xdr:rowOff>
    </xdr:to>
    <xdr:sp macro="" textlink="">
      <xdr:nvSpPr>
        <xdr:cNvPr id="363" name="楕円 362"/>
        <xdr:cNvSpPr/>
      </xdr:nvSpPr>
      <xdr:spPr>
        <a:xfrm>
          <a:off x="9588500" y="976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110286</xdr:rowOff>
    </xdr:from>
    <xdr:ext cx="599010" cy="259045"/>
    <xdr:sp macro="" textlink="">
      <xdr:nvSpPr>
        <xdr:cNvPr id="364" name="テキスト ボックス 363"/>
        <xdr:cNvSpPr txBox="1"/>
      </xdr:nvSpPr>
      <xdr:spPr>
        <a:xfrm>
          <a:off x="9339795" y="9540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121337</xdr:rowOff>
    </xdr:from>
    <xdr:to>
      <xdr:col>46</xdr:col>
      <xdr:colOff>38100</xdr:colOff>
      <xdr:row>57</xdr:row>
      <xdr:rowOff>51487</xdr:rowOff>
    </xdr:to>
    <xdr:sp macro="" textlink="">
      <xdr:nvSpPr>
        <xdr:cNvPr id="365" name="楕円 364"/>
        <xdr:cNvSpPr/>
      </xdr:nvSpPr>
      <xdr:spPr>
        <a:xfrm>
          <a:off x="8699500" y="972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68014</xdr:rowOff>
    </xdr:from>
    <xdr:ext cx="599010" cy="259045"/>
    <xdr:sp macro="" textlink="">
      <xdr:nvSpPr>
        <xdr:cNvPr id="366" name="テキスト ボックス 365"/>
        <xdr:cNvSpPr txBox="1"/>
      </xdr:nvSpPr>
      <xdr:spPr>
        <a:xfrm>
          <a:off x="8450795" y="9497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38778</xdr:rowOff>
    </xdr:from>
    <xdr:to>
      <xdr:col>41</xdr:col>
      <xdr:colOff>101600</xdr:colOff>
      <xdr:row>57</xdr:row>
      <xdr:rowOff>140378</xdr:rowOff>
    </xdr:to>
    <xdr:sp macro="" textlink="">
      <xdr:nvSpPr>
        <xdr:cNvPr id="367" name="楕円 366"/>
        <xdr:cNvSpPr/>
      </xdr:nvSpPr>
      <xdr:spPr>
        <a:xfrm>
          <a:off x="7810500" y="981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131505</xdr:rowOff>
    </xdr:from>
    <xdr:ext cx="599010" cy="259045"/>
    <xdr:sp macro="" textlink="">
      <xdr:nvSpPr>
        <xdr:cNvPr id="368" name="テキスト ボックス 367"/>
        <xdr:cNvSpPr txBox="1"/>
      </xdr:nvSpPr>
      <xdr:spPr>
        <a:xfrm>
          <a:off x="7561795" y="990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20076</xdr:rowOff>
    </xdr:from>
    <xdr:to>
      <xdr:col>36</xdr:col>
      <xdr:colOff>165100</xdr:colOff>
      <xdr:row>57</xdr:row>
      <xdr:rowOff>121676</xdr:rowOff>
    </xdr:to>
    <xdr:sp macro="" textlink="">
      <xdr:nvSpPr>
        <xdr:cNvPr id="369" name="楕円 368"/>
        <xdr:cNvSpPr/>
      </xdr:nvSpPr>
      <xdr:spPr>
        <a:xfrm>
          <a:off x="6921500" y="979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112803</xdr:rowOff>
    </xdr:from>
    <xdr:ext cx="599010" cy="259045"/>
    <xdr:sp macro="" textlink="">
      <xdr:nvSpPr>
        <xdr:cNvPr id="370" name="テキスト ボックス 369"/>
        <xdr:cNvSpPr txBox="1"/>
      </xdr:nvSpPr>
      <xdr:spPr>
        <a:xfrm>
          <a:off x="6672795" y="9885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4" name="テキスト ボックス 38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8" name="テキスト ボックス 38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0" name="テキスト ボックス 389"/>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2" name="テキスト ボックス 391"/>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85685</xdr:rowOff>
    </xdr:from>
    <xdr:to>
      <xdr:col>54</xdr:col>
      <xdr:colOff>189865</xdr:colOff>
      <xdr:row>79</xdr:row>
      <xdr:rowOff>44450</xdr:rowOff>
    </xdr:to>
    <xdr:cxnSp macro="">
      <xdr:nvCxnSpPr>
        <xdr:cNvPr id="394" name="直線コネクタ 393"/>
        <xdr:cNvCxnSpPr/>
      </xdr:nvCxnSpPr>
      <xdr:spPr>
        <a:xfrm flipV="1">
          <a:off x="10475595" y="12258635"/>
          <a:ext cx="1270" cy="1330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32362</xdr:rowOff>
    </xdr:from>
    <xdr:ext cx="690189" cy="259045"/>
    <xdr:sp macro="" textlink="">
      <xdr:nvSpPr>
        <xdr:cNvPr id="397" name="普通建設事業費 （ うち新規整備　）最大値テキスト"/>
        <xdr:cNvSpPr txBox="1"/>
      </xdr:nvSpPr>
      <xdr:spPr>
        <a:xfrm>
          <a:off x="10528300" y="120338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85685</xdr:rowOff>
    </xdr:from>
    <xdr:to>
      <xdr:col>55</xdr:col>
      <xdr:colOff>88900</xdr:colOff>
      <xdr:row>71</xdr:row>
      <xdr:rowOff>85685</xdr:rowOff>
    </xdr:to>
    <xdr:cxnSp macro="">
      <xdr:nvCxnSpPr>
        <xdr:cNvPr id="398" name="直線コネクタ 397"/>
        <xdr:cNvCxnSpPr/>
      </xdr:nvCxnSpPr>
      <xdr:spPr>
        <a:xfrm>
          <a:off x="10388600" y="1225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16914</xdr:rowOff>
    </xdr:from>
    <xdr:to>
      <xdr:col>55</xdr:col>
      <xdr:colOff>0</xdr:colOff>
      <xdr:row>78</xdr:row>
      <xdr:rowOff>67284</xdr:rowOff>
    </xdr:to>
    <xdr:cxnSp macro="">
      <xdr:nvCxnSpPr>
        <xdr:cNvPr id="399" name="直線コネクタ 398"/>
        <xdr:cNvCxnSpPr/>
      </xdr:nvCxnSpPr>
      <xdr:spPr>
        <a:xfrm flipV="1">
          <a:off x="9639300" y="13390014"/>
          <a:ext cx="838200" cy="5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49599</xdr:rowOff>
    </xdr:from>
    <xdr:ext cx="534377" cy="259045"/>
    <xdr:sp macro="" textlink="">
      <xdr:nvSpPr>
        <xdr:cNvPr id="400" name="普通建設事業費 （ うち新規整備　）平均値テキスト"/>
        <xdr:cNvSpPr txBox="1"/>
      </xdr:nvSpPr>
      <xdr:spPr>
        <a:xfrm>
          <a:off x="10528300" y="13422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71172</xdr:rowOff>
    </xdr:from>
    <xdr:to>
      <xdr:col>55</xdr:col>
      <xdr:colOff>50800</xdr:colOff>
      <xdr:row>79</xdr:row>
      <xdr:rowOff>1322</xdr:rowOff>
    </xdr:to>
    <xdr:sp macro="" textlink="">
      <xdr:nvSpPr>
        <xdr:cNvPr id="401" name="フローチャート: 判断 400"/>
        <xdr:cNvSpPr/>
      </xdr:nvSpPr>
      <xdr:spPr>
        <a:xfrm>
          <a:off x="104267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65618</xdr:rowOff>
    </xdr:from>
    <xdr:to>
      <xdr:col>50</xdr:col>
      <xdr:colOff>114300</xdr:colOff>
      <xdr:row>78</xdr:row>
      <xdr:rowOff>67284</xdr:rowOff>
    </xdr:to>
    <xdr:cxnSp macro="">
      <xdr:nvCxnSpPr>
        <xdr:cNvPr id="402" name="直線コネクタ 401"/>
        <xdr:cNvCxnSpPr/>
      </xdr:nvCxnSpPr>
      <xdr:spPr>
        <a:xfrm>
          <a:off x="8750300" y="13267268"/>
          <a:ext cx="889000" cy="17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97365</xdr:rowOff>
    </xdr:from>
    <xdr:to>
      <xdr:col>50</xdr:col>
      <xdr:colOff>165100</xdr:colOff>
      <xdr:row>79</xdr:row>
      <xdr:rowOff>27515</xdr:rowOff>
    </xdr:to>
    <xdr:sp macro="" textlink="">
      <xdr:nvSpPr>
        <xdr:cNvPr id="403" name="フローチャート: 判断 402"/>
        <xdr:cNvSpPr/>
      </xdr:nvSpPr>
      <xdr:spPr>
        <a:xfrm>
          <a:off x="9588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18642</xdr:rowOff>
    </xdr:from>
    <xdr:ext cx="534377" cy="259045"/>
    <xdr:sp macro="" textlink="">
      <xdr:nvSpPr>
        <xdr:cNvPr id="404" name="テキスト ボックス 403"/>
        <xdr:cNvSpPr txBox="1"/>
      </xdr:nvSpPr>
      <xdr:spPr>
        <a:xfrm>
          <a:off x="9372111" y="1356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65618</xdr:rowOff>
    </xdr:from>
    <xdr:to>
      <xdr:col>45</xdr:col>
      <xdr:colOff>177800</xdr:colOff>
      <xdr:row>78</xdr:row>
      <xdr:rowOff>90353</xdr:rowOff>
    </xdr:to>
    <xdr:cxnSp macro="">
      <xdr:nvCxnSpPr>
        <xdr:cNvPr id="405" name="直線コネクタ 404"/>
        <xdr:cNvCxnSpPr/>
      </xdr:nvCxnSpPr>
      <xdr:spPr>
        <a:xfrm flipV="1">
          <a:off x="7861300" y="13267268"/>
          <a:ext cx="889000" cy="19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33187</xdr:rowOff>
    </xdr:from>
    <xdr:to>
      <xdr:col>46</xdr:col>
      <xdr:colOff>38100</xdr:colOff>
      <xdr:row>78</xdr:row>
      <xdr:rowOff>134787</xdr:rowOff>
    </xdr:to>
    <xdr:sp macro="" textlink="">
      <xdr:nvSpPr>
        <xdr:cNvPr id="406" name="フローチャート: 判断 405"/>
        <xdr:cNvSpPr/>
      </xdr:nvSpPr>
      <xdr:spPr>
        <a:xfrm>
          <a:off x="8699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125914</xdr:rowOff>
    </xdr:from>
    <xdr:ext cx="599010" cy="259045"/>
    <xdr:sp macro="" textlink="">
      <xdr:nvSpPr>
        <xdr:cNvPr id="407" name="テキスト ボックス 406"/>
        <xdr:cNvSpPr txBox="1"/>
      </xdr:nvSpPr>
      <xdr:spPr>
        <a:xfrm>
          <a:off x="8450795" y="1349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170582</xdr:rowOff>
    </xdr:from>
    <xdr:to>
      <xdr:col>41</xdr:col>
      <xdr:colOff>50800</xdr:colOff>
      <xdr:row>78</xdr:row>
      <xdr:rowOff>90353</xdr:rowOff>
    </xdr:to>
    <xdr:cxnSp macro="">
      <xdr:nvCxnSpPr>
        <xdr:cNvPr id="408" name="直線コネクタ 407"/>
        <xdr:cNvCxnSpPr/>
      </xdr:nvCxnSpPr>
      <xdr:spPr>
        <a:xfrm>
          <a:off x="6972300" y="13372232"/>
          <a:ext cx="889000" cy="9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76558</xdr:rowOff>
    </xdr:from>
    <xdr:to>
      <xdr:col>41</xdr:col>
      <xdr:colOff>101600</xdr:colOff>
      <xdr:row>79</xdr:row>
      <xdr:rowOff>6708</xdr:rowOff>
    </xdr:to>
    <xdr:sp macro="" textlink="">
      <xdr:nvSpPr>
        <xdr:cNvPr id="409" name="フローチャート: 判断 408"/>
        <xdr:cNvSpPr/>
      </xdr:nvSpPr>
      <xdr:spPr>
        <a:xfrm>
          <a:off x="7810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169285</xdr:rowOff>
    </xdr:from>
    <xdr:ext cx="534377" cy="259045"/>
    <xdr:sp macro="" textlink="">
      <xdr:nvSpPr>
        <xdr:cNvPr id="410" name="テキスト ボックス 409"/>
        <xdr:cNvSpPr txBox="1"/>
      </xdr:nvSpPr>
      <xdr:spPr>
        <a:xfrm>
          <a:off x="7594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17207</xdr:rowOff>
    </xdr:from>
    <xdr:to>
      <xdr:col>36</xdr:col>
      <xdr:colOff>165100</xdr:colOff>
      <xdr:row>78</xdr:row>
      <xdr:rowOff>118807</xdr:rowOff>
    </xdr:to>
    <xdr:sp macro="" textlink="">
      <xdr:nvSpPr>
        <xdr:cNvPr id="411" name="フローチャート: 判断 410"/>
        <xdr:cNvSpPr/>
      </xdr:nvSpPr>
      <xdr:spPr>
        <a:xfrm>
          <a:off x="6921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109934</xdr:rowOff>
    </xdr:from>
    <xdr:ext cx="599010" cy="259045"/>
    <xdr:sp macro="" textlink="">
      <xdr:nvSpPr>
        <xdr:cNvPr id="412" name="テキスト ボックス 411"/>
        <xdr:cNvSpPr txBox="1"/>
      </xdr:nvSpPr>
      <xdr:spPr>
        <a:xfrm>
          <a:off x="6672795"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137564</xdr:rowOff>
    </xdr:from>
    <xdr:to>
      <xdr:col>55</xdr:col>
      <xdr:colOff>50800</xdr:colOff>
      <xdr:row>78</xdr:row>
      <xdr:rowOff>67714</xdr:rowOff>
    </xdr:to>
    <xdr:sp macro="" textlink="">
      <xdr:nvSpPr>
        <xdr:cNvPr id="418" name="楕円 417"/>
        <xdr:cNvSpPr/>
      </xdr:nvSpPr>
      <xdr:spPr>
        <a:xfrm>
          <a:off x="10426700" y="1333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160441</xdr:rowOff>
    </xdr:from>
    <xdr:ext cx="599010" cy="259045"/>
    <xdr:sp macro="" textlink="">
      <xdr:nvSpPr>
        <xdr:cNvPr id="419" name="普通建設事業費 （ うち新規整備　）該当値テキスト"/>
        <xdr:cNvSpPr txBox="1"/>
      </xdr:nvSpPr>
      <xdr:spPr>
        <a:xfrm>
          <a:off x="10528300" y="1319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16484</xdr:rowOff>
    </xdr:from>
    <xdr:to>
      <xdr:col>50</xdr:col>
      <xdr:colOff>165100</xdr:colOff>
      <xdr:row>78</xdr:row>
      <xdr:rowOff>118084</xdr:rowOff>
    </xdr:to>
    <xdr:sp macro="" textlink="">
      <xdr:nvSpPr>
        <xdr:cNvPr id="420" name="楕円 419"/>
        <xdr:cNvSpPr/>
      </xdr:nvSpPr>
      <xdr:spPr>
        <a:xfrm>
          <a:off x="9588500" y="1338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134611</xdr:rowOff>
    </xdr:from>
    <xdr:ext cx="599010" cy="259045"/>
    <xdr:sp macro="" textlink="">
      <xdr:nvSpPr>
        <xdr:cNvPr id="421" name="テキスト ボックス 420"/>
        <xdr:cNvSpPr txBox="1"/>
      </xdr:nvSpPr>
      <xdr:spPr>
        <a:xfrm>
          <a:off x="9339795" y="131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14818</xdr:rowOff>
    </xdr:from>
    <xdr:to>
      <xdr:col>46</xdr:col>
      <xdr:colOff>38100</xdr:colOff>
      <xdr:row>77</xdr:row>
      <xdr:rowOff>116418</xdr:rowOff>
    </xdr:to>
    <xdr:sp macro="" textlink="">
      <xdr:nvSpPr>
        <xdr:cNvPr id="422" name="楕円 421"/>
        <xdr:cNvSpPr/>
      </xdr:nvSpPr>
      <xdr:spPr>
        <a:xfrm>
          <a:off x="8699500" y="1321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132945</xdr:rowOff>
    </xdr:from>
    <xdr:ext cx="599010" cy="259045"/>
    <xdr:sp macro="" textlink="">
      <xdr:nvSpPr>
        <xdr:cNvPr id="423" name="テキスト ボックス 422"/>
        <xdr:cNvSpPr txBox="1"/>
      </xdr:nvSpPr>
      <xdr:spPr>
        <a:xfrm>
          <a:off x="8450795" y="1299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39553</xdr:rowOff>
    </xdr:from>
    <xdr:to>
      <xdr:col>41</xdr:col>
      <xdr:colOff>101600</xdr:colOff>
      <xdr:row>78</xdr:row>
      <xdr:rowOff>141153</xdr:rowOff>
    </xdr:to>
    <xdr:sp macro="" textlink="">
      <xdr:nvSpPr>
        <xdr:cNvPr id="424" name="楕円 423"/>
        <xdr:cNvSpPr/>
      </xdr:nvSpPr>
      <xdr:spPr>
        <a:xfrm>
          <a:off x="7810500" y="1341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157680</xdr:rowOff>
    </xdr:from>
    <xdr:ext cx="534377" cy="259045"/>
    <xdr:sp macro="" textlink="">
      <xdr:nvSpPr>
        <xdr:cNvPr id="425" name="テキスト ボックス 424"/>
        <xdr:cNvSpPr txBox="1"/>
      </xdr:nvSpPr>
      <xdr:spPr>
        <a:xfrm>
          <a:off x="7594111" y="1318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119782</xdr:rowOff>
    </xdr:from>
    <xdr:to>
      <xdr:col>36</xdr:col>
      <xdr:colOff>165100</xdr:colOff>
      <xdr:row>78</xdr:row>
      <xdr:rowOff>49932</xdr:rowOff>
    </xdr:to>
    <xdr:sp macro="" textlink="">
      <xdr:nvSpPr>
        <xdr:cNvPr id="426" name="楕円 425"/>
        <xdr:cNvSpPr/>
      </xdr:nvSpPr>
      <xdr:spPr>
        <a:xfrm>
          <a:off x="6921500" y="1332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66459</xdr:rowOff>
    </xdr:from>
    <xdr:ext cx="599010" cy="259045"/>
    <xdr:sp macro="" textlink="">
      <xdr:nvSpPr>
        <xdr:cNvPr id="427" name="テキスト ボックス 426"/>
        <xdr:cNvSpPr txBox="1"/>
      </xdr:nvSpPr>
      <xdr:spPr>
        <a:xfrm>
          <a:off x="6672795" y="1309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3" name="テキスト ボックス 44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5" name="テキスト ボックス 444"/>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7" name="テキスト ボックス 44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57420</xdr:rowOff>
    </xdr:from>
    <xdr:to>
      <xdr:col>54</xdr:col>
      <xdr:colOff>189865</xdr:colOff>
      <xdr:row>99</xdr:row>
      <xdr:rowOff>35074</xdr:rowOff>
    </xdr:to>
    <xdr:cxnSp macro="">
      <xdr:nvCxnSpPr>
        <xdr:cNvPr id="451" name="直線コネクタ 450"/>
        <xdr:cNvCxnSpPr/>
      </xdr:nvCxnSpPr>
      <xdr:spPr>
        <a:xfrm flipV="1">
          <a:off x="10475595" y="15487920"/>
          <a:ext cx="1270" cy="152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38901</xdr:rowOff>
    </xdr:from>
    <xdr:ext cx="534377" cy="259045"/>
    <xdr:sp macro="" textlink="">
      <xdr:nvSpPr>
        <xdr:cNvPr id="452" name="普通建設事業費 （ うち更新整備　）最小値テキスト"/>
        <xdr:cNvSpPr txBox="1"/>
      </xdr:nvSpPr>
      <xdr:spPr>
        <a:xfrm>
          <a:off x="10528300" y="170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35074</xdr:rowOff>
    </xdr:from>
    <xdr:to>
      <xdr:col>55</xdr:col>
      <xdr:colOff>88900</xdr:colOff>
      <xdr:row>99</xdr:row>
      <xdr:rowOff>35074</xdr:rowOff>
    </xdr:to>
    <xdr:cxnSp macro="">
      <xdr:nvCxnSpPr>
        <xdr:cNvPr id="453" name="直線コネクタ 452"/>
        <xdr:cNvCxnSpPr/>
      </xdr:nvCxnSpPr>
      <xdr:spPr>
        <a:xfrm>
          <a:off x="10388600" y="1700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4097</xdr:rowOff>
    </xdr:from>
    <xdr:ext cx="690189" cy="259045"/>
    <xdr:sp macro="" textlink="">
      <xdr:nvSpPr>
        <xdr:cNvPr id="454" name="普通建設事業費 （ うち更新整備　）最大値テキスト"/>
        <xdr:cNvSpPr txBox="1"/>
      </xdr:nvSpPr>
      <xdr:spPr>
        <a:xfrm>
          <a:off x="10528300" y="15263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57420</xdr:rowOff>
    </xdr:from>
    <xdr:to>
      <xdr:col>55</xdr:col>
      <xdr:colOff>88900</xdr:colOff>
      <xdr:row>90</xdr:row>
      <xdr:rowOff>57420</xdr:rowOff>
    </xdr:to>
    <xdr:cxnSp macro="">
      <xdr:nvCxnSpPr>
        <xdr:cNvPr id="455" name="直線コネクタ 454"/>
        <xdr:cNvCxnSpPr/>
      </xdr:nvCxnSpPr>
      <xdr:spPr>
        <a:xfrm>
          <a:off x="10388600" y="1548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103640</xdr:rowOff>
    </xdr:from>
    <xdr:to>
      <xdr:col>55</xdr:col>
      <xdr:colOff>0</xdr:colOff>
      <xdr:row>98</xdr:row>
      <xdr:rowOff>128126</xdr:rowOff>
    </xdr:to>
    <xdr:cxnSp macro="">
      <xdr:nvCxnSpPr>
        <xdr:cNvPr id="456" name="直線コネクタ 455"/>
        <xdr:cNvCxnSpPr/>
      </xdr:nvCxnSpPr>
      <xdr:spPr>
        <a:xfrm flipV="1">
          <a:off x="9639300" y="16734290"/>
          <a:ext cx="838200" cy="19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15496</xdr:rowOff>
    </xdr:from>
    <xdr:ext cx="599010" cy="259045"/>
    <xdr:sp macro="" textlink="">
      <xdr:nvSpPr>
        <xdr:cNvPr id="457" name="普通建設事業費 （ うち更新整備　）平均値テキスト"/>
        <xdr:cNvSpPr txBox="1"/>
      </xdr:nvSpPr>
      <xdr:spPr>
        <a:xfrm>
          <a:off x="10528300" y="16817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37069</xdr:rowOff>
    </xdr:from>
    <xdr:to>
      <xdr:col>55</xdr:col>
      <xdr:colOff>50800</xdr:colOff>
      <xdr:row>98</xdr:row>
      <xdr:rowOff>138669</xdr:rowOff>
    </xdr:to>
    <xdr:sp macro="" textlink="">
      <xdr:nvSpPr>
        <xdr:cNvPr id="458" name="フローチャート: 判断 457"/>
        <xdr:cNvSpPr/>
      </xdr:nvSpPr>
      <xdr:spPr>
        <a:xfrm>
          <a:off x="10426700" y="1683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128126</xdr:rowOff>
    </xdr:from>
    <xdr:to>
      <xdr:col>50</xdr:col>
      <xdr:colOff>114300</xdr:colOff>
      <xdr:row>98</xdr:row>
      <xdr:rowOff>162775</xdr:rowOff>
    </xdr:to>
    <xdr:cxnSp macro="">
      <xdr:nvCxnSpPr>
        <xdr:cNvPr id="459" name="直線コネクタ 458"/>
        <xdr:cNvCxnSpPr/>
      </xdr:nvCxnSpPr>
      <xdr:spPr>
        <a:xfrm flipV="1">
          <a:off x="8750300" y="16930226"/>
          <a:ext cx="889000" cy="3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46324</xdr:rowOff>
    </xdr:from>
    <xdr:to>
      <xdr:col>50</xdr:col>
      <xdr:colOff>165100</xdr:colOff>
      <xdr:row>98</xdr:row>
      <xdr:rowOff>147924</xdr:rowOff>
    </xdr:to>
    <xdr:sp macro="" textlink="">
      <xdr:nvSpPr>
        <xdr:cNvPr id="460" name="フローチャート: 判断 459"/>
        <xdr:cNvSpPr/>
      </xdr:nvSpPr>
      <xdr:spPr>
        <a:xfrm>
          <a:off x="9588500" y="1684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164451</xdr:rowOff>
    </xdr:from>
    <xdr:ext cx="599010" cy="259045"/>
    <xdr:sp macro="" textlink="">
      <xdr:nvSpPr>
        <xdr:cNvPr id="461" name="テキスト ボックス 460"/>
        <xdr:cNvSpPr txBox="1"/>
      </xdr:nvSpPr>
      <xdr:spPr>
        <a:xfrm>
          <a:off x="9339795" y="1662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162775</xdr:rowOff>
    </xdr:from>
    <xdr:to>
      <xdr:col>45</xdr:col>
      <xdr:colOff>177800</xdr:colOff>
      <xdr:row>98</xdr:row>
      <xdr:rowOff>166988</xdr:rowOff>
    </xdr:to>
    <xdr:cxnSp macro="">
      <xdr:nvCxnSpPr>
        <xdr:cNvPr id="462" name="直線コネクタ 461"/>
        <xdr:cNvCxnSpPr/>
      </xdr:nvCxnSpPr>
      <xdr:spPr>
        <a:xfrm flipV="1">
          <a:off x="7861300" y="16964875"/>
          <a:ext cx="8890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58133</xdr:rowOff>
    </xdr:from>
    <xdr:to>
      <xdr:col>46</xdr:col>
      <xdr:colOff>38100</xdr:colOff>
      <xdr:row>98</xdr:row>
      <xdr:rowOff>159733</xdr:rowOff>
    </xdr:to>
    <xdr:sp macro="" textlink="">
      <xdr:nvSpPr>
        <xdr:cNvPr id="463" name="フローチャート: 判断 462"/>
        <xdr:cNvSpPr/>
      </xdr:nvSpPr>
      <xdr:spPr>
        <a:xfrm>
          <a:off x="8699500" y="16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4810</xdr:rowOff>
    </xdr:from>
    <xdr:ext cx="599010" cy="259045"/>
    <xdr:sp macro="" textlink="">
      <xdr:nvSpPr>
        <xdr:cNvPr id="464" name="テキスト ボックス 463"/>
        <xdr:cNvSpPr txBox="1"/>
      </xdr:nvSpPr>
      <xdr:spPr>
        <a:xfrm>
          <a:off x="8450795" y="1663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166988</xdr:rowOff>
    </xdr:from>
    <xdr:to>
      <xdr:col>41</xdr:col>
      <xdr:colOff>50800</xdr:colOff>
      <xdr:row>99</xdr:row>
      <xdr:rowOff>31645</xdr:rowOff>
    </xdr:to>
    <xdr:cxnSp macro="">
      <xdr:nvCxnSpPr>
        <xdr:cNvPr id="465" name="直線コネクタ 464"/>
        <xdr:cNvCxnSpPr/>
      </xdr:nvCxnSpPr>
      <xdr:spPr>
        <a:xfrm flipV="1">
          <a:off x="6972300" y="16969088"/>
          <a:ext cx="889000" cy="3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53273</xdr:rowOff>
    </xdr:from>
    <xdr:to>
      <xdr:col>41</xdr:col>
      <xdr:colOff>101600</xdr:colOff>
      <xdr:row>98</xdr:row>
      <xdr:rowOff>154873</xdr:rowOff>
    </xdr:to>
    <xdr:sp macro="" textlink="">
      <xdr:nvSpPr>
        <xdr:cNvPr id="466" name="フローチャート: 判断 465"/>
        <xdr:cNvSpPr/>
      </xdr:nvSpPr>
      <xdr:spPr>
        <a:xfrm>
          <a:off x="7810500" y="1685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171400</xdr:rowOff>
    </xdr:from>
    <xdr:ext cx="599010" cy="259045"/>
    <xdr:sp macro="" textlink="">
      <xdr:nvSpPr>
        <xdr:cNvPr id="467" name="テキスト ボックス 466"/>
        <xdr:cNvSpPr txBox="1"/>
      </xdr:nvSpPr>
      <xdr:spPr>
        <a:xfrm>
          <a:off x="7561795" y="1663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67822</xdr:rowOff>
    </xdr:from>
    <xdr:to>
      <xdr:col>36</xdr:col>
      <xdr:colOff>165100</xdr:colOff>
      <xdr:row>98</xdr:row>
      <xdr:rowOff>169422</xdr:rowOff>
    </xdr:to>
    <xdr:sp macro="" textlink="">
      <xdr:nvSpPr>
        <xdr:cNvPr id="468" name="フローチャート: 判断 467"/>
        <xdr:cNvSpPr/>
      </xdr:nvSpPr>
      <xdr:spPr>
        <a:xfrm>
          <a:off x="6921500" y="1686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14499</xdr:rowOff>
    </xdr:from>
    <xdr:ext cx="599010" cy="259045"/>
    <xdr:sp macro="" textlink="">
      <xdr:nvSpPr>
        <xdr:cNvPr id="469" name="テキスト ボックス 468"/>
        <xdr:cNvSpPr txBox="1"/>
      </xdr:nvSpPr>
      <xdr:spPr>
        <a:xfrm>
          <a:off x="6672795" y="16645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52840</xdr:rowOff>
    </xdr:from>
    <xdr:to>
      <xdr:col>55</xdr:col>
      <xdr:colOff>50800</xdr:colOff>
      <xdr:row>97</xdr:row>
      <xdr:rowOff>154440</xdr:rowOff>
    </xdr:to>
    <xdr:sp macro="" textlink="">
      <xdr:nvSpPr>
        <xdr:cNvPr id="475" name="楕円 474"/>
        <xdr:cNvSpPr/>
      </xdr:nvSpPr>
      <xdr:spPr>
        <a:xfrm>
          <a:off x="10426700" y="166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75717</xdr:rowOff>
    </xdr:from>
    <xdr:ext cx="599010" cy="259045"/>
    <xdr:sp macro="" textlink="">
      <xdr:nvSpPr>
        <xdr:cNvPr id="476" name="普通建設事業費 （ うち更新整備　）該当値テキスト"/>
        <xdr:cNvSpPr txBox="1"/>
      </xdr:nvSpPr>
      <xdr:spPr>
        <a:xfrm>
          <a:off x="10528300" y="16534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77326</xdr:rowOff>
    </xdr:from>
    <xdr:to>
      <xdr:col>50</xdr:col>
      <xdr:colOff>165100</xdr:colOff>
      <xdr:row>99</xdr:row>
      <xdr:rowOff>7476</xdr:rowOff>
    </xdr:to>
    <xdr:sp macro="" textlink="">
      <xdr:nvSpPr>
        <xdr:cNvPr id="477" name="楕円 476"/>
        <xdr:cNvSpPr/>
      </xdr:nvSpPr>
      <xdr:spPr>
        <a:xfrm>
          <a:off x="9588500" y="1687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170053</xdr:rowOff>
    </xdr:from>
    <xdr:ext cx="599010" cy="259045"/>
    <xdr:sp macro="" textlink="">
      <xdr:nvSpPr>
        <xdr:cNvPr id="478" name="テキスト ボックス 477"/>
        <xdr:cNvSpPr txBox="1"/>
      </xdr:nvSpPr>
      <xdr:spPr>
        <a:xfrm>
          <a:off x="9339795" y="16972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111975</xdr:rowOff>
    </xdr:from>
    <xdr:to>
      <xdr:col>46</xdr:col>
      <xdr:colOff>38100</xdr:colOff>
      <xdr:row>99</xdr:row>
      <xdr:rowOff>42125</xdr:rowOff>
    </xdr:to>
    <xdr:sp macro="" textlink="">
      <xdr:nvSpPr>
        <xdr:cNvPr id="479" name="楕円 478"/>
        <xdr:cNvSpPr/>
      </xdr:nvSpPr>
      <xdr:spPr>
        <a:xfrm>
          <a:off x="8699500" y="1691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33252</xdr:rowOff>
    </xdr:from>
    <xdr:ext cx="534377" cy="259045"/>
    <xdr:sp macro="" textlink="">
      <xdr:nvSpPr>
        <xdr:cNvPr id="480" name="テキスト ボックス 479"/>
        <xdr:cNvSpPr txBox="1"/>
      </xdr:nvSpPr>
      <xdr:spPr>
        <a:xfrm>
          <a:off x="8483111" y="1700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116188</xdr:rowOff>
    </xdr:from>
    <xdr:to>
      <xdr:col>41</xdr:col>
      <xdr:colOff>101600</xdr:colOff>
      <xdr:row>99</xdr:row>
      <xdr:rowOff>46338</xdr:rowOff>
    </xdr:to>
    <xdr:sp macro="" textlink="">
      <xdr:nvSpPr>
        <xdr:cNvPr id="481" name="楕円 480"/>
        <xdr:cNvSpPr/>
      </xdr:nvSpPr>
      <xdr:spPr>
        <a:xfrm>
          <a:off x="7810500" y="169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37465</xdr:rowOff>
    </xdr:from>
    <xdr:ext cx="534377" cy="259045"/>
    <xdr:sp macro="" textlink="">
      <xdr:nvSpPr>
        <xdr:cNvPr id="482" name="テキスト ボックス 481"/>
        <xdr:cNvSpPr txBox="1"/>
      </xdr:nvSpPr>
      <xdr:spPr>
        <a:xfrm>
          <a:off x="7594111" y="1701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152295</xdr:rowOff>
    </xdr:from>
    <xdr:to>
      <xdr:col>36</xdr:col>
      <xdr:colOff>165100</xdr:colOff>
      <xdr:row>99</xdr:row>
      <xdr:rowOff>82445</xdr:rowOff>
    </xdr:to>
    <xdr:sp macro="" textlink="">
      <xdr:nvSpPr>
        <xdr:cNvPr id="483" name="楕円 482"/>
        <xdr:cNvSpPr/>
      </xdr:nvSpPr>
      <xdr:spPr>
        <a:xfrm>
          <a:off x="6921500" y="1695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73572</xdr:rowOff>
    </xdr:from>
    <xdr:ext cx="534377" cy="259045"/>
    <xdr:sp macro="" textlink="">
      <xdr:nvSpPr>
        <xdr:cNvPr id="484" name="テキスト ボックス 483"/>
        <xdr:cNvSpPr txBox="1"/>
      </xdr:nvSpPr>
      <xdr:spPr>
        <a:xfrm>
          <a:off x="6705111" y="1704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8" name="テキスト ボックス 497"/>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6" name="テキスト ボックス 505"/>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158222</xdr:rowOff>
    </xdr:from>
    <xdr:to>
      <xdr:col>85</xdr:col>
      <xdr:colOff>126364</xdr:colOff>
      <xdr:row>39</xdr:row>
      <xdr:rowOff>44450</xdr:rowOff>
    </xdr:to>
    <xdr:cxnSp macro="">
      <xdr:nvCxnSpPr>
        <xdr:cNvPr id="508" name="直線コネクタ 507"/>
        <xdr:cNvCxnSpPr/>
      </xdr:nvCxnSpPr>
      <xdr:spPr>
        <a:xfrm flipV="1">
          <a:off x="16317595" y="5130272"/>
          <a:ext cx="1269" cy="160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72308</xdr:rowOff>
    </xdr:from>
    <xdr:ext cx="249299" cy="259045"/>
    <xdr:sp macro="" textlink="">
      <xdr:nvSpPr>
        <xdr:cNvPr id="509" name="災害復旧事業費最小値テキスト"/>
        <xdr:cNvSpPr txBox="1"/>
      </xdr:nvSpPr>
      <xdr:spPr>
        <a:xfrm>
          <a:off x="16370300" y="6758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104899</xdr:rowOff>
    </xdr:from>
    <xdr:ext cx="599010" cy="259045"/>
    <xdr:sp macro="" textlink="">
      <xdr:nvSpPr>
        <xdr:cNvPr id="511" name="災害復旧事業費最大値テキスト"/>
        <xdr:cNvSpPr txBox="1"/>
      </xdr:nvSpPr>
      <xdr:spPr>
        <a:xfrm>
          <a:off x="16370300" y="490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158222</xdr:rowOff>
    </xdr:from>
    <xdr:to>
      <xdr:col>86</xdr:col>
      <xdr:colOff>25400</xdr:colOff>
      <xdr:row>29</xdr:row>
      <xdr:rowOff>158222</xdr:rowOff>
    </xdr:to>
    <xdr:cxnSp macro="">
      <xdr:nvCxnSpPr>
        <xdr:cNvPr id="512" name="直線コネクタ 511"/>
        <xdr:cNvCxnSpPr/>
      </xdr:nvCxnSpPr>
      <xdr:spPr>
        <a:xfrm>
          <a:off x="16230600" y="513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18656</xdr:rowOff>
    </xdr:from>
    <xdr:to>
      <xdr:col>85</xdr:col>
      <xdr:colOff>127000</xdr:colOff>
      <xdr:row>39</xdr:row>
      <xdr:rowOff>23973</xdr:rowOff>
    </xdr:to>
    <xdr:cxnSp macro="">
      <xdr:nvCxnSpPr>
        <xdr:cNvPr id="513" name="直線コネクタ 512"/>
        <xdr:cNvCxnSpPr/>
      </xdr:nvCxnSpPr>
      <xdr:spPr>
        <a:xfrm flipV="1">
          <a:off x="15481300" y="6705206"/>
          <a:ext cx="838200" cy="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161208</xdr:rowOff>
    </xdr:from>
    <xdr:ext cx="534377" cy="259045"/>
    <xdr:sp macro="" textlink="">
      <xdr:nvSpPr>
        <xdr:cNvPr id="514" name="災害復旧事業費平均値テキスト"/>
        <xdr:cNvSpPr txBox="1"/>
      </xdr:nvSpPr>
      <xdr:spPr>
        <a:xfrm>
          <a:off x="16370300" y="650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138331</xdr:rowOff>
    </xdr:from>
    <xdr:to>
      <xdr:col>85</xdr:col>
      <xdr:colOff>177800</xdr:colOff>
      <xdr:row>39</xdr:row>
      <xdr:rowOff>68481</xdr:rowOff>
    </xdr:to>
    <xdr:sp macro="" textlink="">
      <xdr:nvSpPr>
        <xdr:cNvPr id="515" name="フローチャート: 判断 514"/>
        <xdr:cNvSpPr/>
      </xdr:nvSpPr>
      <xdr:spPr>
        <a:xfrm>
          <a:off x="162687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23973</xdr:rowOff>
    </xdr:from>
    <xdr:to>
      <xdr:col>81</xdr:col>
      <xdr:colOff>50800</xdr:colOff>
      <xdr:row>39</xdr:row>
      <xdr:rowOff>25392</xdr:rowOff>
    </xdr:to>
    <xdr:cxnSp macro="">
      <xdr:nvCxnSpPr>
        <xdr:cNvPr id="516" name="直線コネクタ 515"/>
        <xdr:cNvCxnSpPr/>
      </xdr:nvCxnSpPr>
      <xdr:spPr>
        <a:xfrm flipV="1">
          <a:off x="14592300" y="6710523"/>
          <a:ext cx="889000" cy="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141608</xdr:rowOff>
    </xdr:from>
    <xdr:to>
      <xdr:col>81</xdr:col>
      <xdr:colOff>101600</xdr:colOff>
      <xdr:row>39</xdr:row>
      <xdr:rowOff>71758</xdr:rowOff>
    </xdr:to>
    <xdr:sp macro="" textlink="">
      <xdr:nvSpPr>
        <xdr:cNvPr id="517" name="フローチャート: 判断 516"/>
        <xdr:cNvSpPr/>
      </xdr:nvSpPr>
      <xdr:spPr>
        <a:xfrm>
          <a:off x="15430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88285</xdr:rowOff>
    </xdr:from>
    <xdr:ext cx="534377" cy="259045"/>
    <xdr:sp macro="" textlink="">
      <xdr:nvSpPr>
        <xdr:cNvPr id="518" name="テキスト ボックス 517"/>
        <xdr:cNvSpPr txBox="1"/>
      </xdr:nvSpPr>
      <xdr:spPr>
        <a:xfrm>
          <a:off x="15214111" y="64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6641</xdr:rowOff>
    </xdr:from>
    <xdr:to>
      <xdr:col>76</xdr:col>
      <xdr:colOff>114300</xdr:colOff>
      <xdr:row>39</xdr:row>
      <xdr:rowOff>25392</xdr:rowOff>
    </xdr:to>
    <xdr:cxnSp macro="">
      <xdr:nvCxnSpPr>
        <xdr:cNvPr id="519" name="直線コネクタ 518"/>
        <xdr:cNvCxnSpPr/>
      </xdr:nvCxnSpPr>
      <xdr:spPr>
        <a:xfrm>
          <a:off x="13703300" y="6693191"/>
          <a:ext cx="889000" cy="1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144042</xdr:rowOff>
    </xdr:from>
    <xdr:to>
      <xdr:col>76</xdr:col>
      <xdr:colOff>165100</xdr:colOff>
      <xdr:row>39</xdr:row>
      <xdr:rowOff>74192</xdr:rowOff>
    </xdr:to>
    <xdr:sp macro="" textlink="">
      <xdr:nvSpPr>
        <xdr:cNvPr id="520" name="フローチャート: 判断 519"/>
        <xdr:cNvSpPr/>
      </xdr:nvSpPr>
      <xdr:spPr>
        <a:xfrm>
          <a:off x="14541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90719</xdr:rowOff>
    </xdr:from>
    <xdr:ext cx="534377" cy="259045"/>
    <xdr:sp macro="" textlink="">
      <xdr:nvSpPr>
        <xdr:cNvPr id="521" name="テキスト ボックス 520"/>
        <xdr:cNvSpPr txBox="1"/>
      </xdr:nvSpPr>
      <xdr:spPr>
        <a:xfrm>
          <a:off x="14325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163785</xdr:rowOff>
    </xdr:from>
    <xdr:to>
      <xdr:col>71</xdr:col>
      <xdr:colOff>177800</xdr:colOff>
      <xdr:row>39</xdr:row>
      <xdr:rowOff>6641</xdr:rowOff>
    </xdr:to>
    <xdr:cxnSp macro="">
      <xdr:nvCxnSpPr>
        <xdr:cNvPr id="522" name="直線コネクタ 521"/>
        <xdr:cNvCxnSpPr/>
      </xdr:nvCxnSpPr>
      <xdr:spPr>
        <a:xfrm>
          <a:off x="12814300" y="6678885"/>
          <a:ext cx="889000" cy="1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148416</xdr:rowOff>
    </xdr:from>
    <xdr:to>
      <xdr:col>72</xdr:col>
      <xdr:colOff>38100</xdr:colOff>
      <xdr:row>39</xdr:row>
      <xdr:rowOff>78566</xdr:rowOff>
    </xdr:to>
    <xdr:sp macro="" textlink="">
      <xdr:nvSpPr>
        <xdr:cNvPr id="523" name="フローチャート: 判断 522"/>
        <xdr:cNvSpPr/>
      </xdr:nvSpPr>
      <xdr:spPr>
        <a:xfrm>
          <a:off x="13652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69693</xdr:rowOff>
    </xdr:from>
    <xdr:ext cx="469744" cy="259045"/>
    <xdr:sp macro="" textlink="">
      <xdr:nvSpPr>
        <xdr:cNvPr id="524" name="テキスト ボックス 523"/>
        <xdr:cNvSpPr txBox="1"/>
      </xdr:nvSpPr>
      <xdr:spPr>
        <a:xfrm>
          <a:off x="13468428" y="675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137411</xdr:rowOff>
    </xdr:from>
    <xdr:to>
      <xdr:col>67</xdr:col>
      <xdr:colOff>101600</xdr:colOff>
      <xdr:row>39</xdr:row>
      <xdr:rowOff>67561</xdr:rowOff>
    </xdr:to>
    <xdr:sp macro="" textlink="">
      <xdr:nvSpPr>
        <xdr:cNvPr id="525" name="フローチャート: 判断 524"/>
        <xdr:cNvSpPr/>
      </xdr:nvSpPr>
      <xdr:spPr>
        <a:xfrm>
          <a:off x="12763500" y="665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58688</xdr:rowOff>
    </xdr:from>
    <xdr:ext cx="534377" cy="259045"/>
    <xdr:sp macro="" textlink="">
      <xdr:nvSpPr>
        <xdr:cNvPr id="526" name="テキスト ボックス 525"/>
        <xdr:cNvSpPr txBox="1"/>
      </xdr:nvSpPr>
      <xdr:spPr>
        <a:xfrm>
          <a:off x="12547111" y="674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139306</xdr:rowOff>
    </xdr:from>
    <xdr:to>
      <xdr:col>85</xdr:col>
      <xdr:colOff>177800</xdr:colOff>
      <xdr:row>39</xdr:row>
      <xdr:rowOff>69456</xdr:rowOff>
    </xdr:to>
    <xdr:sp macro="" textlink="">
      <xdr:nvSpPr>
        <xdr:cNvPr id="532" name="楕円 531"/>
        <xdr:cNvSpPr/>
      </xdr:nvSpPr>
      <xdr:spPr>
        <a:xfrm>
          <a:off x="16268700" y="665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116758</xdr:rowOff>
    </xdr:from>
    <xdr:ext cx="534377" cy="259045"/>
    <xdr:sp macro="" textlink="">
      <xdr:nvSpPr>
        <xdr:cNvPr id="533" name="災害復旧事業費該当値テキスト"/>
        <xdr:cNvSpPr txBox="1"/>
      </xdr:nvSpPr>
      <xdr:spPr>
        <a:xfrm>
          <a:off x="16370300" y="663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144623</xdr:rowOff>
    </xdr:from>
    <xdr:to>
      <xdr:col>81</xdr:col>
      <xdr:colOff>101600</xdr:colOff>
      <xdr:row>39</xdr:row>
      <xdr:rowOff>74773</xdr:rowOff>
    </xdr:to>
    <xdr:sp macro="" textlink="">
      <xdr:nvSpPr>
        <xdr:cNvPr id="534" name="楕円 533"/>
        <xdr:cNvSpPr/>
      </xdr:nvSpPr>
      <xdr:spPr>
        <a:xfrm>
          <a:off x="15430500" y="665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65900</xdr:rowOff>
    </xdr:from>
    <xdr:ext cx="534377" cy="259045"/>
    <xdr:sp macro="" textlink="">
      <xdr:nvSpPr>
        <xdr:cNvPr id="535" name="テキスト ボックス 534"/>
        <xdr:cNvSpPr txBox="1"/>
      </xdr:nvSpPr>
      <xdr:spPr>
        <a:xfrm>
          <a:off x="15214111" y="675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146042</xdr:rowOff>
    </xdr:from>
    <xdr:to>
      <xdr:col>76</xdr:col>
      <xdr:colOff>165100</xdr:colOff>
      <xdr:row>39</xdr:row>
      <xdr:rowOff>76192</xdr:rowOff>
    </xdr:to>
    <xdr:sp macro="" textlink="">
      <xdr:nvSpPr>
        <xdr:cNvPr id="536" name="楕円 535"/>
        <xdr:cNvSpPr/>
      </xdr:nvSpPr>
      <xdr:spPr>
        <a:xfrm>
          <a:off x="14541500" y="666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67319</xdr:rowOff>
    </xdr:from>
    <xdr:ext cx="534377" cy="259045"/>
    <xdr:sp macro="" textlink="">
      <xdr:nvSpPr>
        <xdr:cNvPr id="537" name="テキスト ボックス 536"/>
        <xdr:cNvSpPr txBox="1"/>
      </xdr:nvSpPr>
      <xdr:spPr>
        <a:xfrm>
          <a:off x="14325111" y="675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127291</xdr:rowOff>
    </xdr:from>
    <xdr:to>
      <xdr:col>72</xdr:col>
      <xdr:colOff>38100</xdr:colOff>
      <xdr:row>39</xdr:row>
      <xdr:rowOff>57441</xdr:rowOff>
    </xdr:to>
    <xdr:sp macro="" textlink="">
      <xdr:nvSpPr>
        <xdr:cNvPr id="538" name="楕円 537"/>
        <xdr:cNvSpPr/>
      </xdr:nvSpPr>
      <xdr:spPr>
        <a:xfrm>
          <a:off x="13652500" y="664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73968</xdr:rowOff>
    </xdr:from>
    <xdr:ext cx="534377" cy="259045"/>
    <xdr:sp macro="" textlink="">
      <xdr:nvSpPr>
        <xdr:cNvPr id="539" name="テキスト ボックス 538"/>
        <xdr:cNvSpPr txBox="1"/>
      </xdr:nvSpPr>
      <xdr:spPr>
        <a:xfrm>
          <a:off x="13436111" y="641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112985</xdr:rowOff>
    </xdr:from>
    <xdr:to>
      <xdr:col>67</xdr:col>
      <xdr:colOff>101600</xdr:colOff>
      <xdr:row>39</xdr:row>
      <xdr:rowOff>43135</xdr:rowOff>
    </xdr:to>
    <xdr:sp macro="" textlink="">
      <xdr:nvSpPr>
        <xdr:cNvPr id="540" name="楕円 539"/>
        <xdr:cNvSpPr/>
      </xdr:nvSpPr>
      <xdr:spPr>
        <a:xfrm>
          <a:off x="12763500" y="6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59662</xdr:rowOff>
    </xdr:from>
    <xdr:ext cx="534377" cy="259045"/>
    <xdr:sp macro="" textlink="">
      <xdr:nvSpPr>
        <xdr:cNvPr id="541" name="テキスト ボックス 540"/>
        <xdr:cNvSpPr txBox="1"/>
      </xdr:nvSpPr>
      <xdr:spPr>
        <a:xfrm>
          <a:off x="12547111" y="640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3" name="テキスト ボックス 55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144434</xdr:rowOff>
    </xdr:from>
    <xdr:ext cx="312906" cy="259045"/>
    <xdr:sp macro="" textlink="">
      <xdr:nvSpPr>
        <xdr:cNvPr id="555" name="テキスト ボックス 554"/>
        <xdr:cNvSpPr txBox="1"/>
      </xdr:nvSpPr>
      <xdr:spPr>
        <a:xfrm>
          <a:off x="12133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54</xdr:row>
      <xdr:rowOff>160762</xdr:rowOff>
    </xdr:from>
    <xdr:ext cx="312906" cy="259045"/>
    <xdr:sp macro="" textlink="">
      <xdr:nvSpPr>
        <xdr:cNvPr id="557" name="テキスト ボックス 556"/>
        <xdr:cNvSpPr txBox="1"/>
      </xdr:nvSpPr>
      <xdr:spPr>
        <a:xfrm>
          <a:off x="12133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5642</xdr:rowOff>
    </xdr:from>
    <xdr:ext cx="312906" cy="259045"/>
    <xdr:sp macro="" textlink="">
      <xdr:nvSpPr>
        <xdr:cNvPr id="559" name="テキスト ボックス 558"/>
        <xdr:cNvSpPr txBox="1"/>
      </xdr:nvSpPr>
      <xdr:spPr>
        <a:xfrm>
          <a:off x="12133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1" name="テキスト ボックス 560"/>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38299</xdr:rowOff>
    </xdr:from>
    <xdr:ext cx="377026" cy="259045"/>
    <xdr:sp macro="" textlink="">
      <xdr:nvSpPr>
        <xdr:cNvPr id="563" name="テキスト ボックス 562"/>
        <xdr:cNvSpPr txBox="1"/>
      </xdr:nvSpPr>
      <xdr:spPr>
        <a:xfrm>
          <a:off x="12068974" y="8439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5" name="テキスト ボックス 564"/>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7" name="直線コネクタ 566"/>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8"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9" name="直線コネクタ 568"/>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0"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1" name="直線コネクタ 570"/>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2" name="直線コネクタ 571"/>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3"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4" name="フローチャート: 判断 573"/>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5" name="直線コネクタ 574"/>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6" name="フローチャート: 判断 575"/>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7" name="テキスト ボックス 576"/>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8" name="直線コネクタ 577"/>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9" name="フローチャート: 判断 578"/>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0" name="テキスト ボックス 579"/>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1" name="直線コネクタ 580"/>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2" name="フローチャート: 判断 581"/>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3" name="テキスト ボックス 582"/>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56243</xdr:rowOff>
    </xdr:from>
    <xdr:to>
      <xdr:col>67</xdr:col>
      <xdr:colOff>101600</xdr:colOff>
      <xdr:row>50</xdr:row>
      <xdr:rowOff>157843</xdr:rowOff>
    </xdr:to>
    <xdr:sp macro="" textlink="">
      <xdr:nvSpPr>
        <xdr:cNvPr id="584" name="フローチャート: 判断 583"/>
        <xdr:cNvSpPr/>
      </xdr:nvSpPr>
      <xdr:spPr>
        <a:xfrm>
          <a:off x="12763500" y="862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2920</xdr:rowOff>
    </xdr:from>
    <xdr:ext cx="313932" cy="259045"/>
    <xdr:sp macro="" textlink="">
      <xdr:nvSpPr>
        <xdr:cNvPr id="585" name="テキスト ボックス 584"/>
        <xdr:cNvSpPr txBox="1"/>
      </xdr:nvSpPr>
      <xdr:spPr>
        <a:xfrm>
          <a:off x="12657333" y="8403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1" name="楕円 590"/>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2"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3" name="楕円 592"/>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4" name="テキスト ボックス 593"/>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5" name="楕円 594"/>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6" name="テキスト ボックス 595"/>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7" name="楕円 596"/>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8" name="テキスト ボックス 597"/>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9" name="楕円 598"/>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0" name="テキスト ボックス 599"/>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80963</xdr:rowOff>
    </xdr:from>
    <xdr:to>
      <xdr:col>85</xdr:col>
      <xdr:colOff>126364</xdr:colOff>
      <xdr:row>79</xdr:row>
      <xdr:rowOff>96713</xdr:rowOff>
    </xdr:to>
    <xdr:cxnSp macro="">
      <xdr:nvCxnSpPr>
        <xdr:cNvPr id="626" name="直線コネクタ 625"/>
        <xdr:cNvCxnSpPr/>
      </xdr:nvCxnSpPr>
      <xdr:spPr>
        <a:xfrm flipV="1">
          <a:off x="16317595" y="12082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100540</xdr:rowOff>
    </xdr:from>
    <xdr:ext cx="378565" cy="259045"/>
    <xdr:sp macro="" textlink="">
      <xdr:nvSpPr>
        <xdr:cNvPr id="627" name="公債費最小値テキスト"/>
        <xdr:cNvSpPr txBox="1"/>
      </xdr:nvSpPr>
      <xdr:spPr>
        <a:xfrm>
          <a:off x="16370300" y="13645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96713</xdr:rowOff>
    </xdr:from>
    <xdr:to>
      <xdr:col>86</xdr:col>
      <xdr:colOff>25400</xdr:colOff>
      <xdr:row>79</xdr:row>
      <xdr:rowOff>96713</xdr:rowOff>
    </xdr:to>
    <xdr:cxnSp macro="">
      <xdr:nvCxnSpPr>
        <xdr:cNvPr id="628" name="直線コネクタ 627"/>
        <xdr:cNvCxnSpPr/>
      </xdr:nvCxnSpPr>
      <xdr:spPr>
        <a:xfrm>
          <a:off x="16230600" y="1364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27640</xdr:rowOff>
    </xdr:from>
    <xdr:ext cx="599010" cy="259045"/>
    <xdr:sp macro="" textlink="">
      <xdr:nvSpPr>
        <xdr:cNvPr id="629" name="公債費最大値テキスト"/>
        <xdr:cNvSpPr txBox="1"/>
      </xdr:nvSpPr>
      <xdr:spPr>
        <a:xfrm>
          <a:off x="16370300" y="1185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80963</xdr:rowOff>
    </xdr:from>
    <xdr:to>
      <xdr:col>86</xdr:col>
      <xdr:colOff>25400</xdr:colOff>
      <xdr:row>70</xdr:row>
      <xdr:rowOff>80963</xdr:rowOff>
    </xdr:to>
    <xdr:cxnSp macro="">
      <xdr:nvCxnSpPr>
        <xdr:cNvPr id="630" name="直線コネクタ 629"/>
        <xdr:cNvCxnSpPr/>
      </xdr:nvCxnSpPr>
      <xdr:spPr>
        <a:xfrm>
          <a:off x="16230600" y="1208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84905</xdr:rowOff>
    </xdr:from>
    <xdr:to>
      <xdr:col>85</xdr:col>
      <xdr:colOff>127000</xdr:colOff>
      <xdr:row>76</xdr:row>
      <xdr:rowOff>139650</xdr:rowOff>
    </xdr:to>
    <xdr:cxnSp macro="">
      <xdr:nvCxnSpPr>
        <xdr:cNvPr id="631" name="直線コネクタ 630"/>
        <xdr:cNvCxnSpPr/>
      </xdr:nvCxnSpPr>
      <xdr:spPr>
        <a:xfrm>
          <a:off x="15481300" y="13115105"/>
          <a:ext cx="838200" cy="5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165854</xdr:rowOff>
    </xdr:from>
    <xdr:ext cx="599010" cy="259045"/>
    <xdr:sp macro="" textlink="">
      <xdr:nvSpPr>
        <xdr:cNvPr id="632" name="公債費平均値テキスト"/>
        <xdr:cNvSpPr txBox="1"/>
      </xdr:nvSpPr>
      <xdr:spPr>
        <a:xfrm>
          <a:off x="16370300" y="13196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15977</xdr:rowOff>
    </xdr:from>
    <xdr:to>
      <xdr:col>85</xdr:col>
      <xdr:colOff>177800</xdr:colOff>
      <xdr:row>77</xdr:row>
      <xdr:rowOff>117577</xdr:rowOff>
    </xdr:to>
    <xdr:sp macro="" textlink="">
      <xdr:nvSpPr>
        <xdr:cNvPr id="633" name="フローチャート: 判断 632"/>
        <xdr:cNvSpPr/>
      </xdr:nvSpPr>
      <xdr:spPr>
        <a:xfrm>
          <a:off x="16268700" y="132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84905</xdr:rowOff>
    </xdr:from>
    <xdr:to>
      <xdr:col>81</xdr:col>
      <xdr:colOff>50800</xdr:colOff>
      <xdr:row>76</xdr:row>
      <xdr:rowOff>124070</xdr:rowOff>
    </xdr:to>
    <xdr:cxnSp macro="">
      <xdr:nvCxnSpPr>
        <xdr:cNvPr id="634" name="直線コネクタ 633"/>
        <xdr:cNvCxnSpPr/>
      </xdr:nvCxnSpPr>
      <xdr:spPr>
        <a:xfrm flipV="1">
          <a:off x="14592300" y="13115105"/>
          <a:ext cx="889000" cy="3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42935</xdr:rowOff>
    </xdr:from>
    <xdr:to>
      <xdr:col>81</xdr:col>
      <xdr:colOff>101600</xdr:colOff>
      <xdr:row>77</xdr:row>
      <xdr:rowOff>144535</xdr:rowOff>
    </xdr:to>
    <xdr:sp macro="" textlink="">
      <xdr:nvSpPr>
        <xdr:cNvPr id="635" name="フローチャート: 判断 634"/>
        <xdr:cNvSpPr/>
      </xdr:nvSpPr>
      <xdr:spPr>
        <a:xfrm>
          <a:off x="15430500" y="132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135662</xdr:rowOff>
    </xdr:from>
    <xdr:ext cx="599010" cy="259045"/>
    <xdr:sp macro="" textlink="">
      <xdr:nvSpPr>
        <xdr:cNvPr id="636" name="テキスト ボックス 635"/>
        <xdr:cNvSpPr txBox="1"/>
      </xdr:nvSpPr>
      <xdr:spPr>
        <a:xfrm>
          <a:off x="15181795" y="1333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124070</xdr:rowOff>
    </xdr:from>
    <xdr:to>
      <xdr:col>76</xdr:col>
      <xdr:colOff>114300</xdr:colOff>
      <xdr:row>77</xdr:row>
      <xdr:rowOff>77315</xdr:rowOff>
    </xdr:to>
    <xdr:cxnSp macro="">
      <xdr:nvCxnSpPr>
        <xdr:cNvPr id="637" name="直線コネクタ 636"/>
        <xdr:cNvCxnSpPr/>
      </xdr:nvCxnSpPr>
      <xdr:spPr>
        <a:xfrm flipV="1">
          <a:off x="13703300" y="13154270"/>
          <a:ext cx="889000" cy="12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44914</xdr:rowOff>
    </xdr:from>
    <xdr:to>
      <xdr:col>76</xdr:col>
      <xdr:colOff>165100</xdr:colOff>
      <xdr:row>77</xdr:row>
      <xdr:rowOff>146514</xdr:rowOff>
    </xdr:to>
    <xdr:sp macro="" textlink="">
      <xdr:nvSpPr>
        <xdr:cNvPr id="638" name="フローチャート: 判断 637"/>
        <xdr:cNvSpPr/>
      </xdr:nvSpPr>
      <xdr:spPr>
        <a:xfrm>
          <a:off x="145415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137641</xdr:rowOff>
    </xdr:from>
    <xdr:ext cx="599010" cy="259045"/>
    <xdr:sp macro="" textlink="">
      <xdr:nvSpPr>
        <xdr:cNvPr id="639" name="テキスト ボックス 638"/>
        <xdr:cNvSpPr txBox="1"/>
      </xdr:nvSpPr>
      <xdr:spPr>
        <a:xfrm>
          <a:off x="14292795" y="13339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149141</xdr:rowOff>
    </xdr:from>
    <xdr:to>
      <xdr:col>71</xdr:col>
      <xdr:colOff>177800</xdr:colOff>
      <xdr:row>77</xdr:row>
      <xdr:rowOff>77315</xdr:rowOff>
    </xdr:to>
    <xdr:cxnSp macro="">
      <xdr:nvCxnSpPr>
        <xdr:cNvPr id="640" name="直線コネクタ 639"/>
        <xdr:cNvCxnSpPr/>
      </xdr:nvCxnSpPr>
      <xdr:spPr>
        <a:xfrm>
          <a:off x="12814300" y="13179341"/>
          <a:ext cx="889000" cy="9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42971</xdr:rowOff>
    </xdr:from>
    <xdr:to>
      <xdr:col>72</xdr:col>
      <xdr:colOff>38100</xdr:colOff>
      <xdr:row>77</xdr:row>
      <xdr:rowOff>144571</xdr:rowOff>
    </xdr:to>
    <xdr:sp macro="" textlink="">
      <xdr:nvSpPr>
        <xdr:cNvPr id="641" name="フローチャート: 判断 640"/>
        <xdr:cNvSpPr/>
      </xdr:nvSpPr>
      <xdr:spPr>
        <a:xfrm>
          <a:off x="13652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135698</xdr:rowOff>
    </xdr:from>
    <xdr:ext cx="599010" cy="259045"/>
    <xdr:sp macro="" textlink="">
      <xdr:nvSpPr>
        <xdr:cNvPr id="642" name="テキスト ボックス 641"/>
        <xdr:cNvSpPr txBox="1"/>
      </xdr:nvSpPr>
      <xdr:spPr>
        <a:xfrm>
          <a:off x="13403795" y="1333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84824</xdr:rowOff>
    </xdr:from>
    <xdr:to>
      <xdr:col>67</xdr:col>
      <xdr:colOff>101600</xdr:colOff>
      <xdr:row>77</xdr:row>
      <xdr:rowOff>14974</xdr:rowOff>
    </xdr:to>
    <xdr:sp macro="" textlink="">
      <xdr:nvSpPr>
        <xdr:cNvPr id="643" name="フローチャート: 判断 642"/>
        <xdr:cNvSpPr/>
      </xdr:nvSpPr>
      <xdr:spPr>
        <a:xfrm>
          <a:off x="12763500" y="13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31501</xdr:rowOff>
    </xdr:from>
    <xdr:ext cx="599010" cy="259045"/>
    <xdr:sp macro="" textlink="">
      <xdr:nvSpPr>
        <xdr:cNvPr id="644" name="テキスト ボックス 643"/>
        <xdr:cNvSpPr txBox="1"/>
      </xdr:nvSpPr>
      <xdr:spPr>
        <a:xfrm>
          <a:off x="12514795" y="1289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88850</xdr:rowOff>
    </xdr:from>
    <xdr:to>
      <xdr:col>85</xdr:col>
      <xdr:colOff>177800</xdr:colOff>
      <xdr:row>77</xdr:row>
      <xdr:rowOff>19000</xdr:rowOff>
    </xdr:to>
    <xdr:sp macro="" textlink="">
      <xdr:nvSpPr>
        <xdr:cNvPr id="650" name="楕円 649"/>
        <xdr:cNvSpPr/>
      </xdr:nvSpPr>
      <xdr:spPr>
        <a:xfrm>
          <a:off x="16268700" y="1311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111728</xdr:rowOff>
    </xdr:from>
    <xdr:ext cx="599010" cy="259045"/>
    <xdr:sp macro="" textlink="">
      <xdr:nvSpPr>
        <xdr:cNvPr id="651" name="公債費該当値テキスト"/>
        <xdr:cNvSpPr txBox="1"/>
      </xdr:nvSpPr>
      <xdr:spPr>
        <a:xfrm>
          <a:off x="16370300" y="12970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34105</xdr:rowOff>
    </xdr:from>
    <xdr:to>
      <xdr:col>81</xdr:col>
      <xdr:colOff>101600</xdr:colOff>
      <xdr:row>76</xdr:row>
      <xdr:rowOff>135705</xdr:rowOff>
    </xdr:to>
    <xdr:sp macro="" textlink="">
      <xdr:nvSpPr>
        <xdr:cNvPr id="652" name="楕円 651"/>
        <xdr:cNvSpPr/>
      </xdr:nvSpPr>
      <xdr:spPr>
        <a:xfrm>
          <a:off x="15430500" y="1306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152232</xdr:rowOff>
    </xdr:from>
    <xdr:ext cx="599010" cy="259045"/>
    <xdr:sp macro="" textlink="">
      <xdr:nvSpPr>
        <xdr:cNvPr id="653" name="テキスト ボックス 652"/>
        <xdr:cNvSpPr txBox="1"/>
      </xdr:nvSpPr>
      <xdr:spPr>
        <a:xfrm>
          <a:off x="15181795" y="1283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73270</xdr:rowOff>
    </xdr:from>
    <xdr:to>
      <xdr:col>76</xdr:col>
      <xdr:colOff>165100</xdr:colOff>
      <xdr:row>77</xdr:row>
      <xdr:rowOff>3420</xdr:rowOff>
    </xdr:to>
    <xdr:sp macro="" textlink="">
      <xdr:nvSpPr>
        <xdr:cNvPr id="654" name="楕円 653"/>
        <xdr:cNvSpPr/>
      </xdr:nvSpPr>
      <xdr:spPr>
        <a:xfrm>
          <a:off x="14541500" y="1310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19947</xdr:rowOff>
    </xdr:from>
    <xdr:ext cx="599010" cy="259045"/>
    <xdr:sp macro="" textlink="">
      <xdr:nvSpPr>
        <xdr:cNvPr id="655" name="テキスト ボックス 654"/>
        <xdr:cNvSpPr txBox="1"/>
      </xdr:nvSpPr>
      <xdr:spPr>
        <a:xfrm>
          <a:off x="14292795" y="1287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26515</xdr:rowOff>
    </xdr:from>
    <xdr:to>
      <xdr:col>72</xdr:col>
      <xdr:colOff>38100</xdr:colOff>
      <xdr:row>77</xdr:row>
      <xdr:rowOff>128115</xdr:rowOff>
    </xdr:to>
    <xdr:sp macro="" textlink="">
      <xdr:nvSpPr>
        <xdr:cNvPr id="656" name="楕円 655"/>
        <xdr:cNvSpPr/>
      </xdr:nvSpPr>
      <xdr:spPr>
        <a:xfrm>
          <a:off x="13652500" y="1322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144642</xdr:rowOff>
    </xdr:from>
    <xdr:ext cx="599010" cy="259045"/>
    <xdr:sp macro="" textlink="">
      <xdr:nvSpPr>
        <xdr:cNvPr id="657" name="テキスト ボックス 656"/>
        <xdr:cNvSpPr txBox="1"/>
      </xdr:nvSpPr>
      <xdr:spPr>
        <a:xfrm>
          <a:off x="13403795" y="13003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98341</xdr:rowOff>
    </xdr:from>
    <xdr:to>
      <xdr:col>67</xdr:col>
      <xdr:colOff>101600</xdr:colOff>
      <xdr:row>77</xdr:row>
      <xdr:rowOff>28491</xdr:rowOff>
    </xdr:to>
    <xdr:sp macro="" textlink="">
      <xdr:nvSpPr>
        <xdr:cNvPr id="658" name="楕円 657"/>
        <xdr:cNvSpPr/>
      </xdr:nvSpPr>
      <xdr:spPr>
        <a:xfrm>
          <a:off x="12763500" y="1312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19618</xdr:rowOff>
    </xdr:from>
    <xdr:ext cx="599010" cy="259045"/>
    <xdr:sp macro="" textlink="">
      <xdr:nvSpPr>
        <xdr:cNvPr id="659" name="テキスト ボックス 658"/>
        <xdr:cNvSpPr txBox="1"/>
      </xdr:nvSpPr>
      <xdr:spPr>
        <a:xfrm>
          <a:off x="12514795" y="1322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73214</xdr:rowOff>
    </xdr:from>
    <xdr:to>
      <xdr:col>85</xdr:col>
      <xdr:colOff>126364</xdr:colOff>
      <xdr:row>98</xdr:row>
      <xdr:rowOff>133390</xdr:rowOff>
    </xdr:to>
    <xdr:cxnSp macro="">
      <xdr:nvCxnSpPr>
        <xdr:cNvPr id="681" name="直線コネクタ 680"/>
        <xdr:cNvCxnSpPr/>
      </xdr:nvCxnSpPr>
      <xdr:spPr>
        <a:xfrm flipV="1">
          <a:off x="16317595" y="15503714"/>
          <a:ext cx="1269" cy="143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137217</xdr:rowOff>
    </xdr:from>
    <xdr:ext cx="469744" cy="259045"/>
    <xdr:sp macro="" textlink="">
      <xdr:nvSpPr>
        <xdr:cNvPr id="682" name="積立金最小値テキスト"/>
        <xdr:cNvSpPr txBox="1"/>
      </xdr:nvSpPr>
      <xdr:spPr>
        <a:xfrm>
          <a:off x="16370300" y="1693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133390</xdr:rowOff>
    </xdr:from>
    <xdr:to>
      <xdr:col>86</xdr:col>
      <xdr:colOff>25400</xdr:colOff>
      <xdr:row>98</xdr:row>
      <xdr:rowOff>133390</xdr:rowOff>
    </xdr:to>
    <xdr:cxnSp macro="">
      <xdr:nvCxnSpPr>
        <xdr:cNvPr id="683" name="直線コネクタ 682"/>
        <xdr:cNvCxnSpPr/>
      </xdr:nvCxnSpPr>
      <xdr:spPr>
        <a:xfrm>
          <a:off x="16230600" y="169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19891</xdr:rowOff>
    </xdr:from>
    <xdr:ext cx="599010" cy="259045"/>
    <xdr:sp macro="" textlink="">
      <xdr:nvSpPr>
        <xdr:cNvPr id="684" name="積立金最大値テキスト"/>
        <xdr:cNvSpPr txBox="1"/>
      </xdr:nvSpPr>
      <xdr:spPr>
        <a:xfrm>
          <a:off x="16370300" y="1527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73214</xdr:rowOff>
    </xdr:from>
    <xdr:to>
      <xdr:col>86</xdr:col>
      <xdr:colOff>25400</xdr:colOff>
      <xdr:row>90</xdr:row>
      <xdr:rowOff>73214</xdr:rowOff>
    </xdr:to>
    <xdr:cxnSp macro="">
      <xdr:nvCxnSpPr>
        <xdr:cNvPr id="685" name="直線コネクタ 684"/>
        <xdr:cNvCxnSpPr/>
      </xdr:nvCxnSpPr>
      <xdr:spPr>
        <a:xfrm>
          <a:off x="16230600" y="1550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47606</xdr:rowOff>
    </xdr:from>
    <xdr:to>
      <xdr:col>85</xdr:col>
      <xdr:colOff>127000</xdr:colOff>
      <xdr:row>98</xdr:row>
      <xdr:rowOff>100513</xdr:rowOff>
    </xdr:to>
    <xdr:cxnSp macro="">
      <xdr:nvCxnSpPr>
        <xdr:cNvPr id="686" name="直線コネクタ 685"/>
        <xdr:cNvCxnSpPr/>
      </xdr:nvCxnSpPr>
      <xdr:spPr>
        <a:xfrm>
          <a:off x="15481300" y="16849706"/>
          <a:ext cx="838200" cy="5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27195</xdr:rowOff>
    </xdr:from>
    <xdr:ext cx="534377" cy="259045"/>
    <xdr:sp macro="" textlink="">
      <xdr:nvSpPr>
        <xdr:cNvPr id="687" name="積立金平均値テキスト"/>
        <xdr:cNvSpPr txBox="1"/>
      </xdr:nvSpPr>
      <xdr:spPr>
        <a:xfrm>
          <a:off x="16370300" y="1648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4318</xdr:rowOff>
    </xdr:from>
    <xdr:to>
      <xdr:col>85</xdr:col>
      <xdr:colOff>177800</xdr:colOff>
      <xdr:row>97</xdr:row>
      <xdr:rowOff>105918</xdr:rowOff>
    </xdr:to>
    <xdr:sp macro="" textlink="">
      <xdr:nvSpPr>
        <xdr:cNvPr id="688" name="フローチャート: 判断 687"/>
        <xdr:cNvSpPr/>
      </xdr:nvSpPr>
      <xdr:spPr>
        <a:xfrm>
          <a:off x="16268700" y="1663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47606</xdr:rowOff>
    </xdr:from>
    <xdr:to>
      <xdr:col>81</xdr:col>
      <xdr:colOff>50800</xdr:colOff>
      <xdr:row>98</xdr:row>
      <xdr:rowOff>107152</xdr:rowOff>
    </xdr:to>
    <xdr:cxnSp macro="">
      <xdr:nvCxnSpPr>
        <xdr:cNvPr id="689" name="直線コネクタ 688"/>
        <xdr:cNvCxnSpPr/>
      </xdr:nvCxnSpPr>
      <xdr:spPr>
        <a:xfrm flipV="1">
          <a:off x="14592300" y="16849706"/>
          <a:ext cx="889000" cy="5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5314</xdr:rowOff>
    </xdr:from>
    <xdr:to>
      <xdr:col>81</xdr:col>
      <xdr:colOff>101600</xdr:colOff>
      <xdr:row>96</xdr:row>
      <xdr:rowOff>106914</xdr:rowOff>
    </xdr:to>
    <xdr:sp macro="" textlink="">
      <xdr:nvSpPr>
        <xdr:cNvPr id="690" name="フローチャート: 判断 689"/>
        <xdr:cNvSpPr/>
      </xdr:nvSpPr>
      <xdr:spPr>
        <a:xfrm>
          <a:off x="15430500" y="1646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123441</xdr:rowOff>
    </xdr:from>
    <xdr:ext cx="534377" cy="259045"/>
    <xdr:sp macro="" textlink="">
      <xdr:nvSpPr>
        <xdr:cNvPr id="691" name="テキスト ボックス 690"/>
        <xdr:cNvSpPr txBox="1"/>
      </xdr:nvSpPr>
      <xdr:spPr>
        <a:xfrm>
          <a:off x="15214111" y="1623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128298</xdr:rowOff>
    </xdr:from>
    <xdr:to>
      <xdr:col>76</xdr:col>
      <xdr:colOff>114300</xdr:colOff>
      <xdr:row>98</xdr:row>
      <xdr:rowOff>107152</xdr:rowOff>
    </xdr:to>
    <xdr:cxnSp macro="">
      <xdr:nvCxnSpPr>
        <xdr:cNvPr id="692" name="直線コネクタ 691"/>
        <xdr:cNvCxnSpPr/>
      </xdr:nvCxnSpPr>
      <xdr:spPr>
        <a:xfrm>
          <a:off x="13703300" y="16758948"/>
          <a:ext cx="889000" cy="15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61367</xdr:rowOff>
    </xdr:from>
    <xdr:to>
      <xdr:col>76</xdr:col>
      <xdr:colOff>165100</xdr:colOff>
      <xdr:row>95</xdr:row>
      <xdr:rowOff>162967</xdr:rowOff>
    </xdr:to>
    <xdr:sp macro="" textlink="">
      <xdr:nvSpPr>
        <xdr:cNvPr id="693" name="フローチャート: 判断 692"/>
        <xdr:cNvSpPr/>
      </xdr:nvSpPr>
      <xdr:spPr>
        <a:xfrm>
          <a:off x="14541500" y="1634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8044</xdr:rowOff>
    </xdr:from>
    <xdr:ext cx="599010" cy="259045"/>
    <xdr:sp macro="" textlink="">
      <xdr:nvSpPr>
        <xdr:cNvPr id="694" name="テキスト ボックス 693"/>
        <xdr:cNvSpPr txBox="1"/>
      </xdr:nvSpPr>
      <xdr:spPr>
        <a:xfrm>
          <a:off x="14292795" y="1612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141630</xdr:rowOff>
    </xdr:from>
    <xdr:to>
      <xdr:col>71</xdr:col>
      <xdr:colOff>177800</xdr:colOff>
      <xdr:row>97</xdr:row>
      <xdr:rowOff>128298</xdr:rowOff>
    </xdr:to>
    <xdr:cxnSp macro="">
      <xdr:nvCxnSpPr>
        <xdr:cNvPr id="695" name="直線コネクタ 694"/>
        <xdr:cNvCxnSpPr/>
      </xdr:nvCxnSpPr>
      <xdr:spPr>
        <a:xfrm>
          <a:off x="12814300" y="16600830"/>
          <a:ext cx="889000" cy="15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137303</xdr:rowOff>
    </xdr:from>
    <xdr:to>
      <xdr:col>72</xdr:col>
      <xdr:colOff>38100</xdr:colOff>
      <xdr:row>97</xdr:row>
      <xdr:rowOff>67453</xdr:rowOff>
    </xdr:to>
    <xdr:sp macro="" textlink="">
      <xdr:nvSpPr>
        <xdr:cNvPr id="696" name="フローチャート: 判断 695"/>
        <xdr:cNvSpPr/>
      </xdr:nvSpPr>
      <xdr:spPr>
        <a:xfrm>
          <a:off x="13652500" y="165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83980</xdr:rowOff>
    </xdr:from>
    <xdr:ext cx="534377" cy="259045"/>
    <xdr:sp macro="" textlink="">
      <xdr:nvSpPr>
        <xdr:cNvPr id="697" name="テキスト ボックス 696"/>
        <xdr:cNvSpPr txBox="1"/>
      </xdr:nvSpPr>
      <xdr:spPr>
        <a:xfrm>
          <a:off x="13436111" y="1637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68528</xdr:rowOff>
    </xdr:from>
    <xdr:to>
      <xdr:col>67</xdr:col>
      <xdr:colOff>101600</xdr:colOff>
      <xdr:row>96</xdr:row>
      <xdr:rowOff>170128</xdr:rowOff>
    </xdr:to>
    <xdr:sp macro="" textlink="">
      <xdr:nvSpPr>
        <xdr:cNvPr id="698" name="フローチャート: 判断 697"/>
        <xdr:cNvSpPr/>
      </xdr:nvSpPr>
      <xdr:spPr>
        <a:xfrm>
          <a:off x="12763500" y="1652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15205</xdr:rowOff>
    </xdr:from>
    <xdr:ext cx="534377" cy="259045"/>
    <xdr:sp macro="" textlink="">
      <xdr:nvSpPr>
        <xdr:cNvPr id="699" name="テキスト ボックス 698"/>
        <xdr:cNvSpPr txBox="1"/>
      </xdr:nvSpPr>
      <xdr:spPr>
        <a:xfrm>
          <a:off x="12547111" y="163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49713</xdr:rowOff>
    </xdr:from>
    <xdr:to>
      <xdr:col>85</xdr:col>
      <xdr:colOff>177800</xdr:colOff>
      <xdr:row>98</xdr:row>
      <xdr:rowOff>151313</xdr:rowOff>
    </xdr:to>
    <xdr:sp macro="" textlink="">
      <xdr:nvSpPr>
        <xdr:cNvPr id="705" name="楕円 704"/>
        <xdr:cNvSpPr/>
      </xdr:nvSpPr>
      <xdr:spPr>
        <a:xfrm>
          <a:off x="16268700" y="1685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136090</xdr:rowOff>
    </xdr:from>
    <xdr:ext cx="469744" cy="259045"/>
    <xdr:sp macro="" textlink="">
      <xdr:nvSpPr>
        <xdr:cNvPr id="706" name="積立金該当値テキスト"/>
        <xdr:cNvSpPr txBox="1"/>
      </xdr:nvSpPr>
      <xdr:spPr>
        <a:xfrm>
          <a:off x="16370300" y="1676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168256</xdr:rowOff>
    </xdr:from>
    <xdr:to>
      <xdr:col>81</xdr:col>
      <xdr:colOff>101600</xdr:colOff>
      <xdr:row>98</xdr:row>
      <xdr:rowOff>98406</xdr:rowOff>
    </xdr:to>
    <xdr:sp macro="" textlink="">
      <xdr:nvSpPr>
        <xdr:cNvPr id="707" name="楕円 706"/>
        <xdr:cNvSpPr/>
      </xdr:nvSpPr>
      <xdr:spPr>
        <a:xfrm>
          <a:off x="15430500" y="1679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89533</xdr:rowOff>
    </xdr:from>
    <xdr:ext cx="534377" cy="259045"/>
    <xdr:sp macro="" textlink="">
      <xdr:nvSpPr>
        <xdr:cNvPr id="708" name="テキスト ボックス 707"/>
        <xdr:cNvSpPr txBox="1"/>
      </xdr:nvSpPr>
      <xdr:spPr>
        <a:xfrm>
          <a:off x="15214111" y="1689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56352</xdr:rowOff>
    </xdr:from>
    <xdr:to>
      <xdr:col>76</xdr:col>
      <xdr:colOff>165100</xdr:colOff>
      <xdr:row>98</xdr:row>
      <xdr:rowOff>157952</xdr:rowOff>
    </xdr:to>
    <xdr:sp macro="" textlink="">
      <xdr:nvSpPr>
        <xdr:cNvPr id="709" name="楕円 708"/>
        <xdr:cNvSpPr/>
      </xdr:nvSpPr>
      <xdr:spPr>
        <a:xfrm>
          <a:off x="14541500" y="1685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149079</xdr:rowOff>
    </xdr:from>
    <xdr:ext cx="469744" cy="259045"/>
    <xdr:sp macro="" textlink="">
      <xdr:nvSpPr>
        <xdr:cNvPr id="710" name="テキスト ボックス 709"/>
        <xdr:cNvSpPr txBox="1"/>
      </xdr:nvSpPr>
      <xdr:spPr>
        <a:xfrm>
          <a:off x="14357428" y="1695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77498</xdr:rowOff>
    </xdr:from>
    <xdr:to>
      <xdr:col>72</xdr:col>
      <xdr:colOff>38100</xdr:colOff>
      <xdr:row>98</xdr:row>
      <xdr:rowOff>7648</xdr:rowOff>
    </xdr:to>
    <xdr:sp macro="" textlink="">
      <xdr:nvSpPr>
        <xdr:cNvPr id="711" name="楕円 710"/>
        <xdr:cNvSpPr/>
      </xdr:nvSpPr>
      <xdr:spPr>
        <a:xfrm>
          <a:off x="13652500" y="1670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170225</xdr:rowOff>
    </xdr:from>
    <xdr:ext cx="534377" cy="259045"/>
    <xdr:sp macro="" textlink="">
      <xdr:nvSpPr>
        <xdr:cNvPr id="712" name="テキスト ボックス 711"/>
        <xdr:cNvSpPr txBox="1"/>
      </xdr:nvSpPr>
      <xdr:spPr>
        <a:xfrm>
          <a:off x="13436111" y="1680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90830</xdr:rowOff>
    </xdr:from>
    <xdr:to>
      <xdr:col>67</xdr:col>
      <xdr:colOff>101600</xdr:colOff>
      <xdr:row>97</xdr:row>
      <xdr:rowOff>20980</xdr:rowOff>
    </xdr:to>
    <xdr:sp macro="" textlink="">
      <xdr:nvSpPr>
        <xdr:cNvPr id="713" name="楕円 712"/>
        <xdr:cNvSpPr/>
      </xdr:nvSpPr>
      <xdr:spPr>
        <a:xfrm>
          <a:off x="12763500" y="1655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12107</xdr:rowOff>
    </xdr:from>
    <xdr:ext cx="534377" cy="259045"/>
    <xdr:sp macro="" textlink="">
      <xdr:nvSpPr>
        <xdr:cNvPr id="714" name="テキスト ボックス 713"/>
        <xdr:cNvSpPr txBox="1"/>
      </xdr:nvSpPr>
      <xdr:spPr>
        <a:xfrm>
          <a:off x="12547111" y="1664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6" name="テキスト ボックス 73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37157</xdr:rowOff>
    </xdr:from>
    <xdr:to>
      <xdr:col>116</xdr:col>
      <xdr:colOff>62864</xdr:colOff>
      <xdr:row>39</xdr:row>
      <xdr:rowOff>98878</xdr:rowOff>
    </xdr:to>
    <xdr:cxnSp macro="">
      <xdr:nvCxnSpPr>
        <xdr:cNvPr id="740" name="直線コネクタ 739"/>
        <xdr:cNvCxnSpPr/>
      </xdr:nvCxnSpPr>
      <xdr:spPr>
        <a:xfrm flipV="1">
          <a:off x="22159595" y="5352107"/>
          <a:ext cx="1269"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155284</xdr:rowOff>
    </xdr:from>
    <xdr:ext cx="469744" cy="259045"/>
    <xdr:sp macro="" textlink="">
      <xdr:nvSpPr>
        <xdr:cNvPr id="743" name="投資及び出資金最大値テキスト"/>
        <xdr:cNvSpPr txBox="1"/>
      </xdr:nvSpPr>
      <xdr:spPr>
        <a:xfrm>
          <a:off x="22212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37157</xdr:rowOff>
    </xdr:from>
    <xdr:to>
      <xdr:col>116</xdr:col>
      <xdr:colOff>152400</xdr:colOff>
      <xdr:row>31</xdr:row>
      <xdr:rowOff>37157</xdr:rowOff>
    </xdr:to>
    <xdr:cxnSp macro="">
      <xdr:nvCxnSpPr>
        <xdr:cNvPr id="744" name="直線コネクタ 743"/>
        <xdr:cNvCxnSpPr/>
      </xdr:nvCxnSpPr>
      <xdr:spPr>
        <a:xfrm>
          <a:off x="22072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169253</xdr:rowOff>
    </xdr:from>
    <xdr:ext cx="378565" cy="259045"/>
    <xdr:sp macro="" textlink="">
      <xdr:nvSpPr>
        <xdr:cNvPr id="746" name="投資及び出資金平均値テキスト"/>
        <xdr:cNvSpPr txBox="1"/>
      </xdr:nvSpPr>
      <xdr:spPr>
        <a:xfrm>
          <a:off x="22212300" y="65129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146376</xdr:rowOff>
    </xdr:from>
    <xdr:to>
      <xdr:col>116</xdr:col>
      <xdr:colOff>114300</xdr:colOff>
      <xdr:row>39</xdr:row>
      <xdr:rowOff>76526</xdr:rowOff>
    </xdr:to>
    <xdr:sp macro="" textlink="">
      <xdr:nvSpPr>
        <xdr:cNvPr id="747" name="フローチャート: 判断 746"/>
        <xdr:cNvSpPr/>
      </xdr:nvSpPr>
      <xdr:spPr>
        <a:xfrm>
          <a:off x="22110700" y="666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169890</xdr:rowOff>
    </xdr:from>
    <xdr:to>
      <xdr:col>112</xdr:col>
      <xdr:colOff>38100</xdr:colOff>
      <xdr:row>39</xdr:row>
      <xdr:rowOff>100040</xdr:rowOff>
    </xdr:to>
    <xdr:sp macro="" textlink="">
      <xdr:nvSpPr>
        <xdr:cNvPr id="749" name="フローチャート: 判断 748"/>
        <xdr:cNvSpPr/>
      </xdr:nvSpPr>
      <xdr:spPr>
        <a:xfrm>
          <a:off x="21272500" y="668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116567</xdr:rowOff>
    </xdr:from>
    <xdr:ext cx="378565" cy="259045"/>
    <xdr:sp macro="" textlink="">
      <xdr:nvSpPr>
        <xdr:cNvPr id="750" name="テキスト ボックス 749"/>
        <xdr:cNvSpPr txBox="1"/>
      </xdr:nvSpPr>
      <xdr:spPr>
        <a:xfrm>
          <a:off x="21134017" y="6460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165644</xdr:rowOff>
    </xdr:from>
    <xdr:to>
      <xdr:col>107</xdr:col>
      <xdr:colOff>101600</xdr:colOff>
      <xdr:row>39</xdr:row>
      <xdr:rowOff>95794</xdr:rowOff>
    </xdr:to>
    <xdr:sp macro="" textlink="">
      <xdr:nvSpPr>
        <xdr:cNvPr id="752" name="フローチャート: 判断 751"/>
        <xdr:cNvSpPr/>
      </xdr:nvSpPr>
      <xdr:spPr>
        <a:xfrm>
          <a:off x="20383500" y="668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112321</xdr:rowOff>
    </xdr:from>
    <xdr:ext cx="378565" cy="259045"/>
    <xdr:sp macro="" textlink="">
      <xdr:nvSpPr>
        <xdr:cNvPr id="753" name="テキスト ボックス 752"/>
        <xdr:cNvSpPr txBox="1"/>
      </xdr:nvSpPr>
      <xdr:spPr>
        <a:xfrm>
          <a:off x="20245017" y="6455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61141</xdr:rowOff>
    </xdr:from>
    <xdr:to>
      <xdr:col>102</xdr:col>
      <xdr:colOff>165100</xdr:colOff>
      <xdr:row>38</xdr:row>
      <xdr:rowOff>162741</xdr:rowOff>
    </xdr:to>
    <xdr:sp macro="" textlink="">
      <xdr:nvSpPr>
        <xdr:cNvPr id="755" name="フローチャート: 判断 754"/>
        <xdr:cNvSpPr/>
      </xdr:nvSpPr>
      <xdr:spPr>
        <a:xfrm>
          <a:off x="19494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7819</xdr:rowOff>
    </xdr:from>
    <xdr:ext cx="378565" cy="259045"/>
    <xdr:sp macro="" textlink="">
      <xdr:nvSpPr>
        <xdr:cNvPr id="756" name="テキスト ボックス 755"/>
        <xdr:cNvSpPr txBox="1"/>
      </xdr:nvSpPr>
      <xdr:spPr>
        <a:xfrm>
          <a:off x="19356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97391</xdr:rowOff>
    </xdr:from>
    <xdr:to>
      <xdr:col>98</xdr:col>
      <xdr:colOff>38100</xdr:colOff>
      <xdr:row>38</xdr:row>
      <xdr:rowOff>27541</xdr:rowOff>
    </xdr:to>
    <xdr:sp macro="" textlink="">
      <xdr:nvSpPr>
        <xdr:cNvPr id="757" name="フローチャート: 判断 756"/>
        <xdr:cNvSpPr/>
      </xdr:nvSpPr>
      <xdr:spPr>
        <a:xfrm>
          <a:off x="18605500" y="6441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44068</xdr:rowOff>
    </xdr:from>
    <xdr:ext cx="378565" cy="259045"/>
    <xdr:sp macro="" textlink="">
      <xdr:nvSpPr>
        <xdr:cNvPr id="758" name="テキスト ボックス 757"/>
        <xdr:cNvSpPr txBox="1"/>
      </xdr:nvSpPr>
      <xdr:spPr>
        <a:xfrm>
          <a:off x="18467017" y="6216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7" name="テキスト ボックス 78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9" name="テキスト ボックス 788"/>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1" name="テキスト ボックス 790"/>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3" name="テキスト ボックス 79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27366</xdr:rowOff>
    </xdr:from>
    <xdr:to>
      <xdr:col>116</xdr:col>
      <xdr:colOff>62864</xdr:colOff>
      <xdr:row>58</xdr:row>
      <xdr:rowOff>139700</xdr:rowOff>
    </xdr:to>
    <xdr:cxnSp macro="">
      <xdr:nvCxnSpPr>
        <xdr:cNvPr id="795" name="直線コネクタ 794"/>
        <xdr:cNvCxnSpPr/>
      </xdr:nvCxnSpPr>
      <xdr:spPr>
        <a:xfrm flipV="1">
          <a:off x="22159595" y="8599866"/>
          <a:ext cx="1269" cy="148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145493</xdr:rowOff>
    </xdr:from>
    <xdr:ext cx="599010" cy="259045"/>
    <xdr:sp macro="" textlink="">
      <xdr:nvSpPr>
        <xdr:cNvPr id="798" name="貸付金最大値テキスト"/>
        <xdr:cNvSpPr txBox="1"/>
      </xdr:nvSpPr>
      <xdr:spPr>
        <a:xfrm>
          <a:off x="22212300" y="837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27366</xdr:rowOff>
    </xdr:from>
    <xdr:to>
      <xdr:col>116</xdr:col>
      <xdr:colOff>152400</xdr:colOff>
      <xdr:row>50</xdr:row>
      <xdr:rowOff>27366</xdr:rowOff>
    </xdr:to>
    <xdr:cxnSp macro="">
      <xdr:nvCxnSpPr>
        <xdr:cNvPr id="799" name="直線コネクタ 798"/>
        <xdr:cNvCxnSpPr/>
      </xdr:nvCxnSpPr>
      <xdr:spPr>
        <a:xfrm>
          <a:off x="22072600" y="859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103645</xdr:rowOff>
    </xdr:from>
    <xdr:to>
      <xdr:col>116</xdr:col>
      <xdr:colOff>63500</xdr:colOff>
      <xdr:row>58</xdr:row>
      <xdr:rowOff>104815</xdr:rowOff>
    </xdr:to>
    <xdr:cxnSp macro="">
      <xdr:nvCxnSpPr>
        <xdr:cNvPr id="800" name="直線コネクタ 799"/>
        <xdr:cNvCxnSpPr/>
      </xdr:nvCxnSpPr>
      <xdr:spPr>
        <a:xfrm flipV="1">
          <a:off x="21323300" y="10047745"/>
          <a:ext cx="838200" cy="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11714</xdr:rowOff>
    </xdr:from>
    <xdr:ext cx="534377" cy="259045"/>
    <xdr:sp macro="" textlink="">
      <xdr:nvSpPr>
        <xdr:cNvPr id="801" name="貸付金平均値テキスト"/>
        <xdr:cNvSpPr txBox="1"/>
      </xdr:nvSpPr>
      <xdr:spPr>
        <a:xfrm>
          <a:off x="22212300" y="9784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160287</xdr:rowOff>
    </xdr:from>
    <xdr:to>
      <xdr:col>116</xdr:col>
      <xdr:colOff>114300</xdr:colOff>
      <xdr:row>58</xdr:row>
      <xdr:rowOff>90437</xdr:rowOff>
    </xdr:to>
    <xdr:sp macro="" textlink="">
      <xdr:nvSpPr>
        <xdr:cNvPr id="802" name="フローチャート: 判断 801"/>
        <xdr:cNvSpPr/>
      </xdr:nvSpPr>
      <xdr:spPr>
        <a:xfrm>
          <a:off x="22110700" y="993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104815</xdr:rowOff>
    </xdr:from>
    <xdr:to>
      <xdr:col>111</xdr:col>
      <xdr:colOff>177800</xdr:colOff>
      <xdr:row>58</xdr:row>
      <xdr:rowOff>105675</xdr:rowOff>
    </xdr:to>
    <xdr:cxnSp macro="">
      <xdr:nvCxnSpPr>
        <xdr:cNvPr id="803" name="直線コネクタ 802"/>
        <xdr:cNvCxnSpPr/>
      </xdr:nvCxnSpPr>
      <xdr:spPr>
        <a:xfrm flipV="1">
          <a:off x="20434300" y="10048915"/>
          <a:ext cx="889000" cy="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159748</xdr:rowOff>
    </xdr:from>
    <xdr:to>
      <xdr:col>112</xdr:col>
      <xdr:colOff>38100</xdr:colOff>
      <xdr:row>58</xdr:row>
      <xdr:rowOff>89898</xdr:rowOff>
    </xdr:to>
    <xdr:sp macro="" textlink="">
      <xdr:nvSpPr>
        <xdr:cNvPr id="804" name="フローチャート: 判断 803"/>
        <xdr:cNvSpPr/>
      </xdr:nvSpPr>
      <xdr:spPr>
        <a:xfrm>
          <a:off x="212725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106425</xdr:rowOff>
    </xdr:from>
    <xdr:ext cx="534377" cy="259045"/>
    <xdr:sp macro="" textlink="">
      <xdr:nvSpPr>
        <xdr:cNvPr id="805" name="テキスト ボックス 804"/>
        <xdr:cNvSpPr txBox="1"/>
      </xdr:nvSpPr>
      <xdr:spPr>
        <a:xfrm>
          <a:off x="21056111" y="970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105675</xdr:rowOff>
    </xdr:from>
    <xdr:to>
      <xdr:col>107</xdr:col>
      <xdr:colOff>50800</xdr:colOff>
      <xdr:row>58</xdr:row>
      <xdr:rowOff>106352</xdr:rowOff>
    </xdr:to>
    <xdr:cxnSp macro="">
      <xdr:nvCxnSpPr>
        <xdr:cNvPr id="806" name="直線コネクタ 805"/>
        <xdr:cNvCxnSpPr/>
      </xdr:nvCxnSpPr>
      <xdr:spPr>
        <a:xfrm flipV="1">
          <a:off x="19545300" y="10049775"/>
          <a:ext cx="889000" cy="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162472</xdr:rowOff>
    </xdr:from>
    <xdr:to>
      <xdr:col>107</xdr:col>
      <xdr:colOff>101600</xdr:colOff>
      <xdr:row>58</xdr:row>
      <xdr:rowOff>92622</xdr:rowOff>
    </xdr:to>
    <xdr:sp macro="" textlink="">
      <xdr:nvSpPr>
        <xdr:cNvPr id="807" name="フローチャート: 判断 806"/>
        <xdr:cNvSpPr/>
      </xdr:nvSpPr>
      <xdr:spPr>
        <a:xfrm>
          <a:off x="20383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109149</xdr:rowOff>
    </xdr:from>
    <xdr:ext cx="534377" cy="259045"/>
    <xdr:sp macro="" textlink="">
      <xdr:nvSpPr>
        <xdr:cNvPr id="808" name="テキスト ボックス 807"/>
        <xdr:cNvSpPr txBox="1"/>
      </xdr:nvSpPr>
      <xdr:spPr>
        <a:xfrm>
          <a:off x="20167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106352</xdr:rowOff>
    </xdr:from>
    <xdr:to>
      <xdr:col>102</xdr:col>
      <xdr:colOff>114300</xdr:colOff>
      <xdr:row>58</xdr:row>
      <xdr:rowOff>107193</xdr:rowOff>
    </xdr:to>
    <xdr:cxnSp macro="">
      <xdr:nvCxnSpPr>
        <xdr:cNvPr id="809" name="直線コネクタ 808"/>
        <xdr:cNvCxnSpPr/>
      </xdr:nvCxnSpPr>
      <xdr:spPr>
        <a:xfrm flipV="1">
          <a:off x="18656300" y="10050452"/>
          <a:ext cx="8890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37612</xdr:rowOff>
    </xdr:from>
    <xdr:to>
      <xdr:col>102</xdr:col>
      <xdr:colOff>165100</xdr:colOff>
      <xdr:row>58</xdr:row>
      <xdr:rowOff>139212</xdr:rowOff>
    </xdr:to>
    <xdr:sp macro="" textlink="">
      <xdr:nvSpPr>
        <xdr:cNvPr id="810" name="フローチャート: 判断 809"/>
        <xdr:cNvSpPr/>
      </xdr:nvSpPr>
      <xdr:spPr>
        <a:xfrm>
          <a:off x="19494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155739</xdr:rowOff>
    </xdr:from>
    <xdr:ext cx="469744" cy="259045"/>
    <xdr:sp macro="" textlink="">
      <xdr:nvSpPr>
        <xdr:cNvPr id="811" name="テキスト ボックス 810"/>
        <xdr:cNvSpPr txBox="1"/>
      </xdr:nvSpPr>
      <xdr:spPr>
        <a:xfrm>
          <a:off x="19310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5708</xdr:rowOff>
    </xdr:from>
    <xdr:to>
      <xdr:col>98</xdr:col>
      <xdr:colOff>38100</xdr:colOff>
      <xdr:row>58</xdr:row>
      <xdr:rowOff>107308</xdr:rowOff>
    </xdr:to>
    <xdr:sp macro="" textlink="">
      <xdr:nvSpPr>
        <xdr:cNvPr id="812" name="フローチャート: 判断 811"/>
        <xdr:cNvSpPr/>
      </xdr:nvSpPr>
      <xdr:spPr>
        <a:xfrm>
          <a:off x="18605500" y="994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123835</xdr:rowOff>
    </xdr:from>
    <xdr:ext cx="469744" cy="259045"/>
    <xdr:sp macro="" textlink="">
      <xdr:nvSpPr>
        <xdr:cNvPr id="813" name="テキスト ボックス 812"/>
        <xdr:cNvSpPr txBox="1"/>
      </xdr:nvSpPr>
      <xdr:spPr>
        <a:xfrm>
          <a:off x="18421428" y="972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52845</xdr:rowOff>
    </xdr:from>
    <xdr:to>
      <xdr:col>116</xdr:col>
      <xdr:colOff>114300</xdr:colOff>
      <xdr:row>58</xdr:row>
      <xdr:rowOff>154445</xdr:rowOff>
    </xdr:to>
    <xdr:sp macro="" textlink="">
      <xdr:nvSpPr>
        <xdr:cNvPr id="819" name="楕円 818"/>
        <xdr:cNvSpPr/>
      </xdr:nvSpPr>
      <xdr:spPr>
        <a:xfrm>
          <a:off x="22110700" y="999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139222</xdr:rowOff>
    </xdr:from>
    <xdr:ext cx="469744" cy="259045"/>
    <xdr:sp macro="" textlink="">
      <xdr:nvSpPr>
        <xdr:cNvPr id="820" name="貸付金該当値テキスト"/>
        <xdr:cNvSpPr txBox="1"/>
      </xdr:nvSpPr>
      <xdr:spPr>
        <a:xfrm>
          <a:off x="22212300" y="991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54015</xdr:rowOff>
    </xdr:from>
    <xdr:to>
      <xdr:col>112</xdr:col>
      <xdr:colOff>38100</xdr:colOff>
      <xdr:row>58</xdr:row>
      <xdr:rowOff>155615</xdr:rowOff>
    </xdr:to>
    <xdr:sp macro="" textlink="">
      <xdr:nvSpPr>
        <xdr:cNvPr id="821" name="楕円 820"/>
        <xdr:cNvSpPr/>
      </xdr:nvSpPr>
      <xdr:spPr>
        <a:xfrm>
          <a:off x="21272500" y="999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146742</xdr:rowOff>
    </xdr:from>
    <xdr:ext cx="469744" cy="259045"/>
    <xdr:sp macro="" textlink="">
      <xdr:nvSpPr>
        <xdr:cNvPr id="822" name="テキスト ボックス 821"/>
        <xdr:cNvSpPr txBox="1"/>
      </xdr:nvSpPr>
      <xdr:spPr>
        <a:xfrm>
          <a:off x="21088428" y="1009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54875</xdr:rowOff>
    </xdr:from>
    <xdr:to>
      <xdr:col>107</xdr:col>
      <xdr:colOff>101600</xdr:colOff>
      <xdr:row>58</xdr:row>
      <xdr:rowOff>156475</xdr:rowOff>
    </xdr:to>
    <xdr:sp macro="" textlink="">
      <xdr:nvSpPr>
        <xdr:cNvPr id="823" name="楕円 822"/>
        <xdr:cNvSpPr/>
      </xdr:nvSpPr>
      <xdr:spPr>
        <a:xfrm>
          <a:off x="20383500" y="999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147602</xdr:rowOff>
    </xdr:from>
    <xdr:ext cx="469744" cy="259045"/>
    <xdr:sp macro="" textlink="">
      <xdr:nvSpPr>
        <xdr:cNvPr id="824" name="テキスト ボックス 823"/>
        <xdr:cNvSpPr txBox="1"/>
      </xdr:nvSpPr>
      <xdr:spPr>
        <a:xfrm>
          <a:off x="20199428" y="10091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55552</xdr:rowOff>
    </xdr:from>
    <xdr:to>
      <xdr:col>102</xdr:col>
      <xdr:colOff>165100</xdr:colOff>
      <xdr:row>58</xdr:row>
      <xdr:rowOff>157152</xdr:rowOff>
    </xdr:to>
    <xdr:sp macro="" textlink="">
      <xdr:nvSpPr>
        <xdr:cNvPr id="825" name="楕円 824"/>
        <xdr:cNvSpPr/>
      </xdr:nvSpPr>
      <xdr:spPr>
        <a:xfrm>
          <a:off x="19494500" y="999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148279</xdr:rowOff>
    </xdr:from>
    <xdr:ext cx="469744" cy="259045"/>
    <xdr:sp macro="" textlink="">
      <xdr:nvSpPr>
        <xdr:cNvPr id="826" name="テキスト ボックス 825"/>
        <xdr:cNvSpPr txBox="1"/>
      </xdr:nvSpPr>
      <xdr:spPr>
        <a:xfrm>
          <a:off x="19310428" y="10092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56393</xdr:rowOff>
    </xdr:from>
    <xdr:to>
      <xdr:col>98</xdr:col>
      <xdr:colOff>38100</xdr:colOff>
      <xdr:row>58</xdr:row>
      <xdr:rowOff>157993</xdr:rowOff>
    </xdr:to>
    <xdr:sp macro="" textlink="">
      <xdr:nvSpPr>
        <xdr:cNvPr id="827" name="楕円 826"/>
        <xdr:cNvSpPr/>
      </xdr:nvSpPr>
      <xdr:spPr>
        <a:xfrm>
          <a:off x="18605500" y="1000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149120</xdr:rowOff>
    </xdr:from>
    <xdr:ext cx="469744" cy="259045"/>
    <xdr:sp macro="" textlink="">
      <xdr:nvSpPr>
        <xdr:cNvPr id="828" name="テキスト ボックス 827"/>
        <xdr:cNvSpPr txBox="1"/>
      </xdr:nvSpPr>
      <xdr:spPr>
        <a:xfrm>
          <a:off x="18421428" y="1009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0" name="テキスト ボックス 839"/>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2" name="テキスト ボックス 841"/>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4" name="テキスト ボックス 843"/>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6" name="テキスト ボックス 845"/>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95091</xdr:rowOff>
    </xdr:from>
    <xdr:to>
      <xdr:col>116</xdr:col>
      <xdr:colOff>62864</xdr:colOff>
      <xdr:row>78</xdr:row>
      <xdr:rowOff>1685</xdr:rowOff>
    </xdr:to>
    <xdr:cxnSp macro="">
      <xdr:nvCxnSpPr>
        <xdr:cNvPr id="850" name="直線コネクタ 849"/>
        <xdr:cNvCxnSpPr/>
      </xdr:nvCxnSpPr>
      <xdr:spPr>
        <a:xfrm flipV="1">
          <a:off x="22159595" y="12268041"/>
          <a:ext cx="1269" cy="1106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5512</xdr:rowOff>
    </xdr:from>
    <xdr:ext cx="534377" cy="259045"/>
    <xdr:sp macro="" textlink="">
      <xdr:nvSpPr>
        <xdr:cNvPr id="851" name="繰出金最小値テキスト"/>
        <xdr:cNvSpPr txBox="1"/>
      </xdr:nvSpPr>
      <xdr:spPr>
        <a:xfrm>
          <a:off x="22212300" y="1337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1685</xdr:rowOff>
    </xdr:from>
    <xdr:to>
      <xdr:col>116</xdr:col>
      <xdr:colOff>152400</xdr:colOff>
      <xdr:row>78</xdr:row>
      <xdr:rowOff>1685</xdr:rowOff>
    </xdr:to>
    <xdr:cxnSp macro="">
      <xdr:nvCxnSpPr>
        <xdr:cNvPr id="852" name="直線コネクタ 851"/>
        <xdr:cNvCxnSpPr/>
      </xdr:nvCxnSpPr>
      <xdr:spPr>
        <a:xfrm>
          <a:off x="22072600" y="1337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41768</xdr:rowOff>
    </xdr:from>
    <xdr:ext cx="599010" cy="259045"/>
    <xdr:sp macro="" textlink="">
      <xdr:nvSpPr>
        <xdr:cNvPr id="853" name="繰出金最大値テキスト"/>
        <xdr:cNvSpPr txBox="1"/>
      </xdr:nvSpPr>
      <xdr:spPr>
        <a:xfrm>
          <a:off x="22212300" y="1204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95091</xdr:rowOff>
    </xdr:from>
    <xdr:to>
      <xdr:col>116</xdr:col>
      <xdr:colOff>152400</xdr:colOff>
      <xdr:row>71</xdr:row>
      <xdr:rowOff>95091</xdr:rowOff>
    </xdr:to>
    <xdr:cxnSp macro="">
      <xdr:nvCxnSpPr>
        <xdr:cNvPr id="854" name="直線コネクタ 853"/>
        <xdr:cNvCxnSpPr/>
      </xdr:nvCxnSpPr>
      <xdr:spPr>
        <a:xfrm>
          <a:off x="22072600" y="1226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119995</xdr:rowOff>
    </xdr:from>
    <xdr:to>
      <xdr:col>116</xdr:col>
      <xdr:colOff>63500</xdr:colOff>
      <xdr:row>75</xdr:row>
      <xdr:rowOff>147884</xdr:rowOff>
    </xdr:to>
    <xdr:cxnSp macro="">
      <xdr:nvCxnSpPr>
        <xdr:cNvPr id="855" name="直線コネクタ 854"/>
        <xdr:cNvCxnSpPr/>
      </xdr:nvCxnSpPr>
      <xdr:spPr>
        <a:xfrm flipV="1">
          <a:off x="21323300" y="12978745"/>
          <a:ext cx="8382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90237</xdr:rowOff>
    </xdr:from>
    <xdr:ext cx="599010" cy="259045"/>
    <xdr:sp macro="" textlink="">
      <xdr:nvSpPr>
        <xdr:cNvPr id="856" name="繰出金平均値テキスト"/>
        <xdr:cNvSpPr txBox="1"/>
      </xdr:nvSpPr>
      <xdr:spPr>
        <a:xfrm>
          <a:off x="22212300" y="129489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111810</xdr:rowOff>
    </xdr:from>
    <xdr:to>
      <xdr:col>116</xdr:col>
      <xdr:colOff>114300</xdr:colOff>
      <xdr:row>76</xdr:row>
      <xdr:rowOff>41960</xdr:rowOff>
    </xdr:to>
    <xdr:sp macro="" textlink="">
      <xdr:nvSpPr>
        <xdr:cNvPr id="857" name="フローチャート: 判断 856"/>
        <xdr:cNvSpPr/>
      </xdr:nvSpPr>
      <xdr:spPr>
        <a:xfrm>
          <a:off x="221107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147884</xdr:rowOff>
    </xdr:from>
    <xdr:to>
      <xdr:col>111</xdr:col>
      <xdr:colOff>177800</xdr:colOff>
      <xdr:row>76</xdr:row>
      <xdr:rowOff>11373</xdr:rowOff>
    </xdr:to>
    <xdr:cxnSp macro="">
      <xdr:nvCxnSpPr>
        <xdr:cNvPr id="858" name="直線コネクタ 857"/>
        <xdr:cNvCxnSpPr/>
      </xdr:nvCxnSpPr>
      <xdr:spPr>
        <a:xfrm flipV="1">
          <a:off x="20434300" y="13006634"/>
          <a:ext cx="889000" cy="3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111837</xdr:rowOff>
    </xdr:from>
    <xdr:to>
      <xdr:col>112</xdr:col>
      <xdr:colOff>38100</xdr:colOff>
      <xdr:row>76</xdr:row>
      <xdr:rowOff>41988</xdr:rowOff>
    </xdr:to>
    <xdr:sp macro="" textlink="">
      <xdr:nvSpPr>
        <xdr:cNvPr id="859" name="フローチャート: 判断 858"/>
        <xdr:cNvSpPr/>
      </xdr:nvSpPr>
      <xdr:spPr>
        <a:xfrm>
          <a:off x="21272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33115</xdr:rowOff>
    </xdr:from>
    <xdr:ext cx="599010" cy="259045"/>
    <xdr:sp macro="" textlink="">
      <xdr:nvSpPr>
        <xdr:cNvPr id="860" name="テキスト ボックス 859"/>
        <xdr:cNvSpPr txBox="1"/>
      </xdr:nvSpPr>
      <xdr:spPr>
        <a:xfrm>
          <a:off x="21023795" y="1306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4483</xdr:rowOff>
    </xdr:from>
    <xdr:to>
      <xdr:col>107</xdr:col>
      <xdr:colOff>50800</xdr:colOff>
      <xdr:row>76</xdr:row>
      <xdr:rowOff>11373</xdr:rowOff>
    </xdr:to>
    <xdr:cxnSp macro="">
      <xdr:nvCxnSpPr>
        <xdr:cNvPr id="861" name="直線コネクタ 860"/>
        <xdr:cNvCxnSpPr/>
      </xdr:nvCxnSpPr>
      <xdr:spPr>
        <a:xfrm>
          <a:off x="19545300" y="13034683"/>
          <a:ext cx="889000" cy="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100444</xdr:rowOff>
    </xdr:from>
    <xdr:to>
      <xdr:col>107</xdr:col>
      <xdr:colOff>101600</xdr:colOff>
      <xdr:row>76</xdr:row>
      <xdr:rowOff>30593</xdr:rowOff>
    </xdr:to>
    <xdr:sp macro="" textlink="">
      <xdr:nvSpPr>
        <xdr:cNvPr id="862" name="フローチャート: 判断 861"/>
        <xdr:cNvSpPr/>
      </xdr:nvSpPr>
      <xdr:spPr>
        <a:xfrm>
          <a:off x="20383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47121</xdr:rowOff>
    </xdr:from>
    <xdr:ext cx="599010" cy="259045"/>
    <xdr:sp macro="" textlink="">
      <xdr:nvSpPr>
        <xdr:cNvPr id="863" name="テキスト ボックス 862"/>
        <xdr:cNvSpPr txBox="1"/>
      </xdr:nvSpPr>
      <xdr:spPr>
        <a:xfrm>
          <a:off x="20134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4483</xdr:rowOff>
    </xdr:from>
    <xdr:to>
      <xdr:col>102</xdr:col>
      <xdr:colOff>114300</xdr:colOff>
      <xdr:row>76</xdr:row>
      <xdr:rowOff>15982</xdr:rowOff>
    </xdr:to>
    <xdr:cxnSp macro="">
      <xdr:nvCxnSpPr>
        <xdr:cNvPr id="864" name="直線コネクタ 863"/>
        <xdr:cNvCxnSpPr/>
      </xdr:nvCxnSpPr>
      <xdr:spPr>
        <a:xfrm flipV="1">
          <a:off x="18656300" y="13034683"/>
          <a:ext cx="889000" cy="1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118833</xdr:rowOff>
    </xdr:from>
    <xdr:to>
      <xdr:col>102</xdr:col>
      <xdr:colOff>165100</xdr:colOff>
      <xdr:row>76</xdr:row>
      <xdr:rowOff>48983</xdr:rowOff>
    </xdr:to>
    <xdr:sp macro="" textlink="">
      <xdr:nvSpPr>
        <xdr:cNvPr id="865" name="フローチャート: 判断 864"/>
        <xdr:cNvSpPr/>
      </xdr:nvSpPr>
      <xdr:spPr>
        <a:xfrm>
          <a:off x="19494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65510</xdr:rowOff>
    </xdr:from>
    <xdr:ext cx="599010" cy="259045"/>
    <xdr:sp macro="" textlink="">
      <xdr:nvSpPr>
        <xdr:cNvPr id="866" name="テキスト ボックス 865"/>
        <xdr:cNvSpPr txBox="1"/>
      </xdr:nvSpPr>
      <xdr:spPr>
        <a:xfrm>
          <a:off x="19245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110992</xdr:rowOff>
    </xdr:from>
    <xdr:to>
      <xdr:col>98</xdr:col>
      <xdr:colOff>38100</xdr:colOff>
      <xdr:row>76</xdr:row>
      <xdr:rowOff>41142</xdr:rowOff>
    </xdr:to>
    <xdr:sp macro="" textlink="">
      <xdr:nvSpPr>
        <xdr:cNvPr id="867" name="フローチャート: 判断 866"/>
        <xdr:cNvSpPr/>
      </xdr:nvSpPr>
      <xdr:spPr>
        <a:xfrm>
          <a:off x="18605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57669</xdr:rowOff>
    </xdr:from>
    <xdr:ext cx="599010" cy="259045"/>
    <xdr:sp macro="" textlink="">
      <xdr:nvSpPr>
        <xdr:cNvPr id="868" name="テキスト ボックス 867"/>
        <xdr:cNvSpPr txBox="1"/>
      </xdr:nvSpPr>
      <xdr:spPr>
        <a:xfrm>
          <a:off x="18356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69195</xdr:rowOff>
    </xdr:from>
    <xdr:to>
      <xdr:col>116</xdr:col>
      <xdr:colOff>114300</xdr:colOff>
      <xdr:row>75</xdr:row>
      <xdr:rowOff>170796</xdr:rowOff>
    </xdr:to>
    <xdr:sp macro="" textlink="">
      <xdr:nvSpPr>
        <xdr:cNvPr id="874" name="楕円 873"/>
        <xdr:cNvSpPr/>
      </xdr:nvSpPr>
      <xdr:spPr>
        <a:xfrm>
          <a:off x="22110700" y="129279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92072</xdr:rowOff>
    </xdr:from>
    <xdr:ext cx="599010" cy="259045"/>
    <xdr:sp macro="" textlink="">
      <xdr:nvSpPr>
        <xdr:cNvPr id="875" name="繰出金該当値テキスト"/>
        <xdr:cNvSpPr txBox="1"/>
      </xdr:nvSpPr>
      <xdr:spPr>
        <a:xfrm>
          <a:off x="22212300" y="1277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97084</xdr:rowOff>
    </xdr:from>
    <xdr:to>
      <xdr:col>112</xdr:col>
      <xdr:colOff>38100</xdr:colOff>
      <xdr:row>76</xdr:row>
      <xdr:rowOff>27234</xdr:rowOff>
    </xdr:to>
    <xdr:sp macro="" textlink="">
      <xdr:nvSpPr>
        <xdr:cNvPr id="876" name="楕円 875"/>
        <xdr:cNvSpPr/>
      </xdr:nvSpPr>
      <xdr:spPr>
        <a:xfrm>
          <a:off x="21272500" y="1295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43761</xdr:rowOff>
    </xdr:from>
    <xdr:ext cx="599010" cy="259045"/>
    <xdr:sp macro="" textlink="">
      <xdr:nvSpPr>
        <xdr:cNvPr id="877" name="テキスト ボックス 876"/>
        <xdr:cNvSpPr txBox="1"/>
      </xdr:nvSpPr>
      <xdr:spPr>
        <a:xfrm>
          <a:off x="21023795" y="1273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132023</xdr:rowOff>
    </xdr:from>
    <xdr:to>
      <xdr:col>107</xdr:col>
      <xdr:colOff>101600</xdr:colOff>
      <xdr:row>76</xdr:row>
      <xdr:rowOff>62173</xdr:rowOff>
    </xdr:to>
    <xdr:sp macro="" textlink="">
      <xdr:nvSpPr>
        <xdr:cNvPr id="878" name="楕円 877"/>
        <xdr:cNvSpPr/>
      </xdr:nvSpPr>
      <xdr:spPr>
        <a:xfrm>
          <a:off x="20383500" y="1299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53300</xdr:rowOff>
    </xdr:from>
    <xdr:ext cx="599010" cy="259045"/>
    <xdr:sp macro="" textlink="">
      <xdr:nvSpPr>
        <xdr:cNvPr id="879" name="テキスト ボックス 878"/>
        <xdr:cNvSpPr txBox="1"/>
      </xdr:nvSpPr>
      <xdr:spPr>
        <a:xfrm>
          <a:off x="20134795" y="13083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125133</xdr:rowOff>
    </xdr:from>
    <xdr:to>
      <xdr:col>102</xdr:col>
      <xdr:colOff>165100</xdr:colOff>
      <xdr:row>76</xdr:row>
      <xdr:rowOff>55283</xdr:rowOff>
    </xdr:to>
    <xdr:sp macro="" textlink="">
      <xdr:nvSpPr>
        <xdr:cNvPr id="880" name="楕円 879"/>
        <xdr:cNvSpPr/>
      </xdr:nvSpPr>
      <xdr:spPr>
        <a:xfrm>
          <a:off x="19494500" y="1298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46410</xdr:rowOff>
    </xdr:from>
    <xdr:ext cx="599010" cy="259045"/>
    <xdr:sp macro="" textlink="">
      <xdr:nvSpPr>
        <xdr:cNvPr id="881" name="テキスト ボックス 880"/>
        <xdr:cNvSpPr txBox="1"/>
      </xdr:nvSpPr>
      <xdr:spPr>
        <a:xfrm>
          <a:off x="19245795" y="13076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136632</xdr:rowOff>
    </xdr:from>
    <xdr:to>
      <xdr:col>98</xdr:col>
      <xdr:colOff>38100</xdr:colOff>
      <xdr:row>76</xdr:row>
      <xdr:rowOff>66782</xdr:rowOff>
    </xdr:to>
    <xdr:sp macro="" textlink="">
      <xdr:nvSpPr>
        <xdr:cNvPr id="882" name="楕円 881"/>
        <xdr:cNvSpPr/>
      </xdr:nvSpPr>
      <xdr:spPr>
        <a:xfrm>
          <a:off x="18605500" y="129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57909</xdr:rowOff>
    </xdr:from>
    <xdr:ext cx="599010" cy="259045"/>
    <xdr:sp macro="" textlink="">
      <xdr:nvSpPr>
        <xdr:cNvPr id="883" name="テキスト ボックス 882"/>
        <xdr:cNvSpPr txBox="1"/>
      </xdr:nvSpPr>
      <xdr:spPr>
        <a:xfrm>
          <a:off x="18356795" y="13088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歳出決算総額は、住民一人当たり１，</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３７７，２１０円</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となっている。主な構成項目である人件費は、住民一人当たり</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１７２，４７５</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平均と比較してやや高い水準である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扶助費は、住民一人当たり３５，４３４円となっており、</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平均と比較して低い水準である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a:t>
          </a:r>
          <a:r>
            <a:rPr lang="ja-JP" altLang="en-US" sz="1300" b="0" i="0" u="none" strike="noStrike" baseline="0" smtClean="0">
              <a:latin typeface="ＭＳ Ｐゴシック" panose="020B0600070205080204" pitchFamily="50" charset="-128"/>
              <a:ea typeface="ＭＳ Ｐゴシック" panose="020B0600070205080204" pitchFamily="50" charset="-128"/>
            </a:rPr>
            <a:t>障害者福祉サービス扶助事業等により、減額となったことによるものである。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普通建設事業費は</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５４６，３４０</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と比較して高い</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水準</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となっている。これは、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町営住宅整備事業やデジタル防災無線整備事業、支所地区公共施設再編事業等により、増額</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となったことに</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よるものである。今後</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、柳津町振興計画に基づき施策を進め、各年度において施策評価、優先度評価を行い、適切な事業実施</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に努めていく</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3,297
3,288
175.82
4,721,884
4,540,661
104,356
2,349,499
3,787,985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53877</xdr:rowOff>
    </xdr:from>
    <xdr:to>
      <xdr:col>24</xdr:col>
      <xdr:colOff>62865</xdr:colOff>
      <xdr:row>38</xdr:row>
      <xdr:rowOff>142018</xdr:rowOff>
    </xdr:to>
    <xdr:cxnSp macro="">
      <xdr:nvCxnSpPr>
        <xdr:cNvPr id="57" name="直線コネクタ 56"/>
        <xdr:cNvCxnSpPr/>
      </xdr:nvCxnSpPr>
      <xdr:spPr>
        <a:xfrm flipV="1">
          <a:off x="4633595" y="5368827"/>
          <a:ext cx="1270" cy="128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145845</xdr:rowOff>
    </xdr:from>
    <xdr:ext cx="469744" cy="259045"/>
    <xdr:sp macro="" textlink="">
      <xdr:nvSpPr>
        <xdr:cNvPr id="58" name="議会費最小値テキスト"/>
        <xdr:cNvSpPr txBox="1"/>
      </xdr:nvSpPr>
      <xdr:spPr>
        <a:xfrm>
          <a:off x="4686300" y="666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142018</xdr:rowOff>
    </xdr:from>
    <xdr:to>
      <xdr:col>24</xdr:col>
      <xdr:colOff>152400</xdr:colOff>
      <xdr:row>38</xdr:row>
      <xdr:rowOff>142018</xdr:rowOff>
    </xdr:to>
    <xdr:cxnSp macro="">
      <xdr:nvCxnSpPr>
        <xdr:cNvPr id="59" name="直線コネクタ 58"/>
        <xdr:cNvCxnSpPr/>
      </xdr:nvCxnSpPr>
      <xdr:spPr>
        <a:xfrm>
          <a:off x="4546600" y="665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554</xdr:rowOff>
    </xdr:from>
    <xdr:ext cx="534377" cy="259045"/>
    <xdr:sp macro="" textlink="">
      <xdr:nvSpPr>
        <xdr:cNvPr id="60" name="議会費最大値テキスト"/>
        <xdr:cNvSpPr txBox="1"/>
      </xdr:nvSpPr>
      <xdr:spPr>
        <a:xfrm>
          <a:off x="4686300" y="51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53877</xdr:rowOff>
    </xdr:from>
    <xdr:to>
      <xdr:col>24</xdr:col>
      <xdr:colOff>152400</xdr:colOff>
      <xdr:row>31</xdr:row>
      <xdr:rowOff>53877</xdr:rowOff>
    </xdr:to>
    <xdr:cxnSp macro="">
      <xdr:nvCxnSpPr>
        <xdr:cNvPr id="61" name="直線コネクタ 60"/>
        <xdr:cNvCxnSpPr/>
      </xdr:nvCxnSpPr>
      <xdr:spPr>
        <a:xfrm>
          <a:off x="4546600" y="5368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151522</xdr:rowOff>
    </xdr:from>
    <xdr:to>
      <xdr:col>24</xdr:col>
      <xdr:colOff>63500</xdr:colOff>
      <xdr:row>38</xdr:row>
      <xdr:rowOff>238</xdr:rowOff>
    </xdr:to>
    <xdr:cxnSp macro="">
      <xdr:nvCxnSpPr>
        <xdr:cNvPr id="62" name="直線コネクタ 61"/>
        <xdr:cNvCxnSpPr/>
      </xdr:nvCxnSpPr>
      <xdr:spPr>
        <a:xfrm flipV="1">
          <a:off x="3797300" y="6495172"/>
          <a:ext cx="838200" cy="2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92048</xdr:rowOff>
    </xdr:from>
    <xdr:ext cx="534377" cy="259045"/>
    <xdr:sp macro="" textlink="">
      <xdr:nvSpPr>
        <xdr:cNvPr id="63" name="議会費平均値テキスト"/>
        <xdr:cNvSpPr txBox="1"/>
      </xdr:nvSpPr>
      <xdr:spPr>
        <a:xfrm>
          <a:off x="4686300" y="643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113621</xdr:rowOff>
    </xdr:from>
    <xdr:to>
      <xdr:col>24</xdr:col>
      <xdr:colOff>114300</xdr:colOff>
      <xdr:row>38</xdr:row>
      <xdr:rowOff>43771</xdr:rowOff>
    </xdr:to>
    <xdr:sp macro="" textlink="">
      <xdr:nvSpPr>
        <xdr:cNvPr id="64" name="フローチャート: 判断 63"/>
        <xdr:cNvSpPr/>
      </xdr:nvSpPr>
      <xdr:spPr>
        <a:xfrm>
          <a:off x="45847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139471</xdr:rowOff>
    </xdr:from>
    <xdr:to>
      <xdr:col>19</xdr:col>
      <xdr:colOff>177800</xdr:colOff>
      <xdr:row>38</xdr:row>
      <xdr:rowOff>238</xdr:rowOff>
    </xdr:to>
    <xdr:cxnSp macro="">
      <xdr:nvCxnSpPr>
        <xdr:cNvPr id="65" name="直線コネクタ 64"/>
        <xdr:cNvCxnSpPr/>
      </xdr:nvCxnSpPr>
      <xdr:spPr>
        <a:xfrm>
          <a:off x="2908300" y="6483121"/>
          <a:ext cx="889000" cy="3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118242</xdr:rowOff>
    </xdr:from>
    <xdr:to>
      <xdr:col>20</xdr:col>
      <xdr:colOff>38100</xdr:colOff>
      <xdr:row>38</xdr:row>
      <xdr:rowOff>48392</xdr:rowOff>
    </xdr:to>
    <xdr:sp macro="" textlink="">
      <xdr:nvSpPr>
        <xdr:cNvPr id="66" name="フローチャート: 判断 65"/>
        <xdr:cNvSpPr/>
      </xdr:nvSpPr>
      <xdr:spPr>
        <a:xfrm>
          <a:off x="3746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64919</xdr:rowOff>
    </xdr:from>
    <xdr:ext cx="534377" cy="259045"/>
    <xdr:sp macro="" textlink="">
      <xdr:nvSpPr>
        <xdr:cNvPr id="67" name="テキスト ボックス 66"/>
        <xdr:cNvSpPr txBox="1"/>
      </xdr:nvSpPr>
      <xdr:spPr>
        <a:xfrm>
          <a:off x="3530111" y="623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139471</xdr:rowOff>
    </xdr:from>
    <xdr:to>
      <xdr:col>15</xdr:col>
      <xdr:colOff>50800</xdr:colOff>
      <xdr:row>38</xdr:row>
      <xdr:rowOff>20861</xdr:rowOff>
    </xdr:to>
    <xdr:cxnSp macro="">
      <xdr:nvCxnSpPr>
        <xdr:cNvPr id="68" name="直線コネクタ 67"/>
        <xdr:cNvCxnSpPr/>
      </xdr:nvCxnSpPr>
      <xdr:spPr>
        <a:xfrm flipV="1">
          <a:off x="2019300" y="6483121"/>
          <a:ext cx="889000" cy="5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125215</xdr:rowOff>
    </xdr:from>
    <xdr:to>
      <xdr:col>15</xdr:col>
      <xdr:colOff>101600</xdr:colOff>
      <xdr:row>38</xdr:row>
      <xdr:rowOff>55365</xdr:rowOff>
    </xdr:to>
    <xdr:sp macro="" textlink="">
      <xdr:nvSpPr>
        <xdr:cNvPr id="69" name="フローチャート: 判断 68"/>
        <xdr:cNvSpPr/>
      </xdr:nvSpPr>
      <xdr:spPr>
        <a:xfrm>
          <a:off x="2857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46492</xdr:rowOff>
    </xdr:from>
    <xdr:ext cx="534377" cy="259045"/>
    <xdr:sp macro="" textlink="">
      <xdr:nvSpPr>
        <xdr:cNvPr id="70" name="テキスト ボックス 69"/>
        <xdr:cNvSpPr txBox="1"/>
      </xdr:nvSpPr>
      <xdr:spPr>
        <a:xfrm>
          <a:off x="2641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168079</xdr:rowOff>
    </xdr:from>
    <xdr:to>
      <xdr:col>10</xdr:col>
      <xdr:colOff>114300</xdr:colOff>
      <xdr:row>38</xdr:row>
      <xdr:rowOff>20861</xdr:rowOff>
    </xdr:to>
    <xdr:cxnSp macro="">
      <xdr:nvCxnSpPr>
        <xdr:cNvPr id="71" name="直線コネクタ 70"/>
        <xdr:cNvCxnSpPr/>
      </xdr:nvCxnSpPr>
      <xdr:spPr>
        <a:xfrm>
          <a:off x="1130300" y="6511729"/>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129297</xdr:rowOff>
    </xdr:from>
    <xdr:to>
      <xdr:col>10</xdr:col>
      <xdr:colOff>165100</xdr:colOff>
      <xdr:row>38</xdr:row>
      <xdr:rowOff>59447</xdr:rowOff>
    </xdr:to>
    <xdr:sp macro="" textlink="">
      <xdr:nvSpPr>
        <xdr:cNvPr id="72" name="フローチャート: 判断 71"/>
        <xdr:cNvSpPr/>
      </xdr:nvSpPr>
      <xdr:spPr>
        <a:xfrm>
          <a:off x="1968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75974</xdr:rowOff>
    </xdr:from>
    <xdr:ext cx="534377" cy="259045"/>
    <xdr:sp macro="" textlink="">
      <xdr:nvSpPr>
        <xdr:cNvPr id="73" name="テキスト ボックス 72"/>
        <xdr:cNvSpPr txBox="1"/>
      </xdr:nvSpPr>
      <xdr:spPr>
        <a:xfrm>
          <a:off x="1752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91790</xdr:rowOff>
    </xdr:from>
    <xdr:to>
      <xdr:col>6</xdr:col>
      <xdr:colOff>38100</xdr:colOff>
      <xdr:row>38</xdr:row>
      <xdr:rowOff>21940</xdr:rowOff>
    </xdr:to>
    <xdr:sp macro="" textlink="">
      <xdr:nvSpPr>
        <xdr:cNvPr id="74" name="フローチャート: 判断 73"/>
        <xdr:cNvSpPr/>
      </xdr:nvSpPr>
      <xdr:spPr>
        <a:xfrm>
          <a:off x="10795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38467</xdr:rowOff>
    </xdr:from>
    <xdr:ext cx="534377" cy="259045"/>
    <xdr:sp macro="" textlink="">
      <xdr:nvSpPr>
        <xdr:cNvPr id="75" name="テキスト ボックス 74"/>
        <xdr:cNvSpPr txBox="1"/>
      </xdr:nvSpPr>
      <xdr:spPr>
        <a:xfrm>
          <a:off x="863111" y="621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100722</xdr:rowOff>
    </xdr:from>
    <xdr:to>
      <xdr:col>24</xdr:col>
      <xdr:colOff>114300</xdr:colOff>
      <xdr:row>38</xdr:row>
      <xdr:rowOff>30872</xdr:rowOff>
    </xdr:to>
    <xdr:sp macro="" textlink="">
      <xdr:nvSpPr>
        <xdr:cNvPr id="81" name="楕円 80"/>
        <xdr:cNvSpPr/>
      </xdr:nvSpPr>
      <xdr:spPr>
        <a:xfrm>
          <a:off x="4584700" y="644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123599</xdr:rowOff>
    </xdr:from>
    <xdr:ext cx="534377" cy="259045"/>
    <xdr:sp macro="" textlink="">
      <xdr:nvSpPr>
        <xdr:cNvPr id="82" name="議会費該当値テキスト"/>
        <xdr:cNvSpPr txBox="1"/>
      </xdr:nvSpPr>
      <xdr:spPr>
        <a:xfrm>
          <a:off x="4686300" y="629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120888</xdr:rowOff>
    </xdr:from>
    <xdr:to>
      <xdr:col>20</xdr:col>
      <xdr:colOff>38100</xdr:colOff>
      <xdr:row>38</xdr:row>
      <xdr:rowOff>51037</xdr:rowOff>
    </xdr:to>
    <xdr:sp macro="" textlink="">
      <xdr:nvSpPr>
        <xdr:cNvPr id="83" name="楕円 82"/>
        <xdr:cNvSpPr/>
      </xdr:nvSpPr>
      <xdr:spPr>
        <a:xfrm>
          <a:off x="3746500" y="64645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42165</xdr:rowOff>
    </xdr:from>
    <xdr:ext cx="534377" cy="259045"/>
    <xdr:sp macro="" textlink="">
      <xdr:nvSpPr>
        <xdr:cNvPr id="84" name="テキスト ボックス 83"/>
        <xdr:cNvSpPr txBox="1"/>
      </xdr:nvSpPr>
      <xdr:spPr>
        <a:xfrm>
          <a:off x="3530111" y="655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88671</xdr:rowOff>
    </xdr:from>
    <xdr:to>
      <xdr:col>15</xdr:col>
      <xdr:colOff>101600</xdr:colOff>
      <xdr:row>38</xdr:row>
      <xdr:rowOff>18821</xdr:rowOff>
    </xdr:to>
    <xdr:sp macro="" textlink="">
      <xdr:nvSpPr>
        <xdr:cNvPr id="85" name="楕円 84"/>
        <xdr:cNvSpPr/>
      </xdr:nvSpPr>
      <xdr:spPr>
        <a:xfrm>
          <a:off x="2857500" y="643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35348</xdr:rowOff>
    </xdr:from>
    <xdr:ext cx="534377" cy="259045"/>
    <xdr:sp macro="" textlink="">
      <xdr:nvSpPr>
        <xdr:cNvPr id="86" name="テキスト ボックス 85"/>
        <xdr:cNvSpPr txBox="1"/>
      </xdr:nvSpPr>
      <xdr:spPr>
        <a:xfrm>
          <a:off x="2641111" y="620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141511</xdr:rowOff>
    </xdr:from>
    <xdr:to>
      <xdr:col>10</xdr:col>
      <xdr:colOff>165100</xdr:colOff>
      <xdr:row>38</xdr:row>
      <xdr:rowOff>71661</xdr:rowOff>
    </xdr:to>
    <xdr:sp macro="" textlink="">
      <xdr:nvSpPr>
        <xdr:cNvPr id="87" name="楕円 86"/>
        <xdr:cNvSpPr/>
      </xdr:nvSpPr>
      <xdr:spPr>
        <a:xfrm>
          <a:off x="1968500" y="648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62788</xdr:rowOff>
    </xdr:from>
    <xdr:ext cx="534377" cy="259045"/>
    <xdr:sp macro="" textlink="">
      <xdr:nvSpPr>
        <xdr:cNvPr id="88" name="テキスト ボックス 87"/>
        <xdr:cNvSpPr txBox="1"/>
      </xdr:nvSpPr>
      <xdr:spPr>
        <a:xfrm>
          <a:off x="1752111" y="657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117279</xdr:rowOff>
    </xdr:from>
    <xdr:to>
      <xdr:col>6</xdr:col>
      <xdr:colOff>38100</xdr:colOff>
      <xdr:row>38</xdr:row>
      <xdr:rowOff>47429</xdr:rowOff>
    </xdr:to>
    <xdr:sp macro="" textlink="">
      <xdr:nvSpPr>
        <xdr:cNvPr id="89" name="楕円 88"/>
        <xdr:cNvSpPr/>
      </xdr:nvSpPr>
      <xdr:spPr>
        <a:xfrm>
          <a:off x="1079500" y="646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38556</xdr:rowOff>
    </xdr:from>
    <xdr:ext cx="534377" cy="259045"/>
    <xdr:sp macro="" textlink="">
      <xdr:nvSpPr>
        <xdr:cNvPr id="90" name="テキスト ボックス 89"/>
        <xdr:cNvSpPr txBox="1"/>
      </xdr:nvSpPr>
      <xdr:spPr>
        <a:xfrm>
          <a:off x="863111" y="65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86121</xdr:rowOff>
    </xdr:from>
    <xdr:to>
      <xdr:col>24</xdr:col>
      <xdr:colOff>62865</xdr:colOff>
      <xdr:row>58</xdr:row>
      <xdr:rowOff>104815</xdr:rowOff>
    </xdr:to>
    <xdr:cxnSp macro="">
      <xdr:nvCxnSpPr>
        <xdr:cNvPr id="114" name="直線コネクタ 113"/>
        <xdr:cNvCxnSpPr/>
      </xdr:nvCxnSpPr>
      <xdr:spPr>
        <a:xfrm flipV="1">
          <a:off x="4633595" y="8658621"/>
          <a:ext cx="1270" cy="1390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108642</xdr:rowOff>
    </xdr:from>
    <xdr:ext cx="534377" cy="259045"/>
    <xdr:sp macro="" textlink="">
      <xdr:nvSpPr>
        <xdr:cNvPr id="115" name="総務費最小値テキスト"/>
        <xdr:cNvSpPr txBox="1"/>
      </xdr:nvSpPr>
      <xdr:spPr>
        <a:xfrm>
          <a:off x="4686300" y="100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104815</xdr:rowOff>
    </xdr:from>
    <xdr:to>
      <xdr:col>24</xdr:col>
      <xdr:colOff>152400</xdr:colOff>
      <xdr:row>58</xdr:row>
      <xdr:rowOff>104815</xdr:rowOff>
    </xdr:to>
    <xdr:cxnSp macro="">
      <xdr:nvCxnSpPr>
        <xdr:cNvPr id="116" name="直線コネクタ 115"/>
        <xdr:cNvCxnSpPr/>
      </xdr:nvCxnSpPr>
      <xdr:spPr>
        <a:xfrm>
          <a:off x="4546600" y="10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32798</xdr:rowOff>
    </xdr:from>
    <xdr:ext cx="690189" cy="259045"/>
    <xdr:sp macro="" textlink="">
      <xdr:nvSpPr>
        <xdr:cNvPr id="117" name="総務費最大値テキスト"/>
        <xdr:cNvSpPr txBox="1"/>
      </xdr:nvSpPr>
      <xdr:spPr>
        <a:xfrm>
          <a:off x="4686300" y="8433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1,182,188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86121</xdr:rowOff>
    </xdr:from>
    <xdr:to>
      <xdr:col>24</xdr:col>
      <xdr:colOff>152400</xdr:colOff>
      <xdr:row>50</xdr:row>
      <xdr:rowOff>86121</xdr:rowOff>
    </xdr:to>
    <xdr:cxnSp macro="">
      <xdr:nvCxnSpPr>
        <xdr:cNvPr id="118" name="直線コネクタ 117"/>
        <xdr:cNvCxnSpPr/>
      </xdr:nvCxnSpPr>
      <xdr:spPr>
        <a:xfrm>
          <a:off x="4546600" y="865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118073</xdr:rowOff>
    </xdr:from>
    <xdr:to>
      <xdr:col>24</xdr:col>
      <xdr:colOff>63500</xdr:colOff>
      <xdr:row>58</xdr:row>
      <xdr:rowOff>6545</xdr:rowOff>
    </xdr:to>
    <xdr:cxnSp macro="">
      <xdr:nvCxnSpPr>
        <xdr:cNvPr id="119" name="直線コネクタ 118"/>
        <xdr:cNvCxnSpPr/>
      </xdr:nvCxnSpPr>
      <xdr:spPr>
        <a:xfrm flipV="1">
          <a:off x="3797300" y="9719273"/>
          <a:ext cx="838200" cy="23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6006</xdr:rowOff>
    </xdr:from>
    <xdr:ext cx="599010" cy="259045"/>
    <xdr:sp macro="" textlink="">
      <xdr:nvSpPr>
        <xdr:cNvPr id="120" name="総務費平均値テキスト"/>
        <xdr:cNvSpPr txBox="1"/>
      </xdr:nvSpPr>
      <xdr:spPr>
        <a:xfrm>
          <a:off x="4686300" y="9778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27579</xdr:rowOff>
    </xdr:from>
    <xdr:to>
      <xdr:col>24</xdr:col>
      <xdr:colOff>114300</xdr:colOff>
      <xdr:row>57</xdr:row>
      <xdr:rowOff>129179</xdr:rowOff>
    </xdr:to>
    <xdr:sp macro="" textlink="">
      <xdr:nvSpPr>
        <xdr:cNvPr id="121" name="フローチャート: 判断 120"/>
        <xdr:cNvSpPr/>
      </xdr:nvSpPr>
      <xdr:spPr>
        <a:xfrm>
          <a:off x="45847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6545</xdr:rowOff>
    </xdr:from>
    <xdr:to>
      <xdr:col>19</xdr:col>
      <xdr:colOff>177800</xdr:colOff>
      <xdr:row>58</xdr:row>
      <xdr:rowOff>35348</xdr:rowOff>
    </xdr:to>
    <xdr:cxnSp macro="">
      <xdr:nvCxnSpPr>
        <xdr:cNvPr id="122" name="直線コネクタ 121"/>
        <xdr:cNvCxnSpPr/>
      </xdr:nvCxnSpPr>
      <xdr:spPr>
        <a:xfrm flipV="1">
          <a:off x="2908300" y="9950645"/>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137440</xdr:rowOff>
    </xdr:from>
    <xdr:to>
      <xdr:col>20</xdr:col>
      <xdr:colOff>38100</xdr:colOff>
      <xdr:row>57</xdr:row>
      <xdr:rowOff>67590</xdr:rowOff>
    </xdr:to>
    <xdr:sp macro="" textlink="">
      <xdr:nvSpPr>
        <xdr:cNvPr id="123" name="フローチャート: 判断 122"/>
        <xdr:cNvSpPr/>
      </xdr:nvSpPr>
      <xdr:spPr>
        <a:xfrm>
          <a:off x="3746500" y="97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84117</xdr:rowOff>
    </xdr:from>
    <xdr:ext cx="599010" cy="259045"/>
    <xdr:sp macro="" textlink="">
      <xdr:nvSpPr>
        <xdr:cNvPr id="124" name="テキスト ボックス 123"/>
        <xdr:cNvSpPr txBox="1"/>
      </xdr:nvSpPr>
      <xdr:spPr>
        <a:xfrm>
          <a:off x="3497795" y="951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158445</xdr:rowOff>
    </xdr:from>
    <xdr:to>
      <xdr:col>15</xdr:col>
      <xdr:colOff>50800</xdr:colOff>
      <xdr:row>58</xdr:row>
      <xdr:rowOff>35348</xdr:rowOff>
    </xdr:to>
    <xdr:cxnSp macro="">
      <xdr:nvCxnSpPr>
        <xdr:cNvPr id="125" name="直線コネクタ 124"/>
        <xdr:cNvCxnSpPr/>
      </xdr:nvCxnSpPr>
      <xdr:spPr>
        <a:xfrm>
          <a:off x="2019300" y="9931095"/>
          <a:ext cx="889000" cy="4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135290</xdr:rowOff>
    </xdr:from>
    <xdr:to>
      <xdr:col>15</xdr:col>
      <xdr:colOff>101600</xdr:colOff>
      <xdr:row>57</xdr:row>
      <xdr:rowOff>65440</xdr:rowOff>
    </xdr:to>
    <xdr:sp macro="" textlink="">
      <xdr:nvSpPr>
        <xdr:cNvPr id="126" name="フローチャート: 判断 125"/>
        <xdr:cNvSpPr/>
      </xdr:nvSpPr>
      <xdr:spPr>
        <a:xfrm>
          <a:off x="2857500" y="97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81967</xdr:rowOff>
    </xdr:from>
    <xdr:ext cx="599010" cy="259045"/>
    <xdr:sp macro="" textlink="">
      <xdr:nvSpPr>
        <xdr:cNvPr id="127" name="テキスト ボックス 126"/>
        <xdr:cNvSpPr txBox="1"/>
      </xdr:nvSpPr>
      <xdr:spPr>
        <a:xfrm>
          <a:off x="2608795" y="951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107686</xdr:rowOff>
    </xdr:from>
    <xdr:to>
      <xdr:col>10</xdr:col>
      <xdr:colOff>114300</xdr:colOff>
      <xdr:row>57</xdr:row>
      <xdr:rowOff>158445</xdr:rowOff>
    </xdr:to>
    <xdr:cxnSp macro="">
      <xdr:nvCxnSpPr>
        <xdr:cNvPr id="128" name="直線コネクタ 127"/>
        <xdr:cNvCxnSpPr/>
      </xdr:nvCxnSpPr>
      <xdr:spPr>
        <a:xfrm>
          <a:off x="1130300" y="9880336"/>
          <a:ext cx="889000" cy="5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36900</xdr:rowOff>
    </xdr:from>
    <xdr:to>
      <xdr:col>10</xdr:col>
      <xdr:colOff>165100</xdr:colOff>
      <xdr:row>57</xdr:row>
      <xdr:rowOff>138500</xdr:rowOff>
    </xdr:to>
    <xdr:sp macro="" textlink="">
      <xdr:nvSpPr>
        <xdr:cNvPr id="129" name="フローチャート: 判断 128"/>
        <xdr:cNvSpPr/>
      </xdr:nvSpPr>
      <xdr:spPr>
        <a:xfrm>
          <a:off x="19685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155027</xdr:rowOff>
    </xdr:from>
    <xdr:ext cx="599010" cy="259045"/>
    <xdr:sp macro="" textlink="">
      <xdr:nvSpPr>
        <xdr:cNvPr id="130" name="テキスト ボックス 129"/>
        <xdr:cNvSpPr txBox="1"/>
      </xdr:nvSpPr>
      <xdr:spPr>
        <a:xfrm>
          <a:off x="1719795" y="958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170760</xdr:rowOff>
    </xdr:from>
    <xdr:to>
      <xdr:col>6</xdr:col>
      <xdr:colOff>38100</xdr:colOff>
      <xdr:row>57</xdr:row>
      <xdr:rowOff>100910</xdr:rowOff>
    </xdr:to>
    <xdr:sp macro="" textlink="">
      <xdr:nvSpPr>
        <xdr:cNvPr id="131" name="フローチャート: 判断 130"/>
        <xdr:cNvSpPr/>
      </xdr:nvSpPr>
      <xdr:spPr>
        <a:xfrm>
          <a:off x="1079500" y="977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117437</xdr:rowOff>
    </xdr:from>
    <xdr:ext cx="599010" cy="259045"/>
    <xdr:sp macro="" textlink="">
      <xdr:nvSpPr>
        <xdr:cNvPr id="132" name="テキスト ボックス 131"/>
        <xdr:cNvSpPr txBox="1"/>
      </xdr:nvSpPr>
      <xdr:spPr>
        <a:xfrm>
          <a:off x="830795" y="954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67273</xdr:rowOff>
    </xdr:from>
    <xdr:to>
      <xdr:col>24</xdr:col>
      <xdr:colOff>114300</xdr:colOff>
      <xdr:row>56</xdr:row>
      <xdr:rowOff>168873</xdr:rowOff>
    </xdr:to>
    <xdr:sp macro="" textlink="">
      <xdr:nvSpPr>
        <xdr:cNvPr id="138" name="楕円 137"/>
        <xdr:cNvSpPr/>
      </xdr:nvSpPr>
      <xdr:spPr>
        <a:xfrm>
          <a:off x="4584700" y="966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90150</xdr:rowOff>
    </xdr:from>
    <xdr:ext cx="599010" cy="259045"/>
    <xdr:sp macro="" textlink="">
      <xdr:nvSpPr>
        <xdr:cNvPr id="139" name="総務費該当値テキスト"/>
        <xdr:cNvSpPr txBox="1"/>
      </xdr:nvSpPr>
      <xdr:spPr>
        <a:xfrm>
          <a:off x="4686300" y="9519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127195</xdr:rowOff>
    </xdr:from>
    <xdr:to>
      <xdr:col>20</xdr:col>
      <xdr:colOff>38100</xdr:colOff>
      <xdr:row>58</xdr:row>
      <xdr:rowOff>57345</xdr:rowOff>
    </xdr:to>
    <xdr:sp macro="" textlink="">
      <xdr:nvSpPr>
        <xdr:cNvPr id="140" name="楕円 139"/>
        <xdr:cNvSpPr/>
      </xdr:nvSpPr>
      <xdr:spPr>
        <a:xfrm>
          <a:off x="3746500" y="989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48472</xdr:rowOff>
    </xdr:from>
    <xdr:ext cx="599010" cy="259045"/>
    <xdr:sp macro="" textlink="">
      <xdr:nvSpPr>
        <xdr:cNvPr id="141" name="テキスト ボックス 140"/>
        <xdr:cNvSpPr txBox="1"/>
      </xdr:nvSpPr>
      <xdr:spPr>
        <a:xfrm>
          <a:off x="3497795" y="999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155998</xdr:rowOff>
    </xdr:from>
    <xdr:to>
      <xdr:col>15</xdr:col>
      <xdr:colOff>101600</xdr:colOff>
      <xdr:row>58</xdr:row>
      <xdr:rowOff>86148</xdr:rowOff>
    </xdr:to>
    <xdr:sp macro="" textlink="">
      <xdr:nvSpPr>
        <xdr:cNvPr id="142" name="楕円 141"/>
        <xdr:cNvSpPr/>
      </xdr:nvSpPr>
      <xdr:spPr>
        <a:xfrm>
          <a:off x="2857500" y="992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77275</xdr:rowOff>
    </xdr:from>
    <xdr:ext cx="599010" cy="259045"/>
    <xdr:sp macro="" textlink="">
      <xdr:nvSpPr>
        <xdr:cNvPr id="143" name="テキスト ボックス 142"/>
        <xdr:cNvSpPr txBox="1"/>
      </xdr:nvSpPr>
      <xdr:spPr>
        <a:xfrm>
          <a:off x="2608795" y="10021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107645</xdr:rowOff>
    </xdr:from>
    <xdr:to>
      <xdr:col>10</xdr:col>
      <xdr:colOff>165100</xdr:colOff>
      <xdr:row>58</xdr:row>
      <xdr:rowOff>37795</xdr:rowOff>
    </xdr:to>
    <xdr:sp macro="" textlink="">
      <xdr:nvSpPr>
        <xdr:cNvPr id="144" name="楕円 143"/>
        <xdr:cNvSpPr/>
      </xdr:nvSpPr>
      <xdr:spPr>
        <a:xfrm>
          <a:off x="1968500" y="98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28922</xdr:rowOff>
    </xdr:from>
    <xdr:ext cx="599010" cy="259045"/>
    <xdr:sp macro="" textlink="">
      <xdr:nvSpPr>
        <xdr:cNvPr id="145" name="テキスト ボックス 144"/>
        <xdr:cNvSpPr txBox="1"/>
      </xdr:nvSpPr>
      <xdr:spPr>
        <a:xfrm>
          <a:off x="1719795" y="9973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56886</xdr:rowOff>
    </xdr:from>
    <xdr:to>
      <xdr:col>6</xdr:col>
      <xdr:colOff>38100</xdr:colOff>
      <xdr:row>57</xdr:row>
      <xdr:rowOff>158486</xdr:rowOff>
    </xdr:to>
    <xdr:sp macro="" textlink="">
      <xdr:nvSpPr>
        <xdr:cNvPr id="146" name="楕円 145"/>
        <xdr:cNvSpPr/>
      </xdr:nvSpPr>
      <xdr:spPr>
        <a:xfrm>
          <a:off x="1079500" y="982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149613</xdr:rowOff>
    </xdr:from>
    <xdr:ext cx="599010" cy="259045"/>
    <xdr:sp macro="" textlink="">
      <xdr:nvSpPr>
        <xdr:cNvPr id="147" name="テキスト ボックス 146"/>
        <xdr:cNvSpPr txBox="1"/>
      </xdr:nvSpPr>
      <xdr:spPr>
        <a:xfrm>
          <a:off x="830795" y="9922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26667</xdr:rowOff>
    </xdr:from>
    <xdr:to>
      <xdr:col>24</xdr:col>
      <xdr:colOff>62865</xdr:colOff>
      <xdr:row>78</xdr:row>
      <xdr:rowOff>69233</xdr:rowOff>
    </xdr:to>
    <xdr:cxnSp macro="">
      <xdr:nvCxnSpPr>
        <xdr:cNvPr id="174" name="直線コネクタ 173"/>
        <xdr:cNvCxnSpPr/>
      </xdr:nvCxnSpPr>
      <xdr:spPr>
        <a:xfrm flipV="1">
          <a:off x="4633595" y="12199617"/>
          <a:ext cx="1270" cy="1242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73060</xdr:rowOff>
    </xdr:from>
    <xdr:ext cx="599010" cy="259045"/>
    <xdr:sp macro="" textlink="">
      <xdr:nvSpPr>
        <xdr:cNvPr id="175" name="民生費最小値テキスト"/>
        <xdr:cNvSpPr txBox="1"/>
      </xdr:nvSpPr>
      <xdr:spPr>
        <a:xfrm>
          <a:off x="4686300" y="1344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69233</xdr:rowOff>
    </xdr:from>
    <xdr:to>
      <xdr:col>24</xdr:col>
      <xdr:colOff>152400</xdr:colOff>
      <xdr:row>78</xdr:row>
      <xdr:rowOff>69233</xdr:rowOff>
    </xdr:to>
    <xdr:cxnSp macro="">
      <xdr:nvCxnSpPr>
        <xdr:cNvPr id="176" name="直線コネクタ 175"/>
        <xdr:cNvCxnSpPr/>
      </xdr:nvCxnSpPr>
      <xdr:spPr>
        <a:xfrm>
          <a:off x="4546600" y="13442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144794</xdr:rowOff>
    </xdr:from>
    <xdr:ext cx="599010" cy="259045"/>
    <xdr:sp macro="" textlink="">
      <xdr:nvSpPr>
        <xdr:cNvPr id="177" name="民生費最大値テキスト"/>
        <xdr:cNvSpPr txBox="1"/>
      </xdr:nvSpPr>
      <xdr:spPr>
        <a:xfrm>
          <a:off x="4686300" y="119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26667</xdr:rowOff>
    </xdr:from>
    <xdr:to>
      <xdr:col>24</xdr:col>
      <xdr:colOff>152400</xdr:colOff>
      <xdr:row>71</xdr:row>
      <xdr:rowOff>26667</xdr:rowOff>
    </xdr:to>
    <xdr:cxnSp macro="">
      <xdr:nvCxnSpPr>
        <xdr:cNvPr id="178" name="直線コネクタ 177"/>
        <xdr:cNvCxnSpPr/>
      </xdr:nvCxnSpPr>
      <xdr:spPr>
        <a:xfrm>
          <a:off x="4546600" y="121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95861</xdr:rowOff>
    </xdr:from>
    <xdr:to>
      <xdr:col>24</xdr:col>
      <xdr:colOff>63500</xdr:colOff>
      <xdr:row>76</xdr:row>
      <xdr:rowOff>119295</xdr:rowOff>
    </xdr:to>
    <xdr:cxnSp macro="">
      <xdr:nvCxnSpPr>
        <xdr:cNvPr id="179" name="直線コネクタ 178"/>
        <xdr:cNvCxnSpPr/>
      </xdr:nvCxnSpPr>
      <xdr:spPr>
        <a:xfrm flipV="1">
          <a:off x="3797300" y="13126061"/>
          <a:ext cx="838200" cy="2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71393</xdr:rowOff>
    </xdr:from>
    <xdr:ext cx="599010" cy="259045"/>
    <xdr:sp macro="" textlink="">
      <xdr:nvSpPr>
        <xdr:cNvPr id="180" name="民生費平均値テキスト"/>
        <xdr:cNvSpPr txBox="1"/>
      </xdr:nvSpPr>
      <xdr:spPr>
        <a:xfrm>
          <a:off x="4686300" y="12758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48516</xdr:rowOff>
    </xdr:from>
    <xdr:to>
      <xdr:col>24</xdr:col>
      <xdr:colOff>114300</xdr:colOff>
      <xdr:row>75</xdr:row>
      <xdr:rowOff>150116</xdr:rowOff>
    </xdr:to>
    <xdr:sp macro="" textlink="">
      <xdr:nvSpPr>
        <xdr:cNvPr id="181" name="フローチャート: 判断 180"/>
        <xdr:cNvSpPr/>
      </xdr:nvSpPr>
      <xdr:spPr>
        <a:xfrm>
          <a:off x="4584700" y="129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119295</xdr:rowOff>
    </xdr:from>
    <xdr:to>
      <xdr:col>19</xdr:col>
      <xdr:colOff>177800</xdr:colOff>
      <xdr:row>76</xdr:row>
      <xdr:rowOff>161953</xdr:rowOff>
    </xdr:to>
    <xdr:cxnSp macro="">
      <xdr:nvCxnSpPr>
        <xdr:cNvPr id="182" name="直線コネクタ 181"/>
        <xdr:cNvCxnSpPr/>
      </xdr:nvCxnSpPr>
      <xdr:spPr>
        <a:xfrm flipV="1">
          <a:off x="2908300" y="13149495"/>
          <a:ext cx="889000" cy="4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164364</xdr:rowOff>
    </xdr:from>
    <xdr:to>
      <xdr:col>20</xdr:col>
      <xdr:colOff>38100</xdr:colOff>
      <xdr:row>76</xdr:row>
      <xdr:rowOff>94514</xdr:rowOff>
    </xdr:to>
    <xdr:sp macro="" textlink="">
      <xdr:nvSpPr>
        <xdr:cNvPr id="183" name="フローチャート: 判断 182"/>
        <xdr:cNvSpPr/>
      </xdr:nvSpPr>
      <xdr:spPr>
        <a:xfrm>
          <a:off x="3746500" y="1302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111041</xdr:rowOff>
    </xdr:from>
    <xdr:ext cx="599010" cy="259045"/>
    <xdr:sp macro="" textlink="">
      <xdr:nvSpPr>
        <xdr:cNvPr id="184" name="テキスト ボックス 183"/>
        <xdr:cNvSpPr txBox="1"/>
      </xdr:nvSpPr>
      <xdr:spPr>
        <a:xfrm>
          <a:off x="3497795" y="12798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161953</xdr:rowOff>
    </xdr:from>
    <xdr:to>
      <xdr:col>15</xdr:col>
      <xdr:colOff>50800</xdr:colOff>
      <xdr:row>77</xdr:row>
      <xdr:rowOff>4127</xdr:rowOff>
    </xdr:to>
    <xdr:cxnSp macro="">
      <xdr:nvCxnSpPr>
        <xdr:cNvPr id="185" name="直線コネクタ 184"/>
        <xdr:cNvCxnSpPr/>
      </xdr:nvCxnSpPr>
      <xdr:spPr>
        <a:xfrm flipV="1">
          <a:off x="2019300" y="13192153"/>
          <a:ext cx="889000" cy="1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106339</xdr:rowOff>
    </xdr:from>
    <xdr:to>
      <xdr:col>15</xdr:col>
      <xdr:colOff>101600</xdr:colOff>
      <xdr:row>76</xdr:row>
      <xdr:rowOff>36489</xdr:rowOff>
    </xdr:to>
    <xdr:sp macro="" textlink="">
      <xdr:nvSpPr>
        <xdr:cNvPr id="186" name="フローチャート: 判断 185"/>
        <xdr:cNvSpPr/>
      </xdr:nvSpPr>
      <xdr:spPr>
        <a:xfrm>
          <a:off x="2857500" y="1296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53016</xdr:rowOff>
    </xdr:from>
    <xdr:ext cx="599010" cy="259045"/>
    <xdr:sp macro="" textlink="">
      <xdr:nvSpPr>
        <xdr:cNvPr id="187" name="テキスト ボックス 186"/>
        <xdr:cNvSpPr txBox="1"/>
      </xdr:nvSpPr>
      <xdr:spPr>
        <a:xfrm>
          <a:off x="2608795" y="12740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118232</xdr:rowOff>
    </xdr:from>
    <xdr:to>
      <xdr:col>10</xdr:col>
      <xdr:colOff>114300</xdr:colOff>
      <xdr:row>77</xdr:row>
      <xdr:rowOff>4127</xdr:rowOff>
    </xdr:to>
    <xdr:cxnSp macro="">
      <xdr:nvCxnSpPr>
        <xdr:cNvPr id="188" name="直線コネクタ 187"/>
        <xdr:cNvCxnSpPr/>
      </xdr:nvCxnSpPr>
      <xdr:spPr>
        <a:xfrm>
          <a:off x="1130300" y="12805532"/>
          <a:ext cx="889000" cy="40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139943</xdr:rowOff>
    </xdr:from>
    <xdr:to>
      <xdr:col>10</xdr:col>
      <xdr:colOff>165100</xdr:colOff>
      <xdr:row>76</xdr:row>
      <xdr:rowOff>70093</xdr:rowOff>
    </xdr:to>
    <xdr:sp macro="" textlink="">
      <xdr:nvSpPr>
        <xdr:cNvPr id="189" name="フローチャート: 判断 188"/>
        <xdr:cNvSpPr/>
      </xdr:nvSpPr>
      <xdr:spPr>
        <a:xfrm>
          <a:off x="1968500" y="1299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86620</xdr:rowOff>
    </xdr:from>
    <xdr:ext cx="599010" cy="259045"/>
    <xdr:sp macro="" textlink="">
      <xdr:nvSpPr>
        <xdr:cNvPr id="190" name="テキスト ボックス 189"/>
        <xdr:cNvSpPr txBox="1"/>
      </xdr:nvSpPr>
      <xdr:spPr>
        <a:xfrm>
          <a:off x="1719795" y="1277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32246</xdr:rowOff>
    </xdr:from>
    <xdr:to>
      <xdr:col>6</xdr:col>
      <xdr:colOff>38100</xdr:colOff>
      <xdr:row>75</xdr:row>
      <xdr:rowOff>133846</xdr:rowOff>
    </xdr:to>
    <xdr:sp macro="" textlink="">
      <xdr:nvSpPr>
        <xdr:cNvPr id="191" name="フローチャート: 判断 190"/>
        <xdr:cNvSpPr/>
      </xdr:nvSpPr>
      <xdr:spPr>
        <a:xfrm>
          <a:off x="1079500" y="1289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124973</xdr:rowOff>
    </xdr:from>
    <xdr:ext cx="599010" cy="259045"/>
    <xdr:sp macro="" textlink="">
      <xdr:nvSpPr>
        <xdr:cNvPr id="192" name="テキスト ボックス 191"/>
        <xdr:cNvSpPr txBox="1"/>
      </xdr:nvSpPr>
      <xdr:spPr>
        <a:xfrm>
          <a:off x="830795" y="1298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45061</xdr:rowOff>
    </xdr:from>
    <xdr:to>
      <xdr:col>24</xdr:col>
      <xdr:colOff>114300</xdr:colOff>
      <xdr:row>76</xdr:row>
      <xdr:rowOff>146661</xdr:rowOff>
    </xdr:to>
    <xdr:sp macro="" textlink="">
      <xdr:nvSpPr>
        <xdr:cNvPr id="198" name="楕円 197"/>
        <xdr:cNvSpPr/>
      </xdr:nvSpPr>
      <xdr:spPr>
        <a:xfrm>
          <a:off x="4584700" y="1307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23488</xdr:rowOff>
    </xdr:from>
    <xdr:ext cx="599010" cy="259045"/>
    <xdr:sp macro="" textlink="">
      <xdr:nvSpPr>
        <xdr:cNvPr id="199" name="民生費該当値テキスト"/>
        <xdr:cNvSpPr txBox="1"/>
      </xdr:nvSpPr>
      <xdr:spPr>
        <a:xfrm>
          <a:off x="4686300" y="1305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68495</xdr:rowOff>
    </xdr:from>
    <xdr:to>
      <xdr:col>20</xdr:col>
      <xdr:colOff>38100</xdr:colOff>
      <xdr:row>76</xdr:row>
      <xdr:rowOff>170095</xdr:rowOff>
    </xdr:to>
    <xdr:sp macro="" textlink="">
      <xdr:nvSpPr>
        <xdr:cNvPr id="200" name="楕円 199"/>
        <xdr:cNvSpPr/>
      </xdr:nvSpPr>
      <xdr:spPr>
        <a:xfrm>
          <a:off x="3746500" y="1309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161222</xdr:rowOff>
    </xdr:from>
    <xdr:ext cx="599010" cy="259045"/>
    <xdr:sp macro="" textlink="">
      <xdr:nvSpPr>
        <xdr:cNvPr id="201" name="テキスト ボックス 200"/>
        <xdr:cNvSpPr txBox="1"/>
      </xdr:nvSpPr>
      <xdr:spPr>
        <a:xfrm>
          <a:off x="3497795" y="13191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111153</xdr:rowOff>
    </xdr:from>
    <xdr:to>
      <xdr:col>15</xdr:col>
      <xdr:colOff>101600</xdr:colOff>
      <xdr:row>77</xdr:row>
      <xdr:rowOff>41303</xdr:rowOff>
    </xdr:to>
    <xdr:sp macro="" textlink="">
      <xdr:nvSpPr>
        <xdr:cNvPr id="202" name="楕円 201"/>
        <xdr:cNvSpPr/>
      </xdr:nvSpPr>
      <xdr:spPr>
        <a:xfrm>
          <a:off x="2857500" y="1314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32430</xdr:rowOff>
    </xdr:from>
    <xdr:ext cx="599010" cy="259045"/>
    <xdr:sp macro="" textlink="">
      <xdr:nvSpPr>
        <xdr:cNvPr id="203" name="テキスト ボックス 202"/>
        <xdr:cNvSpPr txBox="1"/>
      </xdr:nvSpPr>
      <xdr:spPr>
        <a:xfrm>
          <a:off x="2608795" y="1323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124777</xdr:rowOff>
    </xdr:from>
    <xdr:to>
      <xdr:col>10</xdr:col>
      <xdr:colOff>165100</xdr:colOff>
      <xdr:row>77</xdr:row>
      <xdr:rowOff>54927</xdr:rowOff>
    </xdr:to>
    <xdr:sp macro="" textlink="">
      <xdr:nvSpPr>
        <xdr:cNvPr id="204" name="楕円 203"/>
        <xdr:cNvSpPr/>
      </xdr:nvSpPr>
      <xdr:spPr>
        <a:xfrm>
          <a:off x="1968500" y="1315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46054</xdr:rowOff>
    </xdr:from>
    <xdr:ext cx="599010" cy="259045"/>
    <xdr:sp macro="" textlink="">
      <xdr:nvSpPr>
        <xdr:cNvPr id="205" name="テキスト ボックス 204"/>
        <xdr:cNvSpPr txBox="1"/>
      </xdr:nvSpPr>
      <xdr:spPr>
        <a:xfrm>
          <a:off x="1719795" y="13247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67432</xdr:rowOff>
    </xdr:from>
    <xdr:to>
      <xdr:col>6</xdr:col>
      <xdr:colOff>38100</xdr:colOff>
      <xdr:row>74</xdr:row>
      <xdr:rowOff>169032</xdr:rowOff>
    </xdr:to>
    <xdr:sp macro="" textlink="">
      <xdr:nvSpPr>
        <xdr:cNvPr id="206" name="楕円 205"/>
        <xdr:cNvSpPr/>
      </xdr:nvSpPr>
      <xdr:spPr>
        <a:xfrm>
          <a:off x="1079500" y="1275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14109</xdr:rowOff>
    </xdr:from>
    <xdr:ext cx="599010" cy="259045"/>
    <xdr:sp macro="" textlink="">
      <xdr:nvSpPr>
        <xdr:cNvPr id="207" name="テキスト ボックス 206"/>
        <xdr:cNvSpPr txBox="1"/>
      </xdr:nvSpPr>
      <xdr:spPr>
        <a:xfrm>
          <a:off x="830795" y="12529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9" name="テキスト ボックス 218"/>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7" name="テキスト ボックス 226"/>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37667</xdr:rowOff>
    </xdr:from>
    <xdr:to>
      <xdr:col>24</xdr:col>
      <xdr:colOff>62865</xdr:colOff>
      <xdr:row>99</xdr:row>
      <xdr:rowOff>2305</xdr:rowOff>
    </xdr:to>
    <xdr:cxnSp macro="">
      <xdr:nvCxnSpPr>
        <xdr:cNvPr id="231" name="直線コネクタ 230"/>
        <xdr:cNvCxnSpPr/>
      </xdr:nvCxnSpPr>
      <xdr:spPr>
        <a:xfrm flipV="1">
          <a:off x="4633595" y="15639617"/>
          <a:ext cx="1270" cy="1336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6132</xdr:rowOff>
    </xdr:from>
    <xdr:ext cx="534377" cy="259045"/>
    <xdr:sp macro="" textlink="">
      <xdr:nvSpPr>
        <xdr:cNvPr id="232" name="衛生費最小値テキスト"/>
        <xdr:cNvSpPr txBox="1"/>
      </xdr:nvSpPr>
      <xdr:spPr>
        <a:xfrm>
          <a:off x="4686300" y="1697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2305</xdr:rowOff>
    </xdr:from>
    <xdr:to>
      <xdr:col>24</xdr:col>
      <xdr:colOff>152400</xdr:colOff>
      <xdr:row>99</xdr:row>
      <xdr:rowOff>2305</xdr:rowOff>
    </xdr:to>
    <xdr:cxnSp macro="">
      <xdr:nvCxnSpPr>
        <xdr:cNvPr id="233" name="直線コネクタ 232"/>
        <xdr:cNvCxnSpPr/>
      </xdr:nvCxnSpPr>
      <xdr:spPr>
        <a:xfrm>
          <a:off x="4546600" y="16975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155794</xdr:rowOff>
    </xdr:from>
    <xdr:ext cx="690189" cy="259045"/>
    <xdr:sp macro="" textlink="">
      <xdr:nvSpPr>
        <xdr:cNvPr id="234" name="衛生費最大値テキスト"/>
        <xdr:cNvSpPr txBox="1"/>
      </xdr:nvSpPr>
      <xdr:spPr>
        <a:xfrm>
          <a:off x="4686300" y="15414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37667</xdr:rowOff>
    </xdr:from>
    <xdr:to>
      <xdr:col>24</xdr:col>
      <xdr:colOff>152400</xdr:colOff>
      <xdr:row>91</xdr:row>
      <xdr:rowOff>37667</xdr:rowOff>
    </xdr:to>
    <xdr:cxnSp macro="">
      <xdr:nvCxnSpPr>
        <xdr:cNvPr id="235" name="直線コネクタ 234"/>
        <xdr:cNvCxnSpPr/>
      </xdr:nvCxnSpPr>
      <xdr:spPr>
        <a:xfrm>
          <a:off x="4546600" y="1563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137399</xdr:rowOff>
    </xdr:from>
    <xdr:to>
      <xdr:col>24</xdr:col>
      <xdr:colOff>63500</xdr:colOff>
      <xdr:row>98</xdr:row>
      <xdr:rowOff>150394</xdr:rowOff>
    </xdr:to>
    <xdr:cxnSp macro="">
      <xdr:nvCxnSpPr>
        <xdr:cNvPr id="236" name="直線コネクタ 235"/>
        <xdr:cNvCxnSpPr/>
      </xdr:nvCxnSpPr>
      <xdr:spPr>
        <a:xfrm flipV="1">
          <a:off x="3797300" y="16939499"/>
          <a:ext cx="838200" cy="1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70311</xdr:rowOff>
    </xdr:from>
    <xdr:ext cx="534377" cy="259045"/>
    <xdr:sp macro="" textlink="">
      <xdr:nvSpPr>
        <xdr:cNvPr id="237" name="衛生費平均値テキスト"/>
        <xdr:cNvSpPr txBox="1"/>
      </xdr:nvSpPr>
      <xdr:spPr>
        <a:xfrm>
          <a:off x="4686300" y="16700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47434</xdr:rowOff>
    </xdr:from>
    <xdr:to>
      <xdr:col>24</xdr:col>
      <xdr:colOff>114300</xdr:colOff>
      <xdr:row>98</xdr:row>
      <xdr:rowOff>149034</xdr:rowOff>
    </xdr:to>
    <xdr:sp macro="" textlink="">
      <xdr:nvSpPr>
        <xdr:cNvPr id="238" name="フローチャート: 判断 237"/>
        <xdr:cNvSpPr/>
      </xdr:nvSpPr>
      <xdr:spPr>
        <a:xfrm>
          <a:off x="4584700" y="1684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150394</xdr:rowOff>
    </xdr:from>
    <xdr:to>
      <xdr:col>19</xdr:col>
      <xdr:colOff>177800</xdr:colOff>
      <xdr:row>98</xdr:row>
      <xdr:rowOff>151575</xdr:rowOff>
    </xdr:to>
    <xdr:cxnSp macro="">
      <xdr:nvCxnSpPr>
        <xdr:cNvPr id="239" name="直線コネクタ 238"/>
        <xdr:cNvCxnSpPr/>
      </xdr:nvCxnSpPr>
      <xdr:spPr>
        <a:xfrm flipV="1">
          <a:off x="2908300" y="16952494"/>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58227</xdr:rowOff>
    </xdr:from>
    <xdr:to>
      <xdr:col>20</xdr:col>
      <xdr:colOff>38100</xdr:colOff>
      <xdr:row>98</xdr:row>
      <xdr:rowOff>159827</xdr:rowOff>
    </xdr:to>
    <xdr:sp macro="" textlink="">
      <xdr:nvSpPr>
        <xdr:cNvPr id="240" name="フローチャート: 判断 239"/>
        <xdr:cNvSpPr/>
      </xdr:nvSpPr>
      <xdr:spPr>
        <a:xfrm>
          <a:off x="3746500" y="1686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4904</xdr:rowOff>
    </xdr:from>
    <xdr:ext cx="534377" cy="259045"/>
    <xdr:sp macro="" textlink="">
      <xdr:nvSpPr>
        <xdr:cNvPr id="241" name="テキスト ボックス 240"/>
        <xdr:cNvSpPr txBox="1"/>
      </xdr:nvSpPr>
      <xdr:spPr>
        <a:xfrm>
          <a:off x="3530111" y="1663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150696</xdr:rowOff>
    </xdr:from>
    <xdr:to>
      <xdr:col>15</xdr:col>
      <xdr:colOff>50800</xdr:colOff>
      <xdr:row>98</xdr:row>
      <xdr:rowOff>151575</xdr:rowOff>
    </xdr:to>
    <xdr:cxnSp macro="">
      <xdr:nvCxnSpPr>
        <xdr:cNvPr id="242" name="直線コネクタ 241"/>
        <xdr:cNvCxnSpPr/>
      </xdr:nvCxnSpPr>
      <xdr:spPr>
        <a:xfrm>
          <a:off x="2019300" y="16952796"/>
          <a:ext cx="889000" cy="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58606</xdr:rowOff>
    </xdr:from>
    <xdr:to>
      <xdr:col>15</xdr:col>
      <xdr:colOff>101600</xdr:colOff>
      <xdr:row>98</xdr:row>
      <xdr:rowOff>160206</xdr:rowOff>
    </xdr:to>
    <xdr:sp macro="" textlink="">
      <xdr:nvSpPr>
        <xdr:cNvPr id="243" name="フローチャート: 判断 242"/>
        <xdr:cNvSpPr/>
      </xdr:nvSpPr>
      <xdr:spPr>
        <a:xfrm>
          <a:off x="2857500" y="1686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5283</xdr:rowOff>
    </xdr:from>
    <xdr:ext cx="534377" cy="259045"/>
    <xdr:sp macro="" textlink="">
      <xdr:nvSpPr>
        <xdr:cNvPr id="244" name="テキスト ボックス 243"/>
        <xdr:cNvSpPr txBox="1"/>
      </xdr:nvSpPr>
      <xdr:spPr>
        <a:xfrm>
          <a:off x="2641111" y="1663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150696</xdr:rowOff>
    </xdr:from>
    <xdr:to>
      <xdr:col>10</xdr:col>
      <xdr:colOff>114300</xdr:colOff>
      <xdr:row>98</xdr:row>
      <xdr:rowOff>153834</xdr:rowOff>
    </xdr:to>
    <xdr:cxnSp macro="">
      <xdr:nvCxnSpPr>
        <xdr:cNvPr id="245" name="直線コネクタ 244"/>
        <xdr:cNvCxnSpPr/>
      </xdr:nvCxnSpPr>
      <xdr:spPr>
        <a:xfrm flipV="1">
          <a:off x="1130300" y="16952796"/>
          <a:ext cx="889000" cy="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55919</xdr:rowOff>
    </xdr:from>
    <xdr:to>
      <xdr:col>10</xdr:col>
      <xdr:colOff>165100</xdr:colOff>
      <xdr:row>98</xdr:row>
      <xdr:rowOff>157519</xdr:rowOff>
    </xdr:to>
    <xdr:sp macro="" textlink="">
      <xdr:nvSpPr>
        <xdr:cNvPr id="246" name="フローチャート: 判断 245"/>
        <xdr:cNvSpPr/>
      </xdr:nvSpPr>
      <xdr:spPr>
        <a:xfrm>
          <a:off x="1968500" y="1685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2596</xdr:rowOff>
    </xdr:from>
    <xdr:ext cx="534377" cy="259045"/>
    <xdr:sp macro="" textlink="">
      <xdr:nvSpPr>
        <xdr:cNvPr id="247" name="テキスト ボックス 246"/>
        <xdr:cNvSpPr txBox="1"/>
      </xdr:nvSpPr>
      <xdr:spPr>
        <a:xfrm>
          <a:off x="1752111" y="1663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35037</xdr:rowOff>
    </xdr:from>
    <xdr:to>
      <xdr:col>6</xdr:col>
      <xdr:colOff>38100</xdr:colOff>
      <xdr:row>98</xdr:row>
      <xdr:rowOff>136637</xdr:rowOff>
    </xdr:to>
    <xdr:sp macro="" textlink="">
      <xdr:nvSpPr>
        <xdr:cNvPr id="248" name="フローチャート: 判断 247"/>
        <xdr:cNvSpPr/>
      </xdr:nvSpPr>
      <xdr:spPr>
        <a:xfrm>
          <a:off x="1079500" y="1683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153164</xdr:rowOff>
    </xdr:from>
    <xdr:ext cx="599010" cy="259045"/>
    <xdr:sp macro="" textlink="">
      <xdr:nvSpPr>
        <xdr:cNvPr id="249" name="テキスト ボックス 248"/>
        <xdr:cNvSpPr txBox="1"/>
      </xdr:nvSpPr>
      <xdr:spPr>
        <a:xfrm>
          <a:off x="830795" y="16612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86599</xdr:rowOff>
    </xdr:from>
    <xdr:to>
      <xdr:col>24</xdr:col>
      <xdr:colOff>114300</xdr:colOff>
      <xdr:row>99</xdr:row>
      <xdr:rowOff>16749</xdr:rowOff>
    </xdr:to>
    <xdr:sp macro="" textlink="">
      <xdr:nvSpPr>
        <xdr:cNvPr id="255" name="楕円 254"/>
        <xdr:cNvSpPr/>
      </xdr:nvSpPr>
      <xdr:spPr>
        <a:xfrm>
          <a:off x="4584700" y="1688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25860</xdr:rowOff>
    </xdr:from>
    <xdr:ext cx="534377" cy="259045"/>
    <xdr:sp macro="" textlink="">
      <xdr:nvSpPr>
        <xdr:cNvPr id="256" name="衛生費該当値テキスト"/>
        <xdr:cNvSpPr txBox="1"/>
      </xdr:nvSpPr>
      <xdr:spPr>
        <a:xfrm>
          <a:off x="4686300" y="1682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99594</xdr:rowOff>
    </xdr:from>
    <xdr:to>
      <xdr:col>20</xdr:col>
      <xdr:colOff>38100</xdr:colOff>
      <xdr:row>99</xdr:row>
      <xdr:rowOff>29744</xdr:rowOff>
    </xdr:to>
    <xdr:sp macro="" textlink="">
      <xdr:nvSpPr>
        <xdr:cNvPr id="257" name="楕円 256"/>
        <xdr:cNvSpPr/>
      </xdr:nvSpPr>
      <xdr:spPr>
        <a:xfrm>
          <a:off x="3746500" y="1690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20871</xdr:rowOff>
    </xdr:from>
    <xdr:ext cx="534377" cy="259045"/>
    <xdr:sp macro="" textlink="">
      <xdr:nvSpPr>
        <xdr:cNvPr id="258" name="テキスト ボックス 257"/>
        <xdr:cNvSpPr txBox="1"/>
      </xdr:nvSpPr>
      <xdr:spPr>
        <a:xfrm>
          <a:off x="3530111" y="1699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100775</xdr:rowOff>
    </xdr:from>
    <xdr:to>
      <xdr:col>15</xdr:col>
      <xdr:colOff>101600</xdr:colOff>
      <xdr:row>99</xdr:row>
      <xdr:rowOff>30925</xdr:rowOff>
    </xdr:to>
    <xdr:sp macro="" textlink="">
      <xdr:nvSpPr>
        <xdr:cNvPr id="259" name="楕円 258"/>
        <xdr:cNvSpPr/>
      </xdr:nvSpPr>
      <xdr:spPr>
        <a:xfrm>
          <a:off x="2857500" y="169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22052</xdr:rowOff>
    </xdr:from>
    <xdr:ext cx="534377" cy="259045"/>
    <xdr:sp macro="" textlink="">
      <xdr:nvSpPr>
        <xdr:cNvPr id="260" name="テキスト ボックス 259"/>
        <xdr:cNvSpPr txBox="1"/>
      </xdr:nvSpPr>
      <xdr:spPr>
        <a:xfrm>
          <a:off x="2641111" y="1699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99896</xdr:rowOff>
    </xdr:from>
    <xdr:to>
      <xdr:col>10</xdr:col>
      <xdr:colOff>165100</xdr:colOff>
      <xdr:row>99</xdr:row>
      <xdr:rowOff>30046</xdr:rowOff>
    </xdr:to>
    <xdr:sp macro="" textlink="">
      <xdr:nvSpPr>
        <xdr:cNvPr id="261" name="楕円 260"/>
        <xdr:cNvSpPr/>
      </xdr:nvSpPr>
      <xdr:spPr>
        <a:xfrm>
          <a:off x="1968500" y="1690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21173</xdr:rowOff>
    </xdr:from>
    <xdr:ext cx="534377" cy="259045"/>
    <xdr:sp macro="" textlink="">
      <xdr:nvSpPr>
        <xdr:cNvPr id="262" name="テキスト ボックス 261"/>
        <xdr:cNvSpPr txBox="1"/>
      </xdr:nvSpPr>
      <xdr:spPr>
        <a:xfrm>
          <a:off x="1752111" y="1699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103034</xdr:rowOff>
    </xdr:from>
    <xdr:to>
      <xdr:col>6</xdr:col>
      <xdr:colOff>38100</xdr:colOff>
      <xdr:row>99</xdr:row>
      <xdr:rowOff>33184</xdr:rowOff>
    </xdr:to>
    <xdr:sp macro="" textlink="">
      <xdr:nvSpPr>
        <xdr:cNvPr id="263" name="楕円 262"/>
        <xdr:cNvSpPr/>
      </xdr:nvSpPr>
      <xdr:spPr>
        <a:xfrm>
          <a:off x="1079500" y="1690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24311</xdr:rowOff>
    </xdr:from>
    <xdr:ext cx="534377" cy="259045"/>
    <xdr:sp macro="" textlink="">
      <xdr:nvSpPr>
        <xdr:cNvPr id="264" name="テキスト ボックス 263"/>
        <xdr:cNvSpPr txBox="1"/>
      </xdr:nvSpPr>
      <xdr:spPr>
        <a:xfrm>
          <a:off x="863111" y="1699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114808</xdr:rowOff>
    </xdr:from>
    <xdr:to>
      <xdr:col>54</xdr:col>
      <xdr:colOff>189865</xdr:colOff>
      <xdr:row>39</xdr:row>
      <xdr:rowOff>44450</xdr:rowOff>
    </xdr:to>
    <xdr:cxnSp macro="">
      <xdr:nvCxnSpPr>
        <xdr:cNvPr id="288" name="直線コネクタ 287"/>
        <xdr:cNvCxnSpPr/>
      </xdr:nvCxnSpPr>
      <xdr:spPr>
        <a:xfrm flipV="1">
          <a:off x="10475595" y="5429758"/>
          <a:ext cx="1270" cy="1301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61485</xdr:rowOff>
    </xdr:from>
    <xdr:ext cx="534377" cy="259045"/>
    <xdr:sp macro="" textlink="">
      <xdr:nvSpPr>
        <xdr:cNvPr id="291" name="労働費最大値テキスト"/>
        <xdr:cNvSpPr txBox="1"/>
      </xdr:nvSpPr>
      <xdr:spPr>
        <a:xfrm>
          <a:off x="10528300" y="5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114808</xdr:rowOff>
    </xdr:from>
    <xdr:to>
      <xdr:col>55</xdr:col>
      <xdr:colOff>88900</xdr:colOff>
      <xdr:row>31</xdr:row>
      <xdr:rowOff>114808</xdr:rowOff>
    </xdr:to>
    <xdr:cxnSp macro="">
      <xdr:nvCxnSpPr>
        <xdr:cNvPr id="292" name="直線コネクタ 291"/>
        <xdr:cNvCxnSpPr/>
      </xdr:nvCxnSpPr>
      <xdr:spPr>
        <a:xfrm>
          <a:off x="10388600" y="54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54754</xdr:rowOff>
    </xdr:from>
    <xdr:ext cx="469744" cy="259045"/>
    <xdr:sp macro="" textlink="">
      <xdr:nvSpPr>
        <xdr:cNvPr id="294" name="労働費平均値テキスト"/>
        <xdr:cNvSpPr txBox="1"/>
      </xdr:nvSpPr>
      <xdr:spPr>
        <a:xfrm>
          <a:off x="10528300" y="6398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31877</xdr:rowOff>
    </xdr:from>
    <xdr:to>
      <xdr:col>55</xdr:col>
      <xdr:colOff>50800</xdr:colOff>
      <xdr:row>38</xdr:row>
      <xdr:rowOff>133477</xdr:rowOff>
    </xdr:to>
    <xdr:sp macro="" textlink="">
      <xdr:nvSpPr>
        <xdr:cNvPr id="295" name="フローチャート: 判断 294"/>
        <xdr:cNvSpPr/>
      </xdr:nvSpPr>
      <xdr:spPr>
        <a:xfrm>
          <a:off x="104267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32893</xdr:rowOff>
    </xdr:from>
    <xdr:to>
      <xdr:col>50</xdr:col>
      <xdr:colOff>165100</xdr:colOff>
      <xdr:row>38</xdr:row>
      <xdr:rowOff>134493</xdr:rowOff>
    </xdr:to>
    <xdr:sp macro="" textlink="">
      <xdr:nvSpPr>
        <xdr:cNvPr id="297" name="フローチャート: 判断 296"/>
        <xdr:cNvSpPr/>
      </xdr:nvSpPr>
      <xdr:spPr>
        <a:xfrm>
          <a:off x="9588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151020</xdr:rowOff>
    </xdr:from>
    <xdr:ext cx="469744" cy="259045"/>
    <xdr:sp macro="" textlink="">
      <xdr:nvSpPr>
        <xdr:cNvPr id="298" name="テキスト ボックス 297"/>
        <xdr:cNvSpPr txBox="1"/>
      </xdr:nvSpPr>
      <xdr:spPr>
        <a:xfrm>
          <a:off x="9404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3556</xdr:rowOff>
    </xdr:from>
    <xdr:to>
      <xdr:col>46</xdr:col>
      <xdr:colOff>38100</xdr:colOff>
      <xdr:row>38</xdr:row>
      <xdr:rowOff>105156</xdr:rowOff>
    </xdr:to>
    <xdr:sp macro="" textlink="">
      <xdr:nvSpPr>
        <xdr:cNvPr id="300" name="フローチャート: 判断 299"/>
        <xdr:cNvSpPr/>
      </xdr:nvSpPr>
      <xdr:spPr>
        <a:xfrm>
          <a:off x="8699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121683</xdr:rowOff>
    </xdr:from>
    <xdr:ext cx="469744" cy="259045"/>
    <xdr:sp macro="" textlink="">
      <xdr:nvSpPr>
        <xdr:cNvPr id="301" name="テキスト ボックス 300"/>
        <xdr:cNvSpPr txBox="1"/>
      </xdr:nvSpPr>
      <xdr:spPr>
        <a:xfrm>
          <a:off x="8515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140843</xdr:rowOff>
    </xdr:from>
    <xdr:to>
      <xdr:col>41</xdr:col>
      <xdr:colOff>101600</xdr:colOff>
      <xdr:row>38</xdr:row>
      <xdr:rowOff>70993</xdr:rowOff>
    </xdr:to>
    <xdr:sp macro="" textlink="">
      <xdr:nvSpPr>
        <xdr:cNvPr id="303" name="フローチャート: 判断 302"/>
        <xdr:cNvSpPr/>
      </xdr:nvSpPr>
      <xdr:spPr>
        <a:xfrm>
          <a:off x="7810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87520</xdr:rowOff>
    </xdr:from>
    <xdr:ext cx="469744" cy="259045"/>
    <xdr:sp macro="" textlink="">
      <xdr:nvSpPr>
        <xdr:cNvPr id="304" name="テキスト ボックス 303"/>
        <xdr:cNvSpPr txBox="1"/>
      </xdr:nvSpPr>
      <xdr:spPr>
        <a:xfrm>
          <a:off x="7626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5" name="フローチャート: 判断 304"/>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6" name="テキスト ボックス 305"/>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7" name="テキスト ボックス 336"/>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41373</xdr:rowOff>
    </xdr:from>
    <xdr:to>
      <xdr:col>54</xdr:col>
      <xdr:colOff>189865</xdr:colOff>
      <xdr:row>58</xdr:row>
      <xdr:rowOff>19100</xdr:rowOff>
    </xdr:to>
    <xdr:cxnSp macro="">
      <xdr:nvCxnSpPr>
        <xdr:cNvPr id="341" name="直線コネクタ 340"/>
        <xdr:cNvCxnSpPr/>
      </xdr:nvCxnSpPr>
      <xdr:spPr>
        <a:xfrm flipV="1">
          <a:off x="10475595" y="8785323"/>
          <a:ext cx="1270" cy="117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22927</xdr:rowOff>
    </xdr:from>
    <xdr:ext cx="534377" cy="259045"/>
    <xdr:sp macro="" textlink="">
      <xdr:nvSpPr>
        <xdr:cNvPr id="342" name="農林水産業費最小値テキスト"/>
        <xdr:cNvSpPr txBox="1"/>
      </xdr:nvSpPr>
      <xdr:spPr>
        <a:xfrm>
          <a:off x="10528300" y="9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19100</xdr:rowOff>
    </xdr:from>
    <xdr:to>
      <xdr:col>55</xdr:col>
      <xdr:colOff>88900</xdr:colOff>
      <xdr:row>58</xdr:row>
      <xdr:rowOff>19100</xdr:rowOff>
    </xdr:to>
    <xdr:cxnSp macro="">
      <xdr:nvCxnSpPr>
        <xdr:cNvPr id="343" name="直線コネクタ 342"/>
        <xdr:cNvCxnSpPr/>
      </xdr:nvCxnSpPr>
      <xdr:spPr>
        <a:xfrm>
          <a:off x="10388600" y="9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159500</xdr:rowOff>
    </xdr:from>
    <xdr:ext cx="690189" cy="259045"/>
    <xdr:sp macro="" textlink="">
      <xdr:nvSpPr>
        <xdr:cNvPr id="344" name="農林水産業費最大値テキスト"/>
        <xdr:cNvSpPr txBox="1"/>
      </xdr:nvSpPr>
      <xdr:spPr>
        <a:xfrm>
          <a:off x="10528300" y="8560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2,072,050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41373</xdr:rowOff>
    </xdr:from>
    <xdr:to>
      <xdr:col>55</xdr:col>
      <xdr:colOff>88900</xdr:colOff>
      <xdr:row>51</xdr:row>
      <xdr:rowOff>41373</xdr:rowOff>
    </xdr:to>
    <xdr:cxnSp macro="">
      <xdr:nvCxnSpPr>
        <xdr:cNvPr id="345" name="直線コネクタ 344"/>
        <xdr:cNvCxnSpPr/>
      </xdr:nvCxnSpPr>
      <xdr:spPr>
        <a:xfrm>
          <a:off x="10388600" y="878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136784</xdr:rowOff>
    </xdr:from>
    <xdr:to>
      <xdr:col>55</xdr:col>
      <xdr:colOff>0</xdr:colOff>
      <xdr:row>57</xdr:row>
      <xdr:rowOff>144419</xdr:rowOff>
    </xdr:to>
    <xdr:cxnSp macro="">
      <xdr:nvCxnSpPr>
        <xdr:cNvPr id="346" name="直線コネクタ 345"/>
        <xdr:cNvCxnSpPr/>
      </xdr:nvCxnSpPr>
      <xdr:spPr>
        <a:xfrm>
          <a:off x="9639300" y="9909434"/>
          <a:ext cx="8382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100782</xdr:rowOff>
    </xdr:from>
    <xdr:ext cx="599010" cy="259045"/>
    <xdr:sp macro="" textlink="">
      <xdr:nvSpPr>
        <xdr:cNvPr id="347" name="農林水産業費平均値テキスト"/>
        <xdr:cNvSpPr txBox="1"/>
      </xdr:nvSpPr>
      <xdr:spPr>
        <a:xfrm>
          <a:off x="10528300" y="9701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77905</xdr:rowOff>
    </xdr:from>
    <xdr:to>
      <xdr:col>55</xdr:col>
      <xdr:colOff>50800</xdr:colOff>
      <xdr:row>58</xdr:row>
      <xdr:rowOff>8055</xdr:rowOff>
    </xdr:to>
    <xdr:sp macro="" textlink="">
      <xdr:nvSpPr>
        <xdr:cNvPr id="348" name="フローチャート: 判断 347"/>
        <xdr:cNvSpPr/>
      </xdr:nvSpPr>
      <xdr:spPr>
        <a:xfrm>
          <a:off x="10426700" y="985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124858</xdr:rowOff>
    </xdr:from>
    <xdr:to>
      <xdr:col>50</xdr:col>
      <xdr:colOff>114300</xdr:colOff>
      <xdr:row>57</xdr:row>
      <xdr:rowOff>136784</xdr:rowOff>
    </xdr:to>
    <xdr:cxnSp macro="">
      <xdr:nvCxnSpPr>
        <xdr:cNvPr id="349" name="直線コネクタ 348"/>
        <xdr:cNvCxnSpPr/>
      </xdr:nvCxnSpPr>
      <xdr:spPr>
        <a:xfrm>
          <a:off x="8750300" y="9897508"/>
          <a:ext cx="889000" cy="1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84951</xdr:rowOff>
    </xdr:from>
    <xdr:to>
      <xdr:col>50</xdr:col>
      <xdr:colOff>165100</xdr:colOff>
      <xdr:row>58</xdr:row>
      <xdr:rowOff>15101</xdr:rowOff>
    </xdr:to>
    <xdr:sp macro="" textlink="">
      <xdr:nvSpPr>
        <xdr:cNvPr id="350" name="フローチャート: 判断 349"/>
        <xdr:cNvSpPr/>
      </xdr:nvSpPr>
      <xdr:spPr>
        <a:xfrm>
          <a:off x="9588500" y="985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31628</xdr:rowOff>
    </xdr:from>
    <xdr:ext cx="599010" cy="259045"/>
    <xdr:sp macro="" textlink="">
      <xdr:nvSpPr>
        <xdr:cNvPr id="351" name="テキスト ボックス 350"/>
        <xdr:cNvSpPr txBox="1"/>
      </xdr:nvSpPr>
      <xdr:spPr>
        <a:xfrm>
          <a:off x="9339795" y="963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124858</xdr:rowOff>
    </xdr:from>
    <xdr:to>
      <xdr:col>45</xdr:col>
      <xdr:colOff>177800</xdr:colOff>
      <xdr:row>57</xdr:row>
      <xdr:rowOff>129054</xdr:rowOff>
    </xdr:to>
    <xdr:cxnSp macro="">
      <xdr:nvCxnSpPr>
        <xdr:cNvPr id="352" name="直線コネクタ 351"/>
        <xdr:cNvCxnSpPr/>
      </xdr:nvCxnSpPr>
      <xdr:spPr>
        <a:xfrm flipV="1">
          <a:off x="7861300" y="9897508"/>
          <a:ext cx="889000" cy="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83524</xdr:rowOff>
    </xdr:from>
    <xdr:to>
      <xdr:col>46</xdr:col>
      <xdr:colOff>38100</xdr:colOff>
      <xdr:row>58</xdr:row>
      <xdr:rowOff>13674</xdr:rowOff>
    </xdr:to>
    <xdr:sp macro="" textlink="">
      <xdr:nvSpPr>
        <xdr:cNvPr id="353" name="フローチャート: 判断 352"/>
        <xdr:cNvSpPr/>
      </xdr:nvSpPr>
      <xdr:spPr>
        <a:xfrm>
          <a:off x="86995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4801</xdr:rowOff>
    </xdr:from>
    <xdr:ext cx="599010" cy="259045"/>
    <xdr:sp macro="" textlink="">
      <xdr:nvSpPr>
        <xdr:cNvPr id="354" name="テキスト ボックス 353"/>
        <xdr:cNvSpPr txBox="1"/>
      </xdr:nvSpPr>
      <xdr:spPr>
        <a:xfrm>
          <a:off x="8450795" y="994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123806</xdr:rowOff>
    </xdr:from>
    <xdr:to>
      <xdr:col>41</xdr:col>
      <xdr:colOff>50800</xdr:colOff>
      <xdr:row>57</xdr:row>
      <xdr:rowOff>129054</xdr:rowOff>
    </xdr:to>
    <xdr:cxnSp macro="">
      <xdr:nvCxnSpPr>
        <xdr:cNvPr id="355" name="直線コネクタ 354"/>
        <xdr:cNvCxnSpPr/>
      </xdr:nvCxnSpPr>
      <xdr:spPr>
        <a:xfrm>
          <a:off x="6972300" y="9896456"/>
          <a:ext cx="889000" cy="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87439</xdr:rowOff>
    </xdr:from>
    <xdr:to>
      <xdr:col>41</xdr:col>
      <xdr:colOff>101600</xdr:colOff>
      <xdr:row>58</xdr:row>
      <xdr:rowOff>17589</xdr:rowOff>
    </xdr:to>
    <xdr:sp macro="" textlink="">
      <xdr:nvSpPr>
        <xdr:cNvPr id="356" name="フローチャート: 判断 355"/>
        <xdr:cNvSpPr/>
      </xdr:nvSpPr>
      <xdr:spPr>
        <a:xfrm>
          <a:off x="7810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8716</xdr:rowOff>
    </xdr:from>
    <xdr:ext cx="599010" cy="259045"/>
    <xdr:sp macro="" textlink="">
      <xdr:nvSpPr>
        <xdr:cNvPr id="357" name="テキスト ボックス 356"/>
        <xdr:cNvSpPr txBox="1"/>
      </xdr:nvSpPr>
      <xdr:spPr>
        <a:xfrm>
          <a:off x="7561795" y="995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56766</xdr:rowOff>
    </xdr:from>
    <xdr:to>
      <xdr:col>36</xdr:col>
      <xdr:colOff>165100</xdr:colOff>
      <xdr:row>57</xdr:row>
      <xdr:rowOff>158366</xdr:rowOff>
    </xdr:to>
    <xdr:sp macro="" textlink="">
      <xdr:nvSpPr>
        <xdr:cNvPr id="358" name="フローチャート: 判断 357"/>
        <xdr:cNvSpPr/>
      </xdr:nvSpPr>
      <xdr:spPr>
        <a:xfrm>
          <a:off x="6921500" y="982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3443</xdr:rowOff>
    </xdr:from>
    <xdr:ext cx="599010" cy="259045"/>
    <xdr:sp macro="" textlink="">
      <xdr:nvSpPr>
        <xdr:cNvPr id="359" name="テキスト ボックス 358"/>
        <xdr:cNvSpPr txBox="1"/>
      </xdr:nvSpPr>
      <xdr:spPr>
        <a:xfrm>
          <a:off x="6672795" y="960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93619</xdr:rowOff>
    </xdr:from>
    <xdr:to>
      <xdr:col>55</xdr:col>
      <xdr:colOff>50800</xdr:colOff>
      <xdr:row>58</xdr:row>
      <xdr:rowOff>23769</xdr:rowOff>
    </xdr:to>
    <xdr:sp macro="" textlink="">
      <xdr:nvSpPr>
        <xdr:cNvPr id="365" name="楕円 364"/>
        <xdr:cNvSpPr/>
      </xdr:nvSpPr>
      <xdr:spPr>
        <a:xfrm>
          <a:off x="10426700" y="986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56331</xdr:rowOff>
    </xdr:from>
    <xdr:ext cx="534377" cy="259045"/>
    <xdr:sp macro="" textlink="">
      <xdr:nvSpPr>
        <xdr:cNvPr id="366" name="農林水産業費該当値テキスト"/>
        <xdr:cNvSpPr txBox="1"/>
      </xdr:nvSpPr>
      <xdr:spPr>
        <a:xfrm>
          <a:off x="10528300" y="98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85984</xdr:rowOff>
    </xdr:from>
    <xdr:to>
      <xdr:col>50</xdr:col>
      <xdr:colOff>165100</xdr:colOff>
      <xdr:row>58</xdr:row>
      <xdr:rowOff>16134</xdr:rowOff>
    </xdr:to>
    <xdr:sp macro="" textlink="">
      <xdr:nvSpPr>
        <xdr:cNvPr id="367" name="楕円 366"/>
        <xdr:cNvSpPr/>
      </xdr:nvSpPr>
      <xdr:spPr>
        <a:xfrm>
          <a:off x="9588500" y="985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7261</xdr:rowOff>
    </xdr:from>
    <xdr:ext cx="599010" cy="259045"/>
    <xdr:sp macro="" textlink="">
      <xdr:nvSpPr>
        <xdr:cNvPr id="368" name="テキスト ボックス 367"/>
        <xdr:cNvSpPr txBox="1"/>
      </xdr:nvSpPr>
      <xdr:spPr>
        <a:xfrm>
          <a:off x="9339795" y="995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74058</xdr:rowOff>
    </xdr:from>
    <xdr:to>
      <xdr:col>46</xdr:col>
      <xdr:colOff>38100</xdr:colOff>
      <xdr:row>58</xdr:row>
      <xdr:rowOff>4208</xdr:rowOff>
    </xdr:to>
    <xdr:sp macro="" textlink="">
      <xdr:nvSpPr>
        <xdr:cNvPr id="369" name="楕円 368"/>
        <xdr:cNvSpPr/>
      </xdr:nvSpPr>
      <xdr:spPr>
        <a:xfrm>
          <a:off x="8699500" y="984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20735</xdr:rowOff>
    </xdr:from>
    <xdr:ext cx="599010" cy="259045"/>
    <xdr:sp macro="" textlink="">
      <xdr:nvSpPr>
        <xdr:cNvPr id="370" name="テキスト ボックス 369"/>
        <xdr:cNvSpPr txBox="1"/>
      </xdr:nvSpPr>
      <xdr:spPr>
        <a:xfrm>
          <a:off x="8450795" y="962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78254</xdr:rowOff>
    </xdr:from>
    <xdr:to>
      <xdr:col>41</xdr:col>
      <xdr:colOff>101600</xdr:colOff>
      <xdr:row>58</xdr:row>
      <xdr:rowOff>8404</xdr:rowOff>
    </xdr:to>
    <xdr:sp macro="" textlink="">
      <xdr:nvSpPr>
        <xdr:cNvPr id="371" name="楕円 370"/>
        <xdr:cNvSpPr/>
      </xdr:nvSpPr>
      <xdr:spPr>
        <a:xfrm>
          <a:off x="7810500" y="985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24931</xdr:rowOff>
    </xdr:from>
    <xdr:ext cx="599010" cy="259045"/>
    <xdr:sp macro="" textlink="">
      <xdr:nvSpPr>
        <xdr:cNvPr id="372" name="テキスト ボックス 371"/>
        <xdr:cNvSpPr txBox="1"/>
      </xdr:nvSpPr>
      <xdr:spPr>
        <a:xfrm>
          <a:off x="7561795" y="962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73006</xdr:rowOff>
    </xdr:from>
    <xdr:to>
      <xdr:col>36</xdr:col>
      <xdr:colOff>165100</xdr:colOff>
      <xdr:row>58</xdr:row>
      <xdr:rowOff>3156</xdr:rowOff>
    </xdr:to>
    <xdr:sp macro="" textlink="">
      <xdr:nvSpPr>
        <xdr:cNvPr id="373" name="楕円 372"/>
        <xdr:cNvSpPr/>
      </xdr:nvSpPr>
      <xdr:spPr>
        <a:xfrm>
          <a:off x="6921500" y="98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165733</xdr:rowOff>
    </xdr:from>
    <xdr:ext cx="599010" cy="259045"/>
    <xdr:sp macro="" textlink="">
      <xdr:nvSpPr>
        <xdr:cNvPr id="374" name="テキスト ボックス 373"/>
        <xdr:cNvSpPr txBox="1"/>
      </xdr:nvSpPr>
      <xdr:spPr>
        <a:xfrm>
          <a:off x="6672795" y="993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166940</xdr:rowOff>
    </xdr:from>
    <xdr:to>
      <xdr:col>54</xdr:col>
      <xdr:colOff>189865</xdr:colOff>
      <xdr:row>78</xdr:row>
      <xdr:rowOff>134652</xdr:rowOff>
    </xdr:to>
    <xdr:cxnSp macro="">
      <xdr:nvCxnSpPr>
        <xdr:cNvPr id="396" name="直線コネクタ 395"/>
        <xdr:cNvCxnSpPr/>
      </xdr:nvCxnSpPr>
      <xdr:spPr>
        <a:xfrm flipV="1">
          <a:off x="10475595" y="12339890"/>
          <a:ext cx="1270" cy="1167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138479</xdr:rowOff>
    </xdr:from>
    <xdr:ext cx="469744" cy="259045"/>
    <xdr:sp macro="" textlink="">
      <xdr:nvSpPr>
        <xdr:cNvPr id="397" name="商工費最小値テキスト"/>
        <xdr:cNvSpPr txBox="1"/>
      </xdr:nvSpPr>
      <xdr:spPr>
        <a:xfrm>
          <a:off x="10528300" y="1351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134652</xdr:rowOff>
    </xdr:from>
    <xdr:to>
      <xdr:col>55</xdr:col>
      <xdr:colOff>88900</xdr:colOff>
      <xdr:row>78</xdr:row>
      <xdr:rowOff>134652</xdr:rowOff>
    </xdr:to>
    <xdr:cxnSp macro="">
      <xdr:nvCxnSpPr>
        <xdr:cNvPr id="398" name="直線コネクタ 397"/>
        <xdr:cNvCxnSpPr/>
      </xdr:nvCxnSpPr>
      <xdr:spPr>
        <a:xfrm>
          <a:off x="10388600" y="1350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113617</xdr:rowOff>
    </xdr:from>
    <xdr:ext cx="599010" cy="259045"/>
    <xdr:sp macro="" textlink="">
      <xdr:nvSpPr>
        <xdr:cNvPr id="399" name="商工費最大値テキスト"/>
        <xdr:cNvSpPr txBox="1"/>
      </xdr:nvSpPr>
      <xdr:spPr>
        <a:xfrm>
          <a:off x="10528300" y="1211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166940</xdr:rowOff>
    </xdr:from>
    <xdr:to>
      <xdr:col>55</xdr:col>
      <xdr:colOff>88900</xdr:colOff>
      <xdr:row>71</xdr:row>
      <xdr:rowOff>166940</xdr:rowOff>
    </xdr:to>
    <xdr:cxnSp macro="">
      <xdr:nvCxnSpPr>
        <xdr:cNvPr id="400" name="直線コネクタ 399"/>
        <xdr:cNvCxnSpPr/>
      </xdr:nvCxnSpPr>
      <xdr:spPr>
        <a:xfrm>
          <a:off x="10388600" y="1233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16649</xdr:rowOff>
    </xdr:from>
    <xdr:to>
      <xdr:col>55</xdr:col>
      <xdr:colOff>0</xdr:colOff>
      <xdr:row>78</xdr:row>
      <xdr:rowOff>28330</xdr:rowOff>
    </xdr:to>
    <xdr:cxnSp macro="">
      <xdr:nvCxnSpPr>
        <xdr:cNvPr id="401" name="直線コネクタ 400"/>
        <xdr:cNvCxnSpPr/>
      </xdr:nvCxnSpPr>
      <xdr:spPr>
        <a:xfrm flipV="1">
          <a:off x="9639300" y="13389749"/>
          <a:ext cx="838200" cy="1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135013</xdr:rowOff>
    </xdr:from>
    <xdr:ext cx="534377" cy="259045"/>
    <xdr:sp macro="" textlink="">
      <xdr:nvSpPr>
        <xdr:cNvPr id="402" name="商工費平均値テキスト"/>
        <xdr:cNvSpPr txBox="1"/>
      </xdr:nvSpPr>
      <xdr:spPr>
        <a:xfrm>
          <a:off x="10528300" y="13336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156586</xdr:rowOff>
    </xdr:from>
    <xdr:to>
      <xdr:col>55</xdr:col>
      <xdr:colOff>50800</xdr:colOff>
      <xdr:row>78</xdr:row>
      <xdr:rowOff>86736</xdr:rowOff>
    </xdr:to>
    <xdr:sp macro="" textlink="">
      <xdr:nvSpPr>
        <xdr:cNvPr id="403" name="フローチャート: 判断 402"/>
        <xdr:cNvSpPr/>
      </xdr:nvSpPr>
      <xdr:spPr>
        <a:xfrm>
          <a:off x="10426700" y="1335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10032</xdr:rowOff>
    </xdr:from>
    <xdr:to>
      <xdr:col>50</xdr:col>
      <xdr:colOff>114300</xdr:colOff>
      <xdr:row>78</xdr:row>
      <xdr:rowOff>28330</xdr:rowOff>
    </xdr:to>
    <xdr:cxnSp macro="">
      <xdr:nvCxnSpPr>
        <xdr:cNvPr id="404" name="直線コネクタ 403"/>
        <xdr:cNvCxnSpPr/>
      </xdr:nvCxnSpPr>
      <xdr:spPr>
        <a:xfrm>
          <a:off x="8750300" y="13383132"/>
          <a:ext cx="889000" cy="1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148960</xdr:rowOff>
    </xdr:from>
    <xdr:to>
      <xdr:col>50</xdr:col>
      <xdr:colOff>165100</xdr:colOff>
      <xdr:row>78</xdr:row>
      <xdr:rowOff>79110</xdr:rowOff>
    </xdr:to>
    <xdr:sp macro="" textlink="">
      <xdr:nvSpPr>
        <xdr:cNvPr id="405" name="フローチャート: 判断 404"/>
        <xdr:cNvSpPr/>
      </xdr:nvSpPr>
      <xdr:spPr>
        <a:xfrm>
          <a:off x="9588500" y="133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95637</xdr:rowOff>
    </xdr:from>
    <xdr:ext cx="534377" cy="259045"/>
    <xdr:sp macro="" textlink="">
      <xdr:nvSpPr>
        <xdr:cNvPr id="406" name="テキスト ボックス 405"/>
        <xdr:cNvSpPr txBox="1"/>
      </xdr:nvSpPr>
      <xdr:spPr>
        <a:xfrm>
          <a:off x="9372111" y="1312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5507</xdr:rowOff>
    </xdr:from>
    <xdr:to>
      <xdr:col>45</xdr:col>
      <xdr:colOff>177800</xdr:colOff>
      <xdr:row>78</xdr:row>
      <xdr:rowOff>10032</xdr:rowOff>
    </xdr:to>
    <xdr:cxnSp macro="">
      <xdr:nvCxnSpPr>
        <xdr:cNvPr id="407" name="直線コネクタ 406"/>
        <xdr:cNvCxnSpPr/>
      </xdr:nvCxnSpPr>
      <xdr:spPr>
        <a:xfrm>
          <a:off x="7861300" y="13378607"/>
          <a:ext cx="889000" cy="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126589</xdr:rowOff>
    </xdr:from>
    <xdr:to>
      <xdr:col>46</xdr:col>
      <xdr:colOff>38100</xdr:colOff>
      <xdr:row>78</xdr:row>
      <xdr:rowOff>56739</xdr:rowOff>
    </xdr:to>
    <xdr:sp macro="" textlink="">
      <xdr:nvSpPr>
        <xdr:cNvPr id="408" name="フローチャート: 判断 407"/>
        <xdr:cNvSpPr/>
      </xdr:nvSpPr>
      <xdr:spPr>
        <a:xfrm>
          <a:off x="8699500" y="1332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73266</xdr:rowOff>
    </xdr:from>
    <xdr:ext cx="534377" cy="259045"/>
    <xdr:sp macro="" textlink="">
      <xdr:nvSpPr>
        <xdr:cNvPr id="409" name="テキスト ボックス 408"/>
        <xdr:cNvSpPr txBox="1"/>
      </xdr:nvSpPr>
      <xdr:spPr>
        <a:xfrm>
          <a:off x="8483111" y="1310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5507</xdr:rowOff>
    </xdr:from>
    <xdr:to>
      <xdr:col>41</xdr:col>
      <xdr:colOff>50800</xdr:colOff>
      <xdr:row>78</xdr:row>
      <xdr:rowOff>31572</xdr:rowOff>
    </xdr:to>
    <xdr:cxnSp macro="">
      <xdr:nvCxnSpPr>
        <xdr:cNvPr id="410" name="直線コネクタ 409"/>
        <xdr:cNvCxnSpPr/>
      </xdr:nvCxnSpPr>
      <xdr:spPr>
        <a:xfrm flipV="1">
          <a:off x="6972300" y="13378607"/>
          <a:ext cx="889000" cy="2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162226</xdr:rowOff>
    </xdr:from>
    <xdr:to>
      <xdr:col>41</xdr:col>
      <xdr:colOff>101600</xdr:colOff>
      <xdr:row>78</xdr:row>
      <xdr:rowOff>92376</xdr:rowOff>
    </xdr:to>
    <xdr:sp macro="" textlink="">
      <xdr:nvSpPr>
        <xdr:cNvPr id="411" name="フローチャート: 判断 410"/>
        <xdr:cNvSpPr/>
      </xdr:nvSpPr>
      <xdr:spPr>
        <a:xfrm>
          <a:off x="7810500" y="1336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83503</xdr:rowOff>
    </xdr:from>
    <xdr:ext cx="534377" cy="259045"/>
    <xdr:sp macro="" textlink="">
      <xdr:nvSpPr>
        <xdr:cNvPr id="412" name="テキスト ボックス 411"/>
        <xdr:cNvSpPr txBox="1"/>
      </xdr:nvSpPr>
      <xdr:spPr>
        <a:xfrm>
          <a:off x="7594111" y="1345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150194</xdr:rowOff>
    </xdr:from>
    <xdr:to>
      <xdr:col>36</xdr:col>
      <xdr:colOff>165100</xdr:colOff>
      <xdr:row>78</xdr:row>
      <xdr:rowOff>80344</xdr:rowOff>
    </xdr:to>
    <xdr:sp macro="" textlink="">
      <xdr:nvSpPr>
        <xdr:cNvPr id="413" name="フローチャート: 判断 412"/>
        <xdr:cNvSpPr/>
      </xdr:nvSpPr>
      <xdr:spPr>
        <a:xfrm>
          <a:off x="6921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96871</xdr:rowOff>
    </xdr:from>
    <xdr:ext cx="534377" cy="259045"/>
    <xdr:sp macro="" textlink="">
      <xdr:nvSpPr>
        <xdr:cNvPr id="414" name="テキスト ボックス 413"/>
        <xdr:cNvSpPr txBox="1"/>
      </xdr:nvSpPr>
      <xdr:spPr>
        <a:xfrm>
          <a:off x="6705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137299</xdr:rowOff>
    </xdr:from>
    <xdr:to>
      <xdr:col>55</xdr:col>
      <xdr:colOff>50800</xdr:colOff>
      <xdr:row>78</xdr:row>
      <xdr:rowOff>67449</xdr:rowOff>
    </xdr:to>
    <xdr:sp macro="" textlink="">
      <xdr:nvSpPr>
        <xdr:cNvPr id="420" name="楕円 419"/>
        <xdr:cNvSpPr/>
      </xdr:nvSpPr>
      <xdr:spPr>
        <a:xfrm>
          <a:off x="10426700" y="1333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96676</xdr:rowOff>
    </xdr:from>
    <xdr:ext cx="534377" cy="259045"/>
    <xdr:sp macro="" textlink="">
      <xdr:nvSpPr>
        <xdr:cNvPr id="421" name="商工費該当値テキスト"/>
        <xdr:cNvSpPr txBox="1"/>
      </xdr:nvSpPr>
      <xdr:spPr>
        <a:xfrm>
          <a:off x="10528300" y="1312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148980</xdr:rowOff>
    </xdr:from>
    <xdr:to>
      <xdr:col>50</xdr:col>
      <xdr:colOff>165100</xdr:colOff>
      <xdr:row>78</xdr:row>
      <xdr:rowOff>79130</xdr:rowOff>
    </xdr:to>
    <xdr:sp macro="" textlink="">
      <xdr:nvSpPr>
        <xdr:cNvPr id="422" name="楕円 421"/>
        <xdr:cNvSpPr/>
      </xdr:nvSpPr>
      <xdr:spPr>
        <a:xfrm>
          <a:off x="9588500" y="1335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70257</xdr:rowOff>
    </xdr:from>
    <xdr:ext cx="534377" cy="259045"/>
    <xdr:sp macro="" textlink="">
      <xdr:nvSpPr>
        <xdr:cNvPr id="423" name="テキスト ボックス 422"/>
        <xdr:cNvSpPr txBox="1"/>
      </xdr:nvSpPr>
      <xdr:spPr>
        <a:xfrm>
          <a:off x="9372111" y="1344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130682</xdr:rowOff>
    </xdr:from>
    <xdr:to>
      <xdr:col>46</xdr:col>
      <xdr:colOff>38100</xdr:colOff>
      <xdr:row>78</xdr:row>
      <xdr:rowOff>60832</xdr:rowOff>
    </xdr:to>
    <xdr:sp macro="" textlink="">
      <xdr:nvSpPr>
        <xdr:cNvPr id="424" name="楕円 423"/>
        <xdr:cNvSpPr/>
      </xdr:nvSpPr>
      <xdr:spPr>
        <a:xfrm>
          <a:off x="8699500" y="1333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51959</xdr:rowOff>
    </xdr:from>
    <xdr:ext cx="534377" cy="259045"/>
    <xdr:sp macro="" textlink="">
      <xdr:nvSpPr>
        <xdr:cNvPr id="425" name="テキスト ボックス 424"/>
        <xdr:cNvSpPr txBox="1"/>
      </xdr:nvSpPr>
      <xdr:spPr>
        <a:xfrm>
          <a:off x="8483111" y="1342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126157</xdr:rowOff>
    </xdr:from>
    <xdr:to>
      <xdr:col>41</xdr:col>
      <xdr:colOff>101600</xdr:colOff>
      <xdr:row>78</xdr:row>
      <xdr:rowOff>56307</xdr:rowOff>
    </xdr:to>
    <xdr:sp macro="" textlink="">
      <xdr:nvSpPr>
        <xdr:cNvPr id="426" name="楕円 425"/>
        <xdr:cNvSpPr/>
      </xdr:nvSpPr>
      <xdr:spPr>
        <a:xfrm>
          <a:off x="7810500" y="1332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72834</xdr:rowOff>
    </xdr:from>
    <xdr:ext cx="534377" cy="259045"/>
    <xdr:sp macro="" textlink="">
      <xdr:nvSpPr>
        <xdr:cNvPr id="427" name="テキスト ボックス 426"/>
        <xdr:cNvSpPr txBox="1"/>
      </xdr:nvSpPr>
      <xdr:spPr>
        <a:xfrm>
          <a:off x="7594111" y="1310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152222</xdr:rowOff>
    </xdr:from>
    <xdr:to>
      <xdr:col>36</xdr:col>
      <xdr:colOff>165100</xdr:colOff>
      <xdr:row>78</xdr:row>
      <xdr:rowOff>82372</xdr:rowOff>
    </xdr:to>
    <xdr:sp macro="" textlink="">
      <xdr:nvSpPr>
        <xdr:cNvPr id="428" name="楕円 427"/>
        <xdr:cNvSpPr/>
      </xdr:nvSpPr>
      <xdr:spPr>
        <a:xfrm>
          <a:off x="6921500" y="133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73499</xdr:rowOff>
    </xdr:from>
    <xdr:ext cx="534377" cy="259045"/>
    <xdr:sp macro="" textlink="">
      <xdr:nvSpPr>
        <xdr:cNvPr id="429" name="テキスト ボックス 428"/>
        <xdr:cNvSpPr txBox="1"/>
      </xdr:nvSpPr>
      <xdr:spPr>
        <a:xfrm>
          <a:off x="6705111" y="1344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80707</xdr:rowOff>
    </xdr:from>
    <xdr:to>
      <xdr:col>54</xdr:col>
      <xdr:colOff>189865</xdr:colOff>
      <xdr:row>98</xdr:row>
      <xdr:rowOff>65199</xdr:rowOff>
    </xdr:to>
    <xdr:cxnSp macro="">
      <xdr:nvCxnSpPr>
        <xdr:cNvPr id="453" name="直線コネクタ 452"/>
        <xdr:cNvCxnSpPr/>
      </xdr:nvCxnSpPr>
      <xdr:spPr>
        <a:xfrm flipV="1">
          <a:off x="10475595" y="15682657"/>
          <a:ext cx="1270" cy="118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69026</xdr:rowOff>
    </xdr:from>
    <xdr:ext cx="534377" cy="259045"/>
    <xdr:sp macro="" textlink="">
      <xdr:nvSpPr>
        <xdr:cNvPr id="454" name="土木費最小値テキスト"/>
        <xdr:cNvSpPr txBox="1"/>
      </xdr:nvSpPr>
      <xdr:spPr>
        <a:xfrm>
          <a:off x="10528300" y="1687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65199</xdr:rowOff>
    </xdr:from>
    <xdr:to>
      <xdr:col>55</xdr:col>
      <xdr:colOff>88900</xdr:colOff>
      <xdr:row>98</xdr:row>
      <xdr:rowOff>65199</xdr:rowOff>
    </xdr:to>
    <xdr:cxnSp macro="">
      <xdr:nvCxnSpPr>
        <xdr:cNvPr id="455" name="直線コネクタ 454"/>
        <xdr:cNvCxnSpPr/>
      </xdr:nvCxnSpPr>
      <xdr:spPr>
        <a:xfrm>
          <a:off x="10388600" y="1686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27384</xdr:rowOff>
    </xdr:from>
    <xdr:ext cx="599010" cy="259045"/>
    <xdr:sp macro="" textlink="">
      <xdr:nvSpPr>
        <xdr:cNvPr id="456" name="土木費最大値テキスト"/>
        <xdr:cNvSpPr txBox="1"/>
      </xdr:nvSpPr>
      <xdr:spPr>
        <a:xfrm>
          <a:off x="10528300" y="1545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80707</xdr:rowOff>
    </xdr:from>
    <xdr:to>
      <xdr:col>55</xdr:col>
      <xdr:colOff>88900</xdr:colOff>
      <xdr:row>91</xdr:row>
      <xdr:rowOff>80707</xdr:rowOff>
    </xdr:to>
    <xdr:cxnSp macro="">
      <xdr:nvCxnSpPr>
        <xdr:cNvPr id="457" name="直線コネクタ 456"/>
        <xdr:cNvCxnSpPr/>
      </xdr:nvCxnSpPr>
      <xdr:spPr>
        <a:xfrm>
          <a:off x="10388600" y="1568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89968</xdr:rowOff>
    </xdr:from>
    <xdr:to>
      <xdr:col>55</xdr:col>
      <xdr:colOff>0</xdr:colOff>
      <xdr:row>95</xdr:row>
      <xdr:rowOff>169307</xdr:rowOff>
    </xdr:to>
    <xdr:cxnSp macro="">
      <xdr:nvCxnSpPr>
        <xdr:cNvPr id="458" name="直線コネクタ 457"/>
        <xdr:cNvCxnSpPr/>
      </xdr:nvCxnSpPr>
      <xdr:spPr>
        <a:xfrm flipV="1">
          <a:off x="9639300" y="16206268"/>
          <a:ext cx="838200" cy="25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25988</xdr:rowOff>
    </xdr:from>
    <xdr:ext cx="599010" cy="259045"/>
    <xdr:sp macro="" textlink="">
      <xdr:nvSpPr>
        <xdr:cNvPr id="459" name="土木費平均値テキスト"/>
        <xdr:cNvSpPr txBox="1"/>
      </xdr:nvSpPr>
      <xdr:spPr>
        <a:xfrm>
          <a:off x="10528300" y="16485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47561</xdr:rowOff>
    </xdr:from>
    <xdr:to>
      <xdr:col>55</xdr:col>
      <xdr:colOff>50800</xdr:colOff>
      <xdr:row>96</xdr:row>
      <xdr:rowOff>149161</xdr:rowOff>
    </xdr:to>
    <xdr:sp macro="" textlink="">
      <xdr:nvSpPr>
        <xdr:cNvPr id="460" name="フローチャート: 判断 459"/>
        <xdr:cNvSpPr/>
      </xdr:nvSpPr>
      <xdr:spPr>
        <a:xfrm>
          <a:off x="10426700" y="1650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169307</xdr:rowOff>
    </xdr:from>
    <xdr:to>
      <xdr:col>50</xdr:col>
      <xdr:colOff>114300</xdr:colOff>
      <xdr:row>96</xdr:row>
      <xdr:rowOff>13491</xdr:rowOff>
    </xdr:to>
    <xdr:cxnSp macro="">
      <xdr:nvCxnSpPr>
        <xdr:cNvPr id="461" name="直線コネクタ 460"/>
        <xdr:cNvCxnSpPr/>
      </xdr:nvCxnSpPr>
      <xdr:spPr>
        <a:xfrm flipV="1">
          <a:off x="8750300" y="16457057"/>
          <a:ext cx="889000" cy="1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24343</xdr:rowOff>
    </xdr:from>
    <xdr:to>
      <xdr:col>50</xdr:col>
      <xdr:colOff>165100</xdr:colOff>
      <xdr:row>96</xdr:row>
      <xdr:rowOff>125943</xdr:rowOff>
    </xdr:to>
    <xdr:sp macro="" textlink="">
      <xdr:nvSpPr>
        <xdr:cNvPr id="462" name="フローチャート: 判断 461"/>
        <xdr:cNvSpPr/>
      </xdr:nvSpPr>
      <xdr:spPr>
        <a:xfrm>
          <a:off x="95885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117070</xdr:rowOff>
    </xdr:from>
    <xdr:ext cx="599010" cy="259045"/>
    <xdr:sp macro="" textlink="">
      <xdr:nvSpPr>
        <xdr:cNvPr id="463" name="テキスト ボックス 462"/>
        <xdr:cNvSpPr txBox="1"/>
      </xdr:nvSpPr>
      <xdr:spPr>
        <a:xfrm>
          <a:off x="9339795" y="1657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13491</xdr:rowOff>
    </xdr:from>
    <xdr:to>
      <xdr:col>45</xdr:col>
      <xdr:colOff>177800</xdr:colOff>
      <xdr:row>96</xdr:row>
      <xdr:rowOff>131958</xdr:rowOff>
    </xdr:to>
    <xdr:cxnSp macro="">
      <xdr:nvCxnSpPr>
        <xdr:cNvPr id="464" name="直線コネクタ 463"/>
        <xdr:cNvCxnSpPr/>
      </xdr:nvCxnSpPr>
      <xdr:spPr>
        <a:xfrm flipV="1">
          <a:off x="7861300" y="16472691"/>
          <a:ext cx="889000" cy="11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106311</xdr:rowOff>
    </xdr:from>
    <xdr:to>
      <xdr:col>46</xdr:col>
      <xdr:colOff>38100</xdr:colOff>
      <xdr:row>96</xdr:row>
      <xdr:rowOff>36461</xdr:rowOff>
    </xdr:to>
    <xdr:sp macro="" textlink="">
      <xdr:nvSpPr>
        <xdr:cNvPr id="465" name="フローチャート: 判断 464"/>
        <xdr:cNvSpPr/>
      </xdr:nvSpPr>
      <xdr:spPr>
        <a:xfrm>
          <a:off x="8699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52988</xdr:rowOff>
    </xdr:from>
    <xdr:ext cx="599010" cy="259045"/>
    <xdr:sp macro="" textlink="">
      <xdr:nvSpPr>
        <xdr:cNvPr id="466" name="テキスト ボックス 465"/>
        <xdr:cNvSpPr txBox="1"/>
      </xdr:nvSpPr>
      <xdr:spPr>
        <a:xfrm>
          <a:off x="8450795" y="1616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131958</xdr:rowOff>
    </xdr:from>
    <xdr:to>
      <xdr:col>41</xdr:col>
      <xdr:colOff>50800</xdr:colOff>
      <xdr:row>97</xdr:row>
      <xdr:rowOff>53925</xdr:rowOff>
    </xdr:to>
    <xdr:cxnSp macro="">
      <xdr:nvCxnSpPr>
        <xdr:cNvPr id="467" name="直線コネクタ 466"/>
        <xdr:cNvCxnSpPr/>
      </xdr:nvCxnSpPr>
      <xdr:spPr>
        <a:xfrm flipV="1">
          <a:off x="6972300" y="16591158"/>
          <a:ext cx="889000" cy="9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9705</xdr:rowOff>
    </xdr:from>
    <xdr:to>
      <xdr:col>41</xdr:col>
      <xdr:colOff>101600</xdr:colOff>
      <xdr:row>96</xdr:row>
      <xdr:rowOff>111305</xdr:rowOff>
    </xdr:to>
    <xdr:sp macro="" textlink="">
      <xdr:nvSpPr>
        <xdr:cNvPr id="468" name="フローチャート: 判断 467"/>
        <xdr:cNvSpPr/>
      </xdr:nvSpPr>
      <xdr:spPr>
        <a:xfrm>
          <a:off x="7810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127832</xdr:rowOff>
    </xdr:from>
    <xdr:ext cx="599010" cy="259045"/>
    <xdr:sp macro="" textlink="">
      <xdr:nvSpPr>
        <xdr:cNvPr id="469" name="テキスト ボックス 468"/>
        <xdr:cNvSpPr txBox="1"/>
      </xdr:nvSpPr>
      <xdr:spPr>
        <a:xfrm>
          <a:off x="7561795" y="1624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166670</xdr:rowOff>
    </xdr:from>
    <xdr:to>
      <xdr:col>36</xdr:col>
      <xdr:colOff>165100</xdr:colOff>
      <xdr:row>96</xdr:row>
      <xdr:rowOff>96820</xdr:rowOff>
    </xdr:to>
    <xdr:sp macro="" textlink="">
      <xdr:nvSpPr>
        <xdr:cNvPr id="470" name="フローチャート: 判断 469"/>
        <xdr:cNvSpPr/>
      </xdr:nvSpPr>
      <xdr:spPr>
        <a:xfrm>
          <a:off x="6921500" y="164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113347</xdr:rowOff>
    </xdr:from>
    <xdr:ext cx="599010" cy="259045"/>
    <xdr:sp macro="" textlink="">
      <xdr:nvSpPr>
        <xdr:cNvPr id="471" name="テキスト ボックス 470"/>
        <xdr:cNvSpPr txBox="1"/>
      </xdr:nvSpPr>
      <xdr:spPr>
        <a:xfrm>
          <a:off x="6672795" y="1622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39168</xdr:rowOff>
    </xdr:from>
    <xdr:to>
      <xdr:col>55</xdr:col>
      <xdr:colOff>50800</xdr:colOff>
      <xdr:row>94</xdr:row>
      <xdr:rowOff>140768</xdr:rowOff>
    </xdr:to>
    <xdr:sp macro="" textlink="">
      <xdr:nvSpPr>
        <xdr:cNvPr id="477" name="楕円 476"/>
        <xdr:cNvSpPr/>
      </xdr:nvSpPr>
      <xdr:spPr>
        <a:xfrm>
          <a:off x="10426700" y="1615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62045</xdr:rowOff>
    </xdr:from>
    <xdr:ext cx="599010" cy="259045"/>
    <xdr:sp macro="" textlink="">
      <xdr:nvSpPr>
        <xdr:cNvPr id="478" name="土木費該当値テキスト"/>
        <xdr:cNvSpPr txBox="1"/>
      </xdr:nvSpPr>
      <xdr:spPr>
        <a:xfrm>
          <a:off x="10528300" y="16006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118507</xdr:rowOff>
    </xdr:from>
    <xdr:to>
      <xdr:col>50</xdr:col>
      <xdr:colOff>165100</xdr:colOff>
      <xdr:row>96</xdr:row>
      <xdr:rowOff>48657</xdr:rowOff>
    </xdr:to>
    <xdr:sp macro="" textlink="">
      <xdr:nvSpPr>
        <xdr:cNvPr id="479" name="楕円 478"/>
        <xdr:cNvSpPr/>
      </xdr:nvSpPr>
      <xdr:spPr>
        <a:xfrm>
          <a:off x="9588500" y="1640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65184</xdr:rowOff>
    </xdr:from>
    <xdr:ext cx="599010" cy="259045"/>
    <xdr:sp macro="" textlink="">
      <xdr:nvSpPr>
        <xdr:cNvPr id="480" name="テキスト ボックス 479"/>
        <xdr:cNvSpPr txBox="1"/>
      </xdr:nvSpPr>
      <xdr:spPr>
        <a:xfrm>
          <a:off x="9339795" y="1618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134141</xdr:rowOff>
    </xdr:from>
    <xdr:to>
      <xdr:col>46</xdr:col>
      <xdr:colOff>38100</xdr:colOff>
      <xdr:row>96</xdr:row>
      <xdr:rowOff>64291</xdr:rowOff>
    </xdr:to>
    <xdr:sp macro="" textlink="">
      <xdr:nvSpPr>
        <xdr:cNvPr id="481" name="楕円 480"/>
        <xdr:cNvSpPr/>
      </xdr:nvSpPr>
      <xdr:spPr>
        <a:xfrm>
          <a:off x="8699500" y="1642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55418</xdr:rowOff>
    </xdr:from>
    <xdr:ext cx="599010" cy="259045"/>
    <xdr:sp macro="" textlink="">
      <xdr:nvSpPr>
        <xdr:cNvPr id="482" name="テキスト ボックス 481"/>
        <xdr:cNvSpPr txBox="1"/>
      </xdr:nvSpPr>
      <xdr:spPr>
        <a:xfrm>
          <a:off x="8450795" y="16514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81158</xdr:rowOff>
    </xdr:from>
    <xdr:to>
      <xdr:col>41</xdr:col>
      <xdr:colOff>101600</xdr:colOff>
      <xdr:row>97</xdr:row>
      <xdr:rowOff>11308</xdr:rowOff>
    </xdr:to>
    <xdr:sp macro="" textlink="">
      <xdr:nvSpPr>
        <xdr:cNvPr id="483" name="楕円 482"/>
        <xdr:cNvSpPr/>
      </xdr:nvSpPr>
      <xdr:spPr>
        <a:xfrm>
          <a:off x="7810500" y="1654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2435</xdr:rowOff>
    </xdr:from>
    <xdr:ext cx="599010" cy="259045"/>
    <xdr:sp macro="" textlink="">
      <xdr:nvSpPr>
        <xdr:cNvPr id="484" name="テキスト ボックス 483"/>
        <xdr:cNvSpPr txBox="1"/>
      </xdr:nvSpPr>
      <xdr:spPr>
        <a:xfrm>
          <a:off x="7561795" y="16633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3125</xdr:rowOff>
    </xdr:from>
    <xdr:to>
      <xdr:col>36</xdr:col>
      <xdr:colOff>165100</xdr:colOff>
      <xdr:row>97</xdr:row>
      <xdr:rowOff>104725</xdr:rowOff>
    </xdr:to>
    <xdr:sp macro="" textlink="">
      <xdr:nvSpPr>
        <xdr:cNvPr id="485" name="楕円 484"/>
        <xdr:cNvSpPr/>
      </xdr:nvSpPr>
      <xdr:spPr>
        <a:xfrm>
          <a:off x="6921500" y="1663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95852</xdr:rowOff>
    </xdr:from>
    <xdr:ext cx="534377" cy="259045"/>
    <xdr:sp macro="" textlink="">
      <xdr:nvSpPr>
        <xdr:cNvPr id="486" name="テキスト ボックス 485"/>
        <xdr:cNvSpPr txBox="1"/>
      </xdr:nvSpPr>
      <xdr:spPr>
        <a:xfrm>
          <a:off x="6705111" y="1672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68445</xdr:rowOff>
    </xdr:from>
    <xdr:to>
      <xdr:col>85</xdr:col>
      <xdr:colOff>126364</xdr:colOff>
      <xdr:row>38</xdr:row>
      <xdr:rowOff>102955</xdr:rowOff>
    </xdr:to>
    <xdr:cxnSp macro="">
      <xdr:nvCxnSpPr>
        <xdr:cNvPr id="508" name="直線コネクタ 507"/>
        <xdr:cNvCxnSpPr/>
      </xdr:nvCxnSpPr>
      <xdr:spPr>
        <a:xfrm flipV="1">
          <a:off x="16317595" y="5211945"/>
          <a:ext cx="1269" cy="140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106782</xdr:rowOff>
    </xdr:from>
    <xdr:ext cx="469744" cy="259045"/>
    <xdr:sp macro="" textlink="">
      <xdr:nvSpPr>
        <xdr:cNvPr id="509" name="消防費最小値テキスト"/>
        <xdr:cNvSpPr txBox="1"/>
      </xdr:nvSpPr>
      <xdr:spPr>
        <a:xfrm>
          <a:off x="16370300" y="662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102955</xdr:rowOff>
    </xdr:from>
    <xdr:to>
      <xdr:col>86</xdr:col>
      <xdr:colOff>25400</xdr:colOff>
      <xdr:row>38</xdr:row>
      <xdr:rowOff>102955</xdr:rowOff>
    </xdr:to>
    <xdr:cxnSp macro="">
      <xdr:nvCxnSpPr>
        <xdr:cNvPr id="510" name="直線コネクタ 509"/>
        <xdr:cNvCxnSpPr/>
      </xdr:nvCxnSpPr>
      <xdr:spPr>
        <a:xfrm>
          <a:off x="16230600" y="661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15122</xdr:rowOff>
    </xdr:from>
    <xdr:ext cx="599010" cy="259045"/>
    <xdr:sp macro="" textlink="">
      <xdr:nvSpPr>
        <xdr:cNvPr id="511" name="消防費最大値テキスト"/>
        <xdr:cNvSpPr txBox="1"/>
      </xdr:nvSpPr>
      <xdr:spPr>
        <a:xfrm>
          <a:off x="16370300" y="498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68445</xdr:rowOff>
    </xdr:from>
    <xdr:to>
      <xdr:col>86</xdr:col>
      <xdr:colOff>25400</xdr:colOff>
      <xdr:row>30</xdr:row>
      <xdr:rowOff>68445</xdr:rowOff>
    </xdr:to>
    <xdr:cxnSp macro="">
      <xdr:nvCxnSpPr>
        <xdr:cNvPr id="512" name="直線コネクタ 511"/>
        <xdr:cNvCxnSpPr/>
      </xdr:nvCxnSpPr>
      <xdr:spPr>
        <a:xfrm>
          <a:off x="16230600" y="521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168755</xdr:rowOff>
    </xdr:from>
    <xdr:to>
      <xdr:col>85</xdr:col>
      <xdr:colOff>127000</xdr:colOff>
      <xdr:row>36</xdr:row>
      <xdr:rowOff>107893</xdr:rowOff>
    </xdr:to>
    <xdr:cxnSp macro="">
      <xdr:nvCxnSpPr>
        <xdr:cNvPr id="513" name="直線コネクタ 512"/>
        <xdr:cNvCxnSpPr/>
      </xdr:nvCxnSpPr>
      <xdr:spPr>
        <a:xfrm flipV="1">
          <a:off x="15481300" y="6169505"/>
          <a:ext cx="838200" cy="11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92647</xdr:rowOff>
    </xdr:from>
    <xdr:ext cx="534377" cy="259045"/>
    <xdr:sp macro="" textlink="">
      <xdr:nvSpPr>
        <xdr:cNvPr id="514" name="消防費平均値テキスト"/>
        <xdr:cNvSpPr txBox="1"/>
      </xdr:nvSpPr>
      <xdr:spPr>
        <a:xfrm>
          <a:off x="16370300" y="6264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114220</xdr:rowOff>
    </xdr:from>
    <xdr:to>
      <xdr:col>85</xdr:col>
      <xdr:colOff>177800</xdr:colOff>
      <xdr:row>37</xdr:row>
      <xdr:rowOff>44370</xdr:rowOff>
    </xdr:to>
    <xdr:sp macro="" textlink="">
      <xdr:nvSpPr>
        <xdr:cNvPr id="515" name="フローチャート: 判断 514"/>
        <xdr:cNvSpPr/>
      </xdr:nvSpPr>
      <xdr:spPr>
        <a:xfrm>
          <a:off x="16268700" y="62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107893</xdr:rowOff>
    </xdr:from>
    <xdr:to>
      <xdr:col>81</xdr:col>
      <xdr:colOff>50800</xdr:colOff>
      <xdr:row>37</xdr:row>
      <xdr:rowOff>68212</xdr:rowOff>
    </xdr:to>
    <xdr:cxnSp macro="">
      <xdr:nvCxnSpPr>
        <xdr:cNvPr id="516" name="直線コネクタ 515"/>
        <xdr:cNvCxnSpPr/>
      </xdr:nvCxnSpPr>
      <xdr:spPr>
        <a:xfrm flipV="1">
          <a:off x="14592300" y="6280093"/>
          <a:ext cx="889000" cy="13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10056</xdr:rowOff>
    </xdr:from>
    <xdr:to>
      <xdr:col>81</xdr:col>
      <xdr:colOff>101600</xdr:colOff>
      <xdr:row>37</xdr:row>
      <xdr:rowOff>111656</xdr:rowOff>
    </xdr:to>
    <xdr:sp macro="" textlink="">
      <xdr:nvSpPr>
        <xdr:cNvPr id="517" name="フローチャート: 判断 516"/>
        <xdr:cNvSpPr/>
      </xdr:nvSpPr>
      <xdr:spPr>
        <a:xfrm>
          <a:off x="15430500" y="635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102783</xdr:rowOff>
    </xdr:from>
    <xdr:ext cx="534377" cy="259045"/>
    <xdr:sp macro="" textlink="">
      <xdr:nvSpPr>
        <xdr:cNvPr id="518" name="テキスト ボックス 517"/>
        <xdr:cNvSpPr txBox="1"/>
      </xdr:nvSpPr>
      <xdr:spPr>
        <a:xfrm>
          <a:off x="15214111" y="644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68212</xdr:rowOff>
    </xdr:from>
    <xdr:to>
      <xdr:col>76</xdr:col>
      <xdr:colOff>114300</xdr:colOff>
      <xdr:row>37</xdr:row>
      <xdr:rowOff>118824</xdr:rowOff>
    </xdr:to>
    <xdr:cxnSp macro="">
      <xdr:nvCxnSpPr>
        <xdr:cNvPr id="519" name="直線コネクタ 518"/>
        <xdr:cNvCxnSpPr/>
      </xdr:nvCxnSpPr>
      <xdr:spPr>
        <a:xfrm flipV="1">
          <a:off x="13703300" y="6411862"/>
          <a:ext cx="889000" cy="5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61025</xdr:rowOff>
    </xdr:from>
    <xdr:to>
      <xdr:col>76</xdr:col>
      <xdr:colOff>165100</xdr:colOff>
      <xdr:row>37</xdr:row>
      <xdr:rowOff>162624</xdr:rowOff>
    </xdr:to>
    <xdr:sp macro="" textlink="">
      <xdr:nvSpPr>
        <xdr:cNvPr id="520" name="フローチャート: 判断 519"/>
        <xdr:cNvSpPr/>
      </xdr:nvSpPr>
      <xdr:spPr>
        <a:xfrm>
          <a:off x="145415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153751</xdr:rowOff>
    </xdr:from>
    <xdr:ext cx="534377" cy="259045"/>
    <xdr:sp macro="" textlink="">
      <xdr:nvSpPr>
        <xdr:cNvPr id="521" name="テキスト ボックス 520"/>
        <xdr:cNvSpPr txBox="1"/>
      </xdr:nvSpPr>
      <xdr:spPr>
        <a:xfrm>
          <a:off x="14325111" y="649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62730</xdr:rowOff>
    </xdr:from>
    <xdr:to>
      <xdr:col>71</xdr:col>
      <xdr:colOff>177800</xdr:colOff>
      <xdr:row>37</xdr:row>
      <xdr:rowOff>118824</xdr:rowOff>
    </xdr:to>
    <xdr:cxnSp macro="">
      <xdr:nvCxnSpPr>
        <xdr:cNvPr id="522" name="直線コネクタ 521"/>
        <xdr:cNvCxnSpPr/>
      </xdr:nvCxnSpPr>
      <xdr:spPr>
        <a:xfrm>
          <a:off x="12814300" y="6406380"/>
          <a:ext cx="889000" cy="5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37397</xdr:rowOff>
    </xdr:from>
    <xdr:to>
      <xdr:col>72</xdr:col>
      <xdr:colOff>38100</xdr:colOff>
      <xdr:row>37</xdr:row>
      <xdr:rowOff>138997</xdr:rowOff>
    </xdr:to>
    <xdr:sp macro="" textlink="">
      <xdr:nvSpPr>
        <xdr:cNvPr id="523" name="フローチャート: 判断 522"/>
        <xdr:cNvSpPr/>
      </xdr:nvSpPr>
      <xdr:spPr>
        <a:xfrm>
          <a:off x="13652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155524</xdr:rowOff>
    </xdr:from>
    <xdr:ext cx="534377" cy="259045"/>
    <xdr:sp macro="" textlink="">
      <xdr:nvSpPr>
        <xdr:cNvPr id="524" name="テキスト ボックス 523"/>
        <xdr:cNvSpPr txBox="1"/>
      </xdr:nvSpPr>
      <xdr:spPr>
        <a:xfrm>
          <a:off x="13436111" y="615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25884</xdr:rowOff>
    </xdr:from>
    <xdr:to>
      <xdr:col>67</xdr:col>
      <xdr:colOff>101600</xdr:colOff>
      <xdr:row>37</xdr:row>
      <xdr:rowOff>127484</xdr:rowOff>
    </xdr:to>
    <xdr:sp macro="" textlink="">
      <xdr:nvSpPr>
        <xdr:cNvPr id="525" name="フローチャート: 判断 524"/>
        <xdr:cNvSpPr/>
      </xdr:nvSpPr>
      <xdr:spPr>
        <a:xfrm>
          <a:off x="12763500" y="636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118611</xdr:rowOff>
    </xdr:from>
    <xdr:ext cx="534377" cy="259045"/>
    <xdr:sp macro="" textlink="">
      <xdr:nvSpPr>
        <xdr:cNvPr id="526" name="テキスト ボックス 525"/>
        <xdr:cNvSpPr txBox="1"/>
      </xdr:nvSpPr>
      <xdr:spPr>
        <a:xfrm>
          <a:off x="12547111" y="646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117955</xdr:rowOff>
    </xdr:from>
    <xdr:to>
      <xdr:col>85</xdr:col>
      <xdr:colOff>177800</xdr:colOff>
      <xdr:row>36</xdr:row>
      <xdr:rowOff>48105</xdr:rowOff>
    </xdr:to>
    <xdr:sp macro="" textlink="">
      <xdr:nvSpPr>
        <xdr:cNvPr id="532" name="楕円 531"/>
        <xdr:cNvSpPr/>
      </xdr:nvSpPr>
      <xdr:spPr>
        <a:xfrm>
          <a:off x="16268700" y="611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140832</xdr:rowOff>
    </xdr:from>
    <xdr:ext cx="599010" cy="259045"/>
    <xdr:sp macro="" textlink="">
      <xdr:nvSpPr>
        <xdr:cNvPr id="533" name="消防費該当値テキスト"/>
        <xdr:cNvSpPr txBox="1"/>
      </xdr:nvSpPr>
      <xdr:spPr>
        <a:xfrm>
          <a:off x="16370300" y="5970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57093</xdr:rowOff>
    </xdr:from>
    <xdr:to>
      <xdr:col>81</xdr:col>
      <xdr:colOff>101600</xdr:colOff>
      <xdr:row>36</xdr:row>
      <xdr:rowOff>158693</xdr:rowOff>
    </xdr:to>
    <xdr:sp macro="" textlink="">
      <xdr:nvSpPr>
        <xdr:cNvPr id="534" name="楕円 533"/>
        <xdr:cNvSpPr/>
      </xdr:nvSpPr>
      <xdr:spPr>
        <a:xfrm>
          <a:off x="15430500" y="622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3770</xdr:rowOff>
    </xdr:from>
    <xdr:ext cx="534377" cy="259045"/>
    <xdr:sp macro="" textlink="">
      <xdr:nvSpPr>
        <xdr:cNvPr id="535" name="テキスト ボックス 534"/>
        <xdr:cNvSpPr txBox="1"/>
      </xdr:nvSpPr>
      <xdr:spPr>
        <a:xfrm>
          <a:off x="15214111" y="600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17412</xdr:rowOff>
    </xdr:from>
    <xdr:to>
      <xdr:col>76</xdr:col>
      <xdr:colOff>165100</xdr:colOff>
      <xdr:row>37</xdr:row>
      <xdr:rowOff>119012</xdr:rowOff>
    </xdr:to>
    <xdr:sp macro="" textlink="">
      <xdr:nvSpPr>
        <xdr:cNvPr id="536" name="楕円 535"/>
        <xdr:cNvSpPr/>
      </xdr:nvSpPr>
      <xdr:spPr>
        <a:xfrm>
          <a:off x="14541500" y="636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135539</xdr:rowOff>
    </xdr:from>
    <xdr:ext cx="534377" cy="259045"/>
    <xdr:sp macro="" textlink="">
      <xdr:nvSpPr>
        <xdr:cNvPr id="537" name="テキスト ボックス 536"/>
        <xdr:cNvSpPr txBox="1"/>
      </xdr:nvSpPr>
      <xdr:spPr>
        <a:xfrm>
          <a:off x="14325111" y="613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68024</xdr:rowOff>
    </xdr:from>
    <xdr:to>
      <xdr:col>72</xdr:col>
      <xdr:colOff>38100</xdr:colOff>
      <xdr:row>37</xdr:row>
      <xdr:rowOff>169624</xdr:rowOff>
    </xdr:to>
    <xdr:sp macro="" textlink="">
      <xdr:nvSpPr>
        <xdr:cNvPr id="538" name="楕円 537"/>
        <xdr:cNvSpPr/>
      </xdr:nvSpPr>
      <xdr:spPr>
        <a:xfrm>
          <a:off x="13652500" y="641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160752</xdr:rowOff>
    </xdr:from>
    <xdr:ext cx="534377" cy="259045"/>
    <xdr:sp macro="" textlink="">
      <xdr:nvSpPr>
        <xdr:cNvPr id="539" name="テキスト ボックス 538"/>
        <xdr:cNvSpPr txBox="1"/>
      </xdr:nvSpPr>
      <xdr:spPr>
        <a:xfrm>
          <a:off x="13436111" y="650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11930</xdr:rowOff>
    </xdr:from>
    <xdr:to>
      <xdr:col>67</xdr:col>
      <xdr:colOff>101600</xdr:colOff>
      <xdr:row>37</xdr:row>
      <xdr:rowOff>113530</xdr:rowOff>
    </xdr:to>
    <xdr:sp macro="" textlink="">
      <xdr:nvSpPr>
        <xdr:cNvPr id="540" name="楕円 539"/>
        <xdr:cNvSpPr/>
      </xdr:nvSpPr>
      <xdr:spPr>
        <a:xfrm>
          <a:off x="12763500" y="6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130057</xdr:rowOff>
    </xdr:from>
    <xdr:ext cx="534377" cy="259045"/>
    <xdr:sp macro="" textlink="">
      <xdr:nvSpPr>
        <xdr:cNvPr id="541" name="テキスト ボックス 540"/>
        <xdr:cNvSpPr txBox="1"/>
      </xdr:nvSpPr>
      <xdr:spPr>
        <a:xfrm>
          <a:off x="12547111" y="613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122753</xdr:rowOff>
    </xdr:from>
    <xdr:to>
      <xdr:col>85</xdr:col>
      <xdr:colOff>126364</xdr:colOff>
      <xdr:row>58</xdr:row>
      <xdr:rowOff>12815</xdr:rowOff>
    </xdr:to>
    <xdr:cxnSp macro="">
      <xdr:nvCxnSpPr>
        <xdr:cNvPr id="565" name="直線コネクタ 564"/>
        <xdr:cNvCxnSpPr/>
      </xdr:nvCxnSpPr>
      <xdr:spPr>
        <a:xfrm flipV="1">
          <a:off x="16317595" y="8523803"/>
          <a:ext cx="1269" cy="1433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16642</xdr:rowOff>
    </xdr:from>
    <xdr:ext cx="534377" cy="259045"/>
    <xdr:sp macro="" textlink="">
      <xdr:nvSpPr>
        <xdr:cNvPr id="566" name="教育費最小値テキスト"/>
        <xdr:cNvSpPr txBox="1"/>
      </xdr:nvSpPr>
      <xdr:spPr>
        <a:xfrm>
          <a:off x="16370300" y="996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12815</xdr:rowOff>
    </xdr:from>
    <xdr:to>
      <xdr:col>86</xdr:col>
      <xdr:colOff>25400</xdr:colOff>
      <xdr:row>58</xdr:row>
      <xdr:rowOff>12815</xdr:rowOff>
    </xdr:to>
    <xdr:cxnSp macro="">
      <xdr:nvCxnSpPr>
        <xdr:cNvPr id="567" name="直線コネクタ 566"/>
        <xdr:cNvCxnSpPr/>
      </xdr:nvCxnSpPr>
      <xdr:spPr>
        <a:xfrm>
          <a:off x="16230600" y="995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69430</xdr:rowOff>
    </xdr:from>
    <xdr:ext cx="599010" cy="259045"/>
    <xdr:sp macro="" textlink="">
      <xdr:nvSpPr>
        <xdr:cNvPr id="568" name="教育費最大値テキスト"/>
        <xdr:cNvSpPr txBox="1"/>
      </xdr:nvSpPr>
      <xdr:spPr>
        <a:xfrm>
          <a:off x="16370300" y="829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429,448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122753</xdr:rowOff>
    </xdr:from>
    <xdr:to>
      <xdr:col>86</xdr:col>
      <xdr:colOff>25400</xdr:colOff>
      <xdr:row>49</xdr:row>
      <xdr:rowOff>122753</xdr:rowOff>
    </xdr:to>
    <xdr:cxnSp macro="">
      <xdr:nvCxnSpPr>
        <xdr:cNvPr id="569" name="直線コネクタ 568"/>
        <xdr:cNvCxnSpPr/>
      </xdr:nvCxnSpPr>
      <xdr:spPr>
        <a:xfrm>
          <a:off x="16230600" y="8523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166145</xdr:rowOff>
    </xdr:from>
    <xdr:to>
      <xdr:col>85</xdr:col>
      <xdr:colOff>127000</xdr:colOff>
      <xdr:row>56</xdr:row>
      <xdr:rowOff>17544</xdr:rowOff>
    </xdr:to>
    <xdr:cxnSp macro="">
      <xdr:nvCxnSpPr>
        <xdr:cNvPr id="570" name="直線コネクタ 569"/>
        <xdr:cNvCxnSpPr/>
      </xdr:nvCxnSpPr>
      <xdr:spPr>
        <a:xfrm flipV="1">
          <a:off x="15481300" y="9595895"/>
          <a:ext cx="838200" cy="2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65117</xdr:rowOff>
    </xdr:from>
    <xdr:ext cx="599010" cy="259045"/>
    <xdr:sp macro="" textlink="">
      <xdr:nvSpPr>
        <xdr:cNvPr id="571" name="教育費平均値テキスト"/>
        <xdr:cNvSpPr txBox="1"/>
      </xdr:nvSpPr>
      <xdr:spPr>
        <a:xfrm>
          <a:off x="16370300" y="9666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86690</xdr:rowOff>
    </xdr:from>
    <xdr:to>
      <xdr:col>85</xdr:col>
      <xdr:colOff>177800</xdr:colOff>
      <xdr:row>57</xdr:row>
      <xdr:rowOff>16840</xdr:rowOff>
    </xdr:to>
    <xdr:sp macro="" textlink="">
      <xdr:nvSpPr>
        <xdr:cNvPr id="572" name="フローチャート: 判断 571"/>
        <xdr:cNvSpPr/>
      </xdr:nvSpPr>
      <xdr:spPr>
        <a:xfrm>
          <a:off x="162687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19689</xdr:rowOff>
    </xdr:from>
    <xdr:to>
      <xdr:col>81</xdr:col>
      <xdr:colOff>50800</xdr:colOff>
      <xdr:row>56</xdr:row>
      <xdr:rowOff>17544</xdr:rowOff>
    </xdr:to>
    <xdr:cxnSp macro="">
      <xdr:nvCxnSpPr>
        <xdr:cNvPr id="573" name="直線コネクタ 572"/>
        <xdr:cNvCxnSpPr/>
      </xdr:nvCxnSpPr>
      <xdr:spPr>
        <a:xfrm>
          <a:off x="14592300" y="9277989"/>
          <a:ext cx="889000" cy="34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89083</xdr:rowOff>
    </xdr:from>
    <xdr:to>
      <xdr:col>81</xdr:col>
      <xdr:colOff>101600</xdr:colOff>
      <xdr:row>57</xdr:row>
      <xdr:rowOff>19233</xdr:rowOff>
    </xdr:to>
    <xdr:sp macro="" textlink="">
      <xdr:nvSpPr>
        <xdr:cNvPr id="574" name="フローチャート: 判断 573"/>
        <xdr:cNvSpPr/>
      </xdr:nvSpPr>
      <xdr:spPr>
        <a:xfrm>
          <a:off x="15430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10360</xdr:rowOff>
    </xdr:from>
    <xdr:ext cx="599010" cy="259045"/>
    <xdr:sp macro="" textlink="">
      <xdr:nvSpPr>
        <xdr:cNvPr id="575" name="テキスト ボックス 574"/>
        <xdr:cNvSpPr txBox="1"/>
      </xdr:nvSpPr>
      <xdr:spPr>
        <a:xfrm>
          <a:off x="15181795" y="978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19689</xdr:rowOff>
    </xdr:from>
    <xdr:to>
      <xdr:col>76</xdr:col>
      <xdr:colOff>114300</xdr:colOff>
      <xdr:row>56</xdr:row>
      <xdr:rowOff>95226</xdr:rowOff>
    </xdr:to>
    <xdr:cxnSp macro="">
      <xdr:nvCxnSpPr>
        <xdr:cNvPr id="576" name="直線コネクタ 575"/>
        <xdr:cNvCxnSpPr/>
      </xdr:nvCxnSpPr>
      <xdr:spPr>
        <a:xfrm flipV="1">
          <a:off x="13703300" y="9277989"/>
          <a:ext cx="889000" cy="41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40833</xdr:rowOff>
    </xdr:from>
    <xdr:to>
      <xdr:col>76</xdr:col>
      <xdr:colOff>165100</xdr:colOff>
      <xdr:row>56</xdr:row>
      <xdr:rowOff>142433</xdr:rowOff>
    </xdr:to>
    <xdr:sp macro="" textlink="">
      <xdr:nvSpPr>
        <xdr:cNvPr id="577" name="フローチャート: 判断 576"/>
        <xdr:cNvSpPr/>
      </xdr:nvSpPr>
      <xdr:spPr>
        <a:xfrm>
          <a:off x="14541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133560</xdr:rowOff>
    </xdr:from>
    <xdr:ext cx="599010" cy="259045"/>
    <xdr:sp macro="" textlink="">
      <xdr:nvSpPr>
        <xdr:cNvPr id="578" name="テキスト ボックス 577"/>
        <xdr:cNvSpPr txBox="1"/>
      </xdr:nvSpPr>
      <xdr:spPr>
        <a:xfrm>
          <a:off x="14292795" y="9734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93869</xdr:rowOff>
    </xdr:from>
    <xdr:to>
      <xdr:col>71</xdr:col>
      <xdr:colOff>177800</xdr:colOff>
      <xdr:row>56</xdr:row>
      <xdr:rowOff>95226</xdr:rowOff>
    </xdr:to>
    <xdr:cxnSp macro="">
      <xdr:nvCxnSpPr>
        <xdr:cNvPr id="579" name="直線コネクタ 578"/>
        <xdr:cNvCxnSpPr/>
      </xdr:nvCxnSpPr>
      <xdr:spPr>
        <a:xfrm>
          <a:off x="12814300" y="9695069"/>
          <a:ext cx="889000" cy="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101043</xdr:rowOff>
    </xdr:from>
    <xdr:to>
      <xdr:col>72</xdr:col>
      <xdr:colOff>38100</xdr:colOff>
      <xdr:row>57</xdr:row>
      <xdr:rowOff>31193</xdr:rowOff>
    </xdr:to>
    <xdr:sp macro="" textlink="">
      <xdr:nvSpPr>
        <xdr:cNvPr id="580" name="フローチャート: 判断 579"/>
        <xdr:cNvSpPr/>
      </xdr:nvSpPr>
      <xdr:spPr>
        <a:xfrm>
          <a:off x="13652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22320</xdr:rowOff>
    </xdr:from>
    <xdr:ext cx="599010" cy="259045"/>
    <xdr:sp macro="" textlink="">
      <xdr:nvSpPr>
        <xdr:cNvPr id="581" name="テキスト ボックス 580"/>
        <xdr:cNvSpPr txBox="1"/>
      </xdr:nvSpPr>
      <xdr:spPr>
        <a:xfrm>
          <a:off x="13403795" y="97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4044</xdr:rowOff>
    </xdr:from>
    <xdr:to>
      <xdr:col>67</xdr:col>
      <xdr:colOff>101600</xdr:colOff>
      <xdr:row>56</xdr:row>
      <xdr:rowOff>105644</xdr:rowOff>
    </xdr:to>
    <xdr:sp macro="" textlink="">
      <xdr:nvSpPr>
        <xdr:cNvPr id="582" name="フローチャート: 判断 581"/>
        <xdr:cNvSpPr/>
      </xdr:nvSpPr>
      <xdr:spPr>
        <a:xfrm>
          <a:off x="12763500" y="96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122171</xdr:rowOff>
    </xdr:from>
    <xdr:ext cx="599010" cy="259045"/>
    <xdr:sp macro="" textlink="">
      <xdr:nvSpPr>
        <xdr:cNvPr id="583" name="テキスト ボックス 582"/>
        <xdr:cNvSpPr txBox="1"/>
      </xdr:nvSpPr>
      <xdr:spPr>
        <a:xfrm>
          <a:off x="12514795" y="9380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115345</xdr:rowOff>
    </xdr:from>
    <xdr:to>
      <xdr:col>85</xdr:col>
      <xdr:colOff>177800</xdr:colOff>
      <xdr:row>56</xdr:row>
      <xdr:rowOff>45495</xdr:rowOff>
    </xdr:to>
    <xdr:sp macro="" textlink="">
      <xdr:nvSpPr>
        <xdr:cNvPr id="589" name="楕円 588"/>
        <xdr:cNvSpPr/>
      </xdr:nvSpPr>
      <xdr:spPr>
        <a:xfrm>
          <a:off x="16268700" y="954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138222</xdr:rowOff>
    </xdr:from>
    <xdr:ext cx="599010" cy="259045"/>
    <xdr:sp macro="" textlink="">
      <xdr:nvSpPr>
        <xdr:cNvPr id="590" name="教育費該当値テキスト"/>
        <xdr:cNvSpPr txBox="1"/>
      </xdr:nvSpPr>
      <xdr:spPr>
        <a:xfrm>
          <a:off x="16370300" y="9396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138194</xdr:rowOff>
    </xdr:from>
    <xdr:to>
      <xdr:col>81</xdr:col>
      <xdr:colOff>101600</xdr:colOff>
      <xdr:row>56</xdr:row>
      <xdr:rowOff>68344</xdr:rowOff>
    </xdr:to>
    <xdr:sp macro="" textlink="">
      <xdr:nvSpPr>
        <xdr:cNvPr id="591" name="楕円 590"/>
        <xdr:cNvSpPr/>
      </xdr:nvSpPr>
      <xdr:spPr>
        <a:xfrm>
          <a:off x="15430500" y="956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84871</xdr:rowOff>
    </xdr:from>
    <xdr:ext cx="599010" cy="259045"/>
    <xdr:sp macro="" textlink="">
      <xdr:nvSpPr>
        <xdr:cNvPr id="592" name="テキスト ボックス 591"/>
        <xdr:cNvSpPr txBox="1"/>
      </xdr:nvSpPr>
      <xdr:spPr>
        <a:xfrm>
          <a:off x="15181795" y="934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140339</xdr:rowOff>
    </xdr:from>
    <xdr:to>
      <xdr:col>76</xdr:col>
      <xdr:colOff>165100</xdr:colOff>
      <xdr:row>54</xdr:row>
      <xdr:rowOff>70489</xdr:rowOff>
    </xdr:to>
    <xdr:sp macro="" textlink="">
      <xdr:nvSpPr>
        <xdr:cNvPr id="593" name="楕円 592"/>
        <xdr:cNvSpPr/>
      </xdr:nvSpPr>
      <xdr:spPr>
        <a:xfrm>
          <a:off x="14541500" y="922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87016</xdr:rowOff>
    </xdr:from>
    <xdr:ext cx="599010" cy="259045"/>
    <xdr:sp macro="" textlink="">
      <xdr:nvSpPr>
        <xdr:cNvPr id="594" name="テキスト ボックス 593"/>
        <xdr:cNvSpPr txBox="1"/>
      </xdr:nvSpPr>
      <xdr:spPr>
        <a:xfrm>
          <a:off x="14292795" y="900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44426</xdr:rowOff>
    </xdr:from>
    <xdr:to>
      <xdr:col>72</xdr:col>
      <xdr:colOff>38100</xdr:colOff>
      <xdr:row>56</xdr:row>
      <xdr:rowOff>146026</xdr:rowOff>
    </xdr:to>
    <xdr:sp macro="" textlink="">
      <xdr:nvSpPr>
        <xdr:cNvPr id="595" name="楕円 594"/>
        <xdr:cNvSpPr/>
      </xdr:nvSpPr>
      <xdr:spPr>
        <a:xfrm>
          <a:off x="13652500" y="964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162553</xdr:rowOff>
    </xdr:from>
    <xdr:ext cx="599010" cy="259045"/>
    <xdr:sp macro="" textlink="">
      <xdr:nvSpPr>
        <xdr:cNvPr id="596" name="テキスト ボックス 595"/>
        <xdr:cNvSpPr txBox="1"/>
      </xdr:nvSpPr>
      <xdr:spPr>
        <a:xfrm>
          <a:off x="13403795" y="942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43069</xdr:rowOff>
    </xdr:from>
    <xdr:to>
      <xdr:col>67</xdr:col>
      <xdr:colOff>101600</xdr:colOff>
      <xdr:row>56</xdr:row>
      <xdr:rowOff>144669</xdr:rowOff>
    </xdr:to>
    <xdr:sp macro="" textlink="">
      <xdr:nvSpPr>
        <xdr:cNvPr id="597" name="楕円 596"/>
        <xdr:cNvSpPr/>
      </xdr:nvSpPr>
      <xdr:spPr>
        <a:xfrm>
          <a:off x="12763500" y="964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135796</xdr:rowOff>
    </xdr:from>
    <xdr:ext cx="599010" cy="259045"/>
    <xdr:sp macro="" textlink="">
      <xdr:nvSpPr>
        <xdr:cNvPr id="598" name="テキスト ボックス 597"/>
        <xdr:cNvSpPr txBox="1"/>
      </xdr:nvSpPr>
      <xdr:spPr>
        <a:xfrm>
          <a:off x="12514795" y="9736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158146</xdr:rowOff>
    </xdr:from>
    <xdr:to>
      <xdr:col>85</xdr:col>
      <xdr:colOff>126364</xdr:colOff>
      <xdr:row>79</xdr:row>
      <xdr:rowOff>44450</xdr:rowOff>
    </xdr:to>
    <xdr:cxnSp macro="">
      <xdr:nvCxnSpPr>
        <xdr:cNvPr id="622" name="直線コネクタ 621"/>
        <xdr:cNvCxnSpPr/>
      </xdr:nvCxnSpPr>
      <xdr:spPr>
        <a:xfrm flipV="1">
          <a:off x="16317595" y="11988196"/>
          <a:ext cx="1269" cy="1600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72308</xdr:rowOff>
    </xdr:from>
    <xdr:ext cx="249299" cy="259045"/>
    <xdr:sp macro="" textlink="">
      <xdr:nvSpPr>
        <xdr:cNvPr id="623" name="災害復旧費最小値テキスト"/>
        <xdr:cNvSpPr txBox="1"/>
      </xdr:nvSpPr>
      <xdr:spPr>
        <a:xfrm>
          <a:off x="16370300" y="13616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104823</xdr:rowOff>
    </xdr:from>
    <xdr:ext cx="599010" cy="259045"/>
    <xdr:sp macro="" textlink="">
      <xdr:nvSpPr>
        <xdr:cNvPr id="625" name="災害復旧費最大値テキスト"/>
        <xdr:cNvSpPr txBox="1"/>
      </xdr:nvSpPr>
      <xdr:spPr>
        <a:xfrm>
          <a:off x="16370300" y="1176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840,317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158146</xdr:rowOff>
    </xdr:from>
    <xdr:to>
      <xdr:col>86</xdr:col>
      <xdr:colOff>25400</xdr:colOff>
      <xdr:row>69</xdr:row>
      <xdr:rowOff>158146</xdr:rowOff>
    </xdr:to>
    <xdr:cxnSp macro="">
      <xdr:nvCxnSpPr>
        <xdr:cNvPr id="626" name="直線コネクタ 625"/>
        <xdr:cNvCxnSpPr/>
      </xdr:nvCxnSpPr>
      <xdr:spPr>
        <a:xfrm>
          <a:off x="16230600" y="119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18656</xdr:rowOff>
    </xdr:from>
    <xdr:to>
      <xdr:col>85</xdr:col>
      <xdr:colOff>127000</xdr:colOff>
      <xdr:row>79</xdr:row>
      <xdr:rowOff>23974</xdr:rowOff>
    </xdr:to>
    <xdr:cxnSp macro="">
      <xdr:nvCxnSpPr>
        <xdr:cNvPr id="627" name="直線コネクタ 626"/>
        <xdr:cNvCxnSpPr/>
      </xdr:nvCxnSpPr>
      <xdr:spPr>
        <a:xfrm flipV="1">
          <a:off x="15481300" y="13563206"/>
          <a:ext cx="838200" cy="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161208</xdr:rowOff>
    </xdr:from>
    <xdr:ext cx="534377" cy="259045"/>
    <xdr:sp macro="" textlink="">
      <xdr:nvSpPr>
        <xdr:cNvPr id="628" name="災害復旧費平均値テキスト"/>
        <xdr:cNvSpPr txBox="1"/>
      </xdr:nvSpPr>
      <xdr:spPr>
        <a:xfrm>
          <a:off x="16370300" y="13362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138331</xdr:rowOff>
    </xdr:from>
    <xdr:to>
      <xdr:col>85</xdr:col>
      <xdr:colOff>177800</xdr:colOff>
      <xdr:row>79</xdr:row>
      <xdr:rowOff>68481</xdr:rowOff>
    </xdr:to>
    <xdr:sp macro="" textlink="">
      <xdr:nvSpPr>
        <xdr:cNvPr id="629" name="フローチャート: 判断 628"/>
        <xdr:cNvSpPr/>
      </xdr:nvSpPr>
      <xdr:spPr>
        <a:xfrm>
          <a:off x="162687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23974</xdr:rowOff>
    </xdr:from>
    <xdr:to>
      <xdr:col>81</xdr:col>
      <xdr:colOff>50800</xdr:colOff>
      <xdr:row>79</xdr:row>
      <xdr:rowOff>25392</xdr:rowOff>
    </xdr:to>
    <xdr:cxnSp macro="">
      <xdr:nvCxnSpPr>
        <xdr:cNvPr id="630" name="直線コネクタ 629"/>
        <xdr:cNvCxnSpPr/>
      </xdr:nvCxnSpPr>
      <xdr:spPr>
        <a:xfrm flipV="1">
          <a:off x="14592300" y="13568524"/>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141585</xdr:rowOff>
    </xdr:from>
    <xdr:to>
      <xdr:col>81</xdr:col>
      <xdr:colOff>101600</xdr:colOff>
      <xdr:row>79</xdr:row>
      <xdr:rowOff>71735</xdr:rowOff>
    </xdr:to>
    <xdr:sp macro="" textlink="">
      <xdr:nvSpPr>
        <xdr:cNvPr id="631" name="フローチャート: 判断 630"/>
        <xdr:cNvSpPr/>
      </xdr:nvSpPr>
      <xdr:spPr>
        <a:xfrm>
          <a:off x="15430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88262</xdr:rowOff>
    </xdr:from>
    <xdr:ext cx="534377" cy="259045"/>
    <xdr:sp macro="" textlink="">
      <xdr:nvSpPr>
        <xdr:cNvPr id="632" name="テキスト ボックス 631"/>
        <xdr:cNvSpPr txBox="1"/>
      </xdr:nvSpPr>
      <xdr:spPr>
        <a:xfrm>
          <a:off x="15214111" y="1328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6641</xdr:rowOff>
    </xdr:from>
    <xdr:to>
      <xdr:col>76</xdr:col>
      <xdr:colOff>114300</xdr:colOff>
      <xdr:row>79</xdr:row>
      <xdr:rowOff>25392</xdr:rowOff>
    </xdr:to>
    <xdr:cxnSp macro="">
      <xdr:nvCxnSpPr>
        <xdr:cNvPr id="633" name="直線コネクタ 632"/>
        <xdr:cNvCxnSpPr/>
      </xdr:nvCxnSpPr>
      <xdr:spPr>
        <a:xfrm>
          <a:off x="13703300" y="13551191"/>
          <a:ext cx="889000" cy="1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144042</xdr:rowOff>
    </xdr:from>
    <xdr:to>
      <xdr:col>76</xdr:col>
      <xdr:colOff>165100</xdr:colOff>
      <xdr:row>79</xdr:row>
      <xdr:rowOff>74192</xdr:rowOff>
    </xdr:to>
    <xdr:sp macro="" textlink="">
      <xdr:nvSpPr>
        <xdr:cNvPr id="634" name="フローチャート: 判断 633"/>
        <xdr:cNvSpPr/>
      </xdr:nvSpPr>
      <xdr:spPr>
        <a:xfrm>
          <a:off x="14541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90719</xdr:rowOff>
    </xdr:from>
    <xdr:ext cx="534377" cy="259045"/>
    <xdr:sp macro="" textlink="">
      <xdr:nvSpPr>
        <xdr:cNvPr id="635" name="テキスト ボックス 634"/>
        <xdr:cNvSpPr txBox="1"/>
      </xdr:nvSpPr>
      <xdr:spPr>
        <a:xfrm>
          <a:off x="14325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163785</xdr:rowOff>
    </xdr:from>
    <xdr:to>
      <xdr:col>71</xdr:col>
      <xdr:colOff>177800</xdr:colOff>
      <xdr:row>79</xdr:row>
      <xdr:rowOff>6641</xdr:rowOff>
    </xdr:to>
    <xdr:cxnSp macro="">
      <xdr:nvCxnSpPr>
        <xdr:cNvPr id="636" name="直線コネクタ 635"/>
        <xdr:cNvCxnSpPr/>
      </xdr:nvCxnSpPr>
      <xdr:spPr>
        <a:xfrm>
          <a:off x="12814300" y="13536885"/>
          <a:ext cx="889000" cy="1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148416</xdr:rowOff>
    </xdr:from>
    <xdr:to>
      <xdr:col>72</xdr:col>
      <xdr:colOff>38100</xdr:colOff>
      <xdr:row>79</xdr:row>
      <xdr:rowOff>78566</xdr:rowOff>
    </xdr:to>
    <xdr:sp macro="" textlink="">
      <xdr:nvSpPr>
        <xdr:cNvPr id="637" name="フローチャート: 判断 636"/>
        <xdr:cNvSpPr/>
      </xdr:nvSpPr>
      <xdr:spPr>
        <a:xfrm>
          <a:off x="13652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69693</xdr:rowOff>
    </xdr:from>
    <xdr:ext cx="469744" cy="259045"/>
    <xdr:sp macro="" textlink="">
      <xdr:nvSpPr>
        <xdr:cNvPr id="638" name="テキスト ボックス 637"/>
        <xdr:cNvSpPr txBox="1"/>
      </xdr:nvSpPr>
      <xdr:spPr>
        <a:xfrm>
          <a:off x="13468428" y="1361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137410</xdr:rowOff>
    </xdr:from>
    <xdr:to>
      <xdr:col>67</xdr:col>
      <xdr:colOff>101600</xdr:colOff>
      <xdr:row>79</xdr:row>
      <xdr:rowOff>67560</xdr:rowOff>
    </xdr:to>
    <xdr:sp macro="" textlink="">
      <xdr:nvSpPr>
        <xdr:cNvPr id="639" name="フローチャート: 判断 638"/>
        <xdr:cNvSpPr/>
      </xdr:nvSpPr>
      <xdr:spPr>
        <a:xfrm>
          <a:off x="12763500" y="135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58687</xdr:rowOff>
    </xdr:from>
    <xdr:ext cx="534377" cy="259045"/>
    <xdr:sp macro="" textlink="">
      <xdr:nvSpPr>
        <xdr:cNvPr id="640" name="テキスト ボックス 639"/>
        <xdr:cNvSpPr txBox="1"/>
      </xdr:nvSpPr>
      <xdr:spPr>
        <a:xfrm>
          <a:off x="12547111" y="1360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139306</xdr:rowOff>
    </xdr:from>
    <xdr:to>
      <xdr:col>85</xdr:col>
      <xdr:colOff>177800</xdr:colOff>
      <xdr:row>79</xdr:row>
      <xdr:rowOff>69456</xdr:rowOff>
    </xdr:to>
    <xdr:sp macro="" textlink="">
      <xdr:nvSpPr>
        <xdr:cNvPr id="646" name="楕円 645"/>
        <xdr:cNvSpPr/>
      </xdr:nvSpPr>
      <xdr:spPr>
        <a:xfrm>
          <a:off x="16268700" y="135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116758</xdr:rowOff>
    </xdr:from>
    <xdr:ext cx="534377" cy="259045"/>
    <xdr:sp macro="" textlink="">
      <xdr:nvSpPr>
        <xdr:cNvPr id="647" name="災害復旧費該当値テキスト"/>
        <xdr:cNvSpPr txBox="1"/>
      </xdr:nvSpPr>
      <xdr:spPr>
        <a:xfrm>
          <a:off x="16370300" y="1348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144624</xdr:rowOff>
    </xdr:from>
    <xdr:to>
      <xdr:col>81</xdr:col>
      <xdr:colOff>101600</xdr:colOff>
      <xdr:row>79</xdr:row>
      <xdr:rowOff>74774</xdr:rowOff>
    </xdr:to>
    <xdr:sp macro="" textlink="">
      <xdr:nvSpPr>
        <xdr:cNvPr id="648" name="楕円 647"/>
        <xdr:cNvSpPr/>
      </xdr:nvSpPr>
      <xdr:spPr>
        <a:xfrm>
          <a:off x="15430500" y="1351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65901</xdr:rowOff>
    </xdr:from>
    <xdr:ext cx="534377" cy="259045"/>
    <xdr:sp macro="" textlink="">
      <xdr:nvSpPr>
        <xdr:cNvPr id="649" name="テキスト ボックス 648"/>
        <xdr:cNvSpPr txBox="1"/>
      </xdr:nvSpPr>
      <xdr:spPr>
        <a:xfrm>
          <a:off x="15214111" y="1361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146042</xdr:rowOff>
    </xdr:from>
    <xdr:to>
      <xdr:col>76</xdr:col>
      <xdr:colOff>165100</xdr:colOff>
      <xdr:row>79</xdr:row>
      <xdr:rowOff>76192</xdr:rowOff>
    </xdr:to>
    <xdr:sp macro="" textlink="">
      <xdr:nvSpPr>
        <xdr:cNvPr id="650" name="楕円 649"/>
        <xdr:cNvSpPr/>
      </xdr:nvSpPr>
      <xdr:spPr>
        <a:xfrm>
          <a:off x="14541500" y="1351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67319</xdr:rowOff>
    </xdr:from>
    <xdr:ext cx="534377" cy="259045"/>
    <xdr:sp macro="" textlink="">
      <xdr:nvSpPr>
        <xdr:cNvPr id="651" name="テキスト ボックス 650"/>
        <xdr:cNvSpPr txBox="1"/>
      </xdr:nvSpPr>
      <xdr:spPr>
        <a:xfrm>
          <a:off x="14325111" y="1361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127291</xdr:rowOff>
    </xdr:from>
    <xdr:to>
      <xdr:col>72</xdr:col>
      <xdr:colOff>38100</xdr:colOff>
      <xdr:row>79</xdr:row>
      <xdr:rowOff>57441</xdr:rowOff>
    </xdr:to>
    <xdr:sp macro="" textlink="">
      <xdr:nvSpPr>
        <xdr:cNvPr id="652" name="楕円 651"/>
        <xdr:cNvSpPr/>
      </xdr:nvSpPr>
      <xdr:spPr>
        <a:xfrm>
          <a:off x="13652500" y="1350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73968</xdr:rowOff>
    </xdr:from>
    <xdr:ext cx="534377" cy="259045"/>
    <xdr:sp macro="" textlink="">
      <xdr:nvSpPr>
        <xdr:cNvPr id="653" name="テキスト ボックス 652"/>
        <xdr:cNvSpPr txBox="1"/>
      </xdr:nvSpPr>
      <xdr:spPr>
        <a:xfrm>
          <a:off x="13436111" y="1327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112985</xdr:rowOff>
    </xdr:from>
    <xdr:to>
      <xdr:col>67</xdr:col>
      <xdr:colOff>101600</xdr:colOff>
      <xdr:row>79</xdr:row>
      <xdr:rowOff>43135</xdr:rowOff>
    </xdr:to>
    <xdr:sp macro="" textlink="">
      <xdr:nvSpPr>
        <xdr:cNvPr id="654" name="楕円 653"/>
        <xdr:cNvSpPr/>
      </xdr:nvSpPr>
      <xdr:spPr>
        <a:xfrm>
          <a:off x="12763500" y="1348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59662</xdr:rowOff>
    </xdr:from>
    <xdr:ext cx="534377" cy="259045"/>
    <xdr:sp macro="" textlink="">
      <xdr:nvSpPr>
        <xdr:cNvPr id="655" name="テキスト ボックス 654"/>
        <xdr:cNvSpPr txBox="1"/>
      </xdr:nvSpPr>
      <xdr:spPr>
        <a:xfrm>
          <a:off x="12547111" y="1326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9" name="テキスト ボックス 668"/>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1" name="テキスト ボックス 670"/>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3" name="テキスト ボックス 672"/>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5" name="テキスト ボックス 674"/>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80963</xdr:rowOff>
    </xdr:from>
    <xdr:to>
      <xdr:col>85</xdr:col>
      <xdr:colOff>126364</xdr:colOff>
      <xdr:row>99</xdr:row>
      <xdr:rowOff>96713</xdr:rowOff>
    </xdr:to>
    <xdr:cxnSp macro="">
      <xdr:nvCxnSpPr>
        <xdr:cNvPr id="681" name="直線コネクタ 680"/>
        <xdr:cNvCxnSpPr/>
      </xdr:nvCxnSpPr>
      <xdr:spPr>
        <a:xfrm flipV="1">
          <a:off x="16317595" y="15511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100540</xdr:rowOff>
    </xdr:from>
    <xdr:ext cx="378565" cy="259045"/>
    <xdr:sp macro="" textlink="">
      <xdr:nvSpPr>
        <xdr:cNvPr id="682" name="公債費最小値テキスト"/>
        <xdr:cNvSpPr txBox="1"/>
      </xdr:nvSpPr>
      <xdr:spPr>
        <a:xfrm>
          <a:off x="16370300" y="1707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96713</xdr:rowOff>
    </xdr:from>
    <xdr:to>
      <xdr:col>86</xdr:col>
      <xdr:colOff>25400</xdr:colOff>
      <xdr:row>99</xdr:row>
      <xdr:rowOff>96713</xdr:rowOff>
    </xdr:to>
    <xdr:cxnSp macro="">
      <xdr:nvCxnSpPr>
        <xdr:cNvPr id="683" name="直線コネクタ 682"/>
        <xdr:cNvCxnSpPr/>
      </xdr:nvCxnSpPr>
      <xdr:spPr>
        <a:xfrm>
          <a:off x="16230600" y="1707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27640</xdr:rowOff>
    </xdr:from>
    <xdr:ext cx="599010" cy="259045"/>
    <xdr:sp macro="" textlink="">
      <xdr:nvSpPr>
        <xdr:cNvPr id="684" name="公債費最大値テキスト"/>
        <xdr:cNvSpPr txBox="1"/>
      </xdr:nvSpPr>
      <xdr:spPr>
        <a:xfrm>
          <a:off x="16370300" y="1528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477,986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80963</xdr:rowOff>
    </xdr:from>
    <xdr:to>
      <xdr:col>86</xdr:col>
      <xdr:colOff>25400</xdr:colOff>
      <xdr:row>90</xdr:row>
      <xdr:rowOff>80963</xdr:rowOff>
    </xdr:to>
    <xdr:cxnSp macro="">
      <xdr:nvCxnSpPr>
        <xdr:cNvPr id="685" name="直線コネクタ 684"/>
        <xdr:cNvCxnSpPr/>
      </xdr:nvCxnSpPr>
      <xdr:spPr>
        <a:xfrm>
          <a:off x="16230600" y="1551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84905</xdr:rowOff>
    </xdr:from>
    <xdr:to>
      <xdr:col>85</xdr:col>
      <xdr:colOff>127000</xdr:colOff>
      <xdr:row>96</xdr:row>
      <xdr:rowOff>139650</xdr:rowOff>
    </xdr:to>
    <xdr:cxnSp macro="">
      <xdr:nvCxnSpPr>
        <xdr:cNvPr id="686" name="直線コネクタ 685"/>
        <xdr:cNvCxnSpPr/>
      </xdr:nvCxnSpPr>
      <xdr:spPr>
        <a:xfrm>
          <a:off x="15481300" y="16544105"/>
          <a:ext cx="838200" cy="5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165854</xdr:rowOff>
    </xdr:from>
    <xdr:ext cx="599010" cy="259045"/>
    <xdr:sp macro="" textlink="">
      <xdr:nvSpPr>
        <xdr:cNvPr id="687" name="公債費平均値テキスト"/>
        <xdr:cNvSpPr txBox="1"/>
      </xdr:nvSpPr>
      <xdr:spPr>
        <a:xfrm>
          <a:off x="16370300" y="16625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15977</xdr:rowOff>
    </xdr:from>
    <xdr:to>
      <xdr:col>85</xdr:col>
      <xdr:colOff>177800</xdr:colOff>
      <xdr:row>97</xdr:row>
      <xdr:rowOff>117577</xdr:rowOff>
    </xdr:to>
    <xdr:sp macro="" textlink="">
      <xdr:nvSpPr>
        <xdr:cNvPr id="688" name="フローチャート: 判断 687"/>
        <xdr:cNvSpPr/>
      </xdr:nvSpPr>
      <xdr:spPr>
        <a:xfrm>
          <a:off x="16268700" y="1664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84905</xdr:rowOff>
    </xdr:from>
    <xdr:to>
      <xdr:col>81</xdr:col>
      <xdr:colOff>50800</xdr:colOff>
      <xdr:row>96</xdr:row>
      <xdr:rowOff>124070</xdr:rowOff>
    </xdr:to>
    <xdr:cxnSp macro="">
      <xdr:nvCxnSpPr>
        <xdr:cNvPr id="689" name="直線コネクタ 688"/>
        <xdr:cNvCxnSpPr/>
      </xdr:nvCxnSpPr>
      <xdr:spPr>
        <a:xfrm flipV="1">
          <a:off x="14592300" y="16544105"/>
          <a:ext cx="889000" cy="3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42935</xdr:rowOff>
    </xdr:from>
    <xdr:to>
      <xdr:col>81</xdr:col>
      <xdr:colOff>101600</xdr:colOff>
      <xdr:row>97</xdr:row>
      <xdr:rowOff>144535</xdr:rowOff>
    </xdr:to>
    <xdr:sp macro="" textlink="">
      <xdr:nvSpPr>
        <xdr:cNvPr id="690" name="フローチャート: 判断 689"/>
        <xdr:cNvSpPr/>
      </xdr:nvSpPr>
      <xdr:spPr>
        <a:xfrm>
          <a:off x="15430500" y="166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135662</xdr:rowOff>
    </xdr:from>
    <xdr:ext cx="599010" cy="259045"/>
    <xdr:sp macro="" textlink="">
      <xdr:nvSpPr>
        <xdr:cNvPr id="691" name="テキスト ボックス 690"/>
        <xdr:cNvSpPr txBox="1"/>
      </xdr:nvSpPr>
      <xdr:spPr>
        <a:xfrm>
          <a:off x="15181795" y="1676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124070</xdr:rowOff>
    </xdr:from>
    <xdr:to>
      <xdr:col>76</xdr:col>
      <xdr:colOff>114300</xdr:colOff>
      <xdr:row>97</xdr:row>
      <xdr:rowOff>77315</xdr:rowOff>
    </xdr:to>
    <xdr:cxnSp macro="">
      <xdr:nvCxnSpPr>
        <xdr:cNvPr id="692" name="直線コネクタ 691"/>
        <xdr:cNvCxnSpPr/>
      </xdr:nvCxnSpPr>
      <xdr:spPr>
        <a:xfrm flipV="1">
          <a:off x="13703300" y="16583270"/>
          <a:ext cx="889000" cy="12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44914</xdr:rowOff>
    </xdr:from>
    <xdr:to>
      <xdr:col>76</xdr:col>
      <xdr:colOff>165100</xdr:colOff>
      <xdr:row>97</xdr:row>
      <xdr:rowOff>146514</xdr:rowOff>
    </xdr:to>
    <xdr:sp macro="" textlink="">
      <xdr:nvSpPr>
        <xdr:cNvPr id="693" name="フローチャート: 判断 692"/>
        <xdr:cNvSpPr/>
      </xdr:nvSpPr>
      <xdr:spPr>
        <a:xfrm>
          <a:off x="145415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137641</xdr:rowOff>
    </xdr:from>
    <xdr:ext cx="599010" cy="259045"/>
    <xdr:sp macro="" textlink="">
      <xdr:nvSpPr>
        <xdr:cNvPr id="694" name="テキスト ボックス 693"/>
        <xdr:cNvSpPr txBox="1"/>
      </xdr:nvSpPr>
      <xdr:spPr>
        <a:xfrm>
          <a:off x="14292795" y="16768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149141</xdr:rowOff>
    </xdr:from>
    <xdr:to>
      <xdr:col>71</xdr:col>
      <xdr:colOff>177800</xdr:colOff>
      <xdr:row>97</xdr:row>
      <xdr:rowOff>77315</xdr:rowOff>
    </xdr:to>
    <xdr:cxnSp macro="">
      <xdr:nvCxnSpPr>
        <xdr:cNvPr id="695" name="直線コネクタ 694"/>
        <xdr:cNvCxnSpPr/>
      </xdr:nvCxnSpPr>
      <xdr:spPr>
        <a:xfrm>
          <a:off x="12814300" y="16608341"/>
          <a:ext cx="889000" cy="9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42968</xdr:rowOff>
    </xdr:from>
    <xdr:to>
      <xdr:col>72</xdr:col>
      <xdr:colOff>38100</xdr:colOff>
      <xdr:row>97</xdr:row>
      <xdr:rowOff>144568</xdr:rowOff>
    </xdr:to>
    <xdr:sp macro="" textlink="">
      <xdr:nvSpPr>
        <xdr:cNvPr id="696" name="フローチャート: 判断 695"/>
        <xdr:cNvSpPr/>
      </xdr:nvSpPr>
      <xdr:spPr>
        <a:xfrm>
          <a:off x="13652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135695</xdr:rowOff>
    </xdr:from>
    <xdr:ext cx="599010" cy="259045"/>
    <xdr:sp macro="" textlink="">
      <xdr:nvSpPr>
        <xdr:cNvPr id="697" name="テキスト ボックス 696"/>
        <xdr:cNvSpPr txBox="1"/>
      </xdr:nvSpPr>
      <xdr:spPr>
        <a:xfrm>
          <a:off x="13403795" y="1676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84768</xdr:rowOff>
    </xdr:from>
    <xdr:to>
      <xdr:col>67</xdr:col>
      <xdr:colOff>101600</xdr:colOff>
      <xdr:row>97</xdr:row>
      <xdr:rowOff>14918</xdr:rowOff>
    </xdr:to>
    <xdr:sp macro="" textlink="">
      <xdr:nvSpPr>
        <xdr:cNvPr id="698" name="フローチャート: 判断 697"/>
        <xdr:cNvSpPr/>
      </xdr:nvSpPr>
      <xdr:spPr>
        <a:xfrm>
          <a:off x="12763500" y="1654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31445</xdr:rowOff>
    </xdr:from>
    <xdr:ext cx="599010" cy="259045"/>
    <xdr:sp macro="" textlink="">
      <xdr:nvSpPr>
        <xdr:cNvPr id="699" name="テキスト ボックス 698"/>
        <xdr:cNvSpPr txBox="1"/>
      </xdr:nvSpPr>
      <xdr:spPr>
        <a:xfrm>
          <a:off x="12514795" y="16319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88850</xdr:rowOff>
    </xdr:from>
    <xdr:to>
      <xdr:col>85</xdr:col>
      <xdr:colOff>177800</xdr:colOff>
      <xdr:row>97</xdr:row>
      <xdr:rowOff>19000</xdr:rowOff>
    </xdr:to>
    <xdr:sp macro="" textlink="">
      <xdr:nvSpPr>
        <xdr:cNvPr id="705" name="楕円 704"/>
        <xdr:cNvSpPr/>
      </xdr:nvSpPr>
      <xdr:spPr>
        <a:xfrm>
          <a:off x="16268700" y="1654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111727</xdr:rowOff>
    </xdr:from>
    <xdr:ext cx="599010" cy="259045"/>
    <xdr:sp macro="" textlink="">
      <xdr:nvSpPr>
        <xdr:cNvPr id="706" name="公債費該当値テキスト"/>
        <xdr:cNvSpPr txBox="1"/>
      </xdr:nvSpPr>
      <xdr:spPr>
        <a:xfrm>
          <a:off x="16370300" y="1639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34105</xdr:rowOff>
    </xdr:from>
    <xdr:to>
      <xdr:col>81</xdr:col>
      <xdr:colOff>101600</xdr:colOff>
      <xdr:row>96</xdr:row>
      <xdr:rowOff>135705</xdr:rowOff>
    </xdr:to>
    <xdr:sp macro="" textlink="">
      <xdr:nvSpPr>
        <xdr:cNvPr id="707" name="楕円 706"/>
        <xdr:cNvSpPr/>
      </xdr:nvSpPr>
      <xdr:spPr>
        <a:xfrm>
          <a:off x="15430500" y="1649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152232</xdr:rowOff>
    </xdr:from>
    <xdr:ext cx="599010" cy="259045"/>
    <xdr:sp macro="" textlink="">
      <xdr:nvSpPr>
        <xdr:cNvPr id="708" name="テキスト ボックス 707"/>
        <xdr:cNvSpPr txBox="1"/>
      </xdr:nvSpPr>
      <xdr:spPr>
        <a:xfrm>
          <a:off x="15181795" y="1626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73270</xdr:rowOff>
    </xdr:from>
    <xdr:to>
      <xdr:col>76</xdr:col>
      <xdr:colOff>165100</xdr:colOff>
      <xdr:row>97</xdr:row>
      <xdr:rowOff>3420</xdr:rowOff>
    </xdr:to>
    <xdr:sp macro="" textlink="">
      <xdr:nvSpPr>
        <xdr:cNvPr id="709" name="楕円 708"/>
        <xdr:cNvSpPr/>
      </xdr:nvSpPr>
      <xdr:spPr>
        <a:xfrm>
          <a:off x="14541500" y="1653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19947</xdr:rowOff>
    </xdr:from>
    <xdr:ext cx="599010" cy="259045"/>
    <xdr:sp macro="" textlink="">
      <xdr:nvSpPr>
        <xdr:cNvPr id="710" name="テキスト ボックス 709"/>
        <xdr:cNvSpPr txBox="1"/>
      </xdr:nvSpPr>
      <xdr:spPr>
        <a:xfrm>
          <a:off x="14292795" y="1630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26515</xdr:rowOff>
    </xdr:from>
    <xdr:to>
      <xdr:col>72</xdr:col>
      <xdr:colOff>38100</xdr:colOff>
      <xdr:row>97</xdr:row>
      <xdr:rowOff>128115</xdr:rowOff>
    </xdr:to>
    <xdr:sp macro="" textlink="">
      <xdr:nvSpPr>
        <xdr:cNvPr id="711" name="楕円 710"/>
        <xdr:cNvSpPr/>
      </xdr:nvSpPr>
      <xdr:spPr>
        <a:xfrm>
          <a:off x="13652500" y="1665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144642</xdr:rowOff>
    </xdr:from>
    <xdr:ext cx="599010" cy="259045"/>
    <xdr:sp macro="" textlink="">
      <xdr:nvSpPr>
        <xdr:cNvPr id="712" name="テキスト ボックス 711"/>
        <xdr:cNvSpPr txBox="1"/>
      </xdr:nvSpPr>
      <xdr:spPr>
        <a:xfrm>
          <a:off x="13403795" y="1643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98341</xdr:rowOff>
    </xdr:from>
    <xdr:to>
      <xdr:col>67</xdr:col>
      <xdr:colOff>101600</xdr:colOff>
      <xdr:row>97</xdr:row>
      <xdr:rowOff>28491</xdr:rowOff>
    </xdr:to>
    <xdr:sp macro="" textlink="">
      <xdr:nvSpPr>
        <xdr:cNvPr id="713" name="楕円 712"/>
        <xdr:cNvSpPr/>
      </xdr:nvSpPr>
      <xdr:spPr>
        <a:xfrm>
          <a:off x="12763500" y="1655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19618</xdr:rowOff>
    </xdr:from>
    <xdr:ext cx="599010" cy="259045"/>
    <xdr:sp macro="" textlink="">
      <xdr:nvSpPr>
        <xdr:cNvPr id="714" name="テキスト ボックス 713"/>
        <xdr:cNvSpPr txBox="1"/>
      </xdr:nvSpPr>
      <xdr:spPr>
        <a:xfrm>
          <a:off x="12514795" y="16650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24028</xdr:rowOff>
    </xdr:from>
    <xdr:to>
      <xdr:col>116</xdr:col>
      <xdr:colOff>62864</xdr:colOff>
      <xdr:row>38</xdr:row>
      <xdr:rowOff>139700</xdr:rowOff>
    </xdr:to>
    <xdr:cxnSp macro="">
      <xdr:nvCxnSpPr>
        <xdr:cNvPr id="736" name="直線コネクタ 735"/>
        <xdr:cNvCxnSpPr/>
      </xdr:nvCxnSpPr>
      <xdr:spPr>
        <a:xfrm flipV="1">
          <a:off x="22159595" y="5167528"/>
          <a:ext cx="1269" cy="1487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37" name="諸支出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142155</xdr:rowOff>
    </xdr:from>
    <xdr:ext cx="469744" cy="259045"/>
    <xdr:sp macro="" textlink="">
      <xdr:nvSpPr>
        <xdr:cNvPr id="739" name="諸支出金最大値テキスト"/>
        <xdr:cNvSpPr txBox="1"/>
      </xdr:nvSpPr>
      <xdr:spPr>
        <a:xfrm>
          <a:off x="22212300" y="494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24028</xdr:rowOff>
    </xdr:from>
    <xdr:to>
      <xdr:col>116</xdr:col>
      <xdr:colOff>152400</xdr:colOff>
      <xdr:row>30</xdr:row>
      <xdr:rowOff>24028</xdr:rowOff>
    </xdr:to>
    <xdr:cxnSp macro="">
      <xdr:nvCxnSpPr>
        <xdr:cNvPr id="740" name="直線コネクタ 739"/>
        <xdr:cNvCxnSpPr/>
      </xdr:nvCxnSpPr>
      <xdr:spPr>
        <a:xfrm>
          <a:off x="22072600" y="516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2" name="諸支出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フローチャート: 判断 742"/>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17576</xdr:rowOff>
    </xdr:from>
    <xdr:to>
      <xdr:col>112</xdr:col>
      <xdr:colOff>38100</xdr:colOff>
      <xdr:row>38</xdr:row>
      <xdr:rowOff>119176</xdr:rowOff>
    </xdr:to>
    <xdr:sp macro="" textlink="">
      <xdr:nvSpPr>
        <xdr:cNvPr id="745" name="フローチャート: 判断 744"/>
        <xdr:cNvSpPr/>
      </xdr:nvSpPr>
      <xdr:spPr>
        <a:xfrm>
          <a:off x="21272500" y="65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135704</xdr:rowOff>
    </xdr:from>
    <xdr:ext cx="378565" cy="259045"/>
    <xdr:sp macro="" textlink="">
      <xdr:nvSpPr>
        <xdr:cNvPr id="746" name="テキスト ボックス 745"/>
        <xdr:cNvSpPr txBox="1"/>
      </xdr:nvSpPr>
      <xdr:spPr>
        <a:xfrm>
          <a:off x="21134017" y="6307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154737</xdr:rowOff>
    </xdr:from>
    <xdr:to>
      <xdr:col>107</xdr:col>
      <xdr:colOff>101600</xdr:colOff>
      <xdr:row>37</xdr:row>
      <xdr:rowOff>84887</xdr:rowOff>
    </xdr:to>
    <xdr:sp macro="" textlink="">
      <xdr:nvSpPr>
        <xdr:cNvPr id="748" name="フローチャート: 判断 747"/>
        <xdr:cNvSpPr/>
      </xdr:nvSpPr>
      <xdr:spPr>
        <a:xfrm>
          <a:off x="20383500" y="632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101414</xdr:rowOff>
    </xdr:from>
    <xdr:ext cx="469744" cy="259045"/>
    <xdr:sp macro="" textlink="">
      <xdr:nvSpPr>
        <xdr:cNvPr id="749" name="テキスト ボックス 748"/>
        <xdr:cNvSpPr txBox="1"/>
      </xdr:nvSpPr>
      <xdr:spPr>
        <a:xfrm>
          <a:off x="20199428" y="610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47295</xdr:rowOff>
    </xdr:from>
    <xdr:to>
      <xdr:col>102</xdr:col>
      <xdr:colOff>165100</xdr:colOff>
      <xdr:row>38</xdr:row>
      <xdr:rowOff>148895</xdr:rowOff>
    </xdr:to>
    <xdr:sp macro="" textlink="">
      <xdr:nvSpPr>
        <xdr:cNvPr id="751" name="フローチャート: 判断 750"/>
        <xdr:cNvSpPr/>
      </xdr:nvSpPr>
      <xdr:spPr>
        <a:xfrm>
          <a:off x="19494500" y="65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165422</xdr:rowOff>
    </xdr:from>
    <xdr:ext cx="378565" cy="259045"/>
    <xdr:sp macro="" textlink="">
      <xdr:nvSpPr>
        <xdr:cNvPr id="752" name="テキスト ボックス 751"/>
        <xdr:cNvSpPr txBox="1"/>
      </xdr:nvSpPr>
      <xdr:spPr>
        <a:xfrm>
          <a:off x="19356017" y="6337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133706</xdr:rowOff>
    </xdr:from>
    <xdr:to>
      <xdr:col>98</xdr:col>
      <xdr:colOff>38100</xdr:colOff>
      <xdr:row>38</xdr:row>
      <xdr:rowOff>63856</xdr:rowOff>
    </xdr:to>
    <xdr:sp macro="" textlink="">
      <xdr:nvSpPr>
        <xdr:cNvPr id="753" name="フローチャート: 判断 752"/>
        <xdr:cNvSpPr/>
      </xdr:nvSpPr>
      <xdr:spPr>
        <a:xfrm>
          <a:off x="18605500" y="64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80383</xdr:rowOff>
    </xdr:from>
    <xdr:ext cx="378565" cy="259045"/>
    <xdr:sp macro="" textlink="">
      <xdr:nvSpPr>
        <xdr:cNvPr id="754" name="テキスト ボックス 753"/>
        <xdr:cNvSpPr txBox="1"/>
      </xdr:nvSpPr>
      <xdr:spPr>
        <a:xfrm>
          <a:off x="18467017" y="6252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1" name="諸支出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費は、住民一人当たり</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３４７，０２９</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と比較して</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高い水準である。これは、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支所地区公共施設再編事業等により、増額</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となったことに</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よるもので</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ある。農林水産業費は、住民一人当たり９１，７４３円となっており、類似団体と比較して低い水準である。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a:t>
          </a:r>
          <a:r>
            <a:rPr lang="ja-JP" altLang="en-US" sz="1300" b="0" i="0" u="none" strike="noStrike" baseline="0" smtClean="0">
              <a:latin typeface="ＭＳ Ｐゴシック" panose="020B0600070205080204" pitchFamily="50" charset="-128"/>
              <a:ea typeface="ＭＳ Ｐゴシック" panose="020B0600070205080204" pitchFamily="50" charset="-128"/>
            </a:rPr>
            <a:t>農業集落排水特別会計繰出金やふくしま森林再生事業等により、減額となったことによるものである。消防費は、</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0" lang="ja-JP" altLang="en-US" sz="13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１０６，１４５円</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となっており、類似団体と比較して高い</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水準である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デジタル防災無線整備事業等により、増額となったことによるもので</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ある。決算額全体でみると、</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が増嵩して</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公営住宅や道路等</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新築・</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修繕・更新等に取り組んでいることによるものである。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福島県柳津町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財政調整基金の残高は標準財政規模比３</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９９</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％（対前年度比０．</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３５</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％の増）となった。平成２１年度以降は、財政調整基金からの繰り入れも行っておらず、実質単年度収支もプラス</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いる。今後も、決算剰余金</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の積み立て等により</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、財政調整基金残高</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１０％以上確保</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するとともに、</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安定的な財政運営の基金として適切な積</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み</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立</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崩</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を進めていく。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福島県柳津町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当町は、全会計で決算による赤字は発生していない現状である。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今後とも、各会計で適正な財政運営を行っていく。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福島県柳津町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繰上償還等を実施</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大規模な建設工事に係る地方債の借入等により、</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していく</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と推測される。今後</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繰上償還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実施</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していくとともに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有利な地方債を活用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後年度に渡る財政負担の軽減を図り、財政の健全化に努める。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満期一括償還地方債を借入していない。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福島県柳津町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将来負担額に</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大規模な建設工事に係る地方債の借入等により</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増加傾向にある。充当可能基金については、</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公共施設整備基金や</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震災復興基金</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の取り崩しにより減少し</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。今後も、相対的に考えながら将来負担額の軽減に努めていく。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福島県柳津町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「減債基金」や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公共施設の整備または運営の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の「公共施設整備</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、雇用及び就業の機会を創出を図るため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雇用対策基金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東日本大震災からの復興のための「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震災復興基金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を取り崩したこ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により、基金全体としては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１１６百万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・決算剰余金や財政状況を考慮しながら、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公共施設整備基金」への積み立てにより、微増の予定であるが、中長期的には減少傾向にある。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・公共施設整備基金：公共施設の整備又は運営のため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・雇用対策基金：雇用及び就業の機会を創出を図るため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・ふれあい福祉基金：高齢者等の住宅福祉の向上及び健康の保持、高齢者等に係るボランティア活動の活発化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を図るため</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・子ども子育て基金：子育ての環境づくりのため</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・国際交流基金：国際交流事業の推進</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のため</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支所地区公共施設再編事業</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等で９７百万円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取り崩した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・雇用対策基金：緊急雇用創出事業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百万円取り崩したことによ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・ふれあい福祉基金：利子を積み立てとことによ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・子ども子育て基金：２０百万円を積み立てたことにより増加した。</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・国際交流基金：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利子を積み立て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ことによ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微増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・公共施設整備基金：公共施設再編事業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に充当予定のため減少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する見込みである。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・雇用対策基金：緊急雇用創出事業に充当予定</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ため減少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する見込みである。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・ふれあい福祉基金：利子を積み立てるため微増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の見込みである。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・子ども子育て基金：令和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年度で積み立てが終了し、今後は子育て支援に係る事業に充当予定のため減少する見込みである。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・国際交流基金：隔年で実施している海外派遣事業に充当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予定のため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・利子積立金のみの増加</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・交付税の減額や災害への備え等のため、財政状況を考慮して積み立てることとしている。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・繰上償還のため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１８百万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円を取り崩したことによ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・今後地方債償還の増加が見込まれ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ていることから、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充当予定のため減少する見込み</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3,297
3,288
175.82
4,721,884
4,540,661
104,356
2,349,499
3,787,985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9" name="テキスト ボックス 38"/>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令和元年度分は、現在整備中である。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81552</xdr:rowOff>
    </xdr:from>
    <xdr:to>
      <xdr:col>23</xdr:col>
      <xdr:colOff>85090</xdr:colOff>
      <xdr:row>33</xdr:row>
      <xdr:rowOff>164465</xdr:rowOff>
    </xdr:to>
    <xdr:cxnSp macro="">
      <xdr:nvCxnSpPr>
        <xdr:cNvPr id="73" name="直線コネクタ 72"/>
        <xdr:cNvCxnSpPr/>
      </xdr:nvCxnSpPr>
      <xdr:spPr>
        <a:xfrm flipV="1">
          <a:off x="4760595" y="5310777"/>
          <a:ext cx="1270" cy="1283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168292</xdr:rowOff>
    </xdr:from>
    <xdr:ext cx="405111" cy="259045"/>
    <xdr:sp macro="" textlink="">
      <xdr:nvSpPr>
        <xdr:cNvPr id="74" name="有形固定資産減価償却率最小値テキスト"/>
        <xdr:cNvSpPr txBox="1"/>
      </xdr:nvSpPr>
      <xdr:spPr>
        <a:xfrm>
          <a:off x="4813300" y="6597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164465</xdr:rowOff>
    </xdr:from>
    <xdr:to>
      <xdr:col>23</xdr:col>
      <xdr:colOff>174625</xdr:colOff>
      <xdr:row>33</xdr:row>
      <xdr:rowOff>164465</xdr:rowOff>
    </xdr:to>
    <xdr:cxnSp macro="">
      <xdr:nvCxnSpPr>
        <xdr:cNvPr id="75" name="直線コネクタ 74"/>
        <xdr:cNvCxnSpPr/>
      </xdr:nvCxnSpPr>
      <xdr:spPr>
        <a:xfrm>
          <a:off x="4673600" y="6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28229</xdr:rowOff>
    </xdr:from>
    <xdr:ext cx="405111" cy="259045"/>
    <xdr:sp macro="" textlink="">
      <xdr:nvSpPr>
        <xdr:cNvPr id="76" name="有形固定資産減価償却率最大値テキスト"/>
        <xdr:cNvSpPr txBox="1"/>
      </xdr:nvSpPr>
      <xdr:spPr>
        <a:xfrm>
          <a:off x="4813300" y="5086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81552</xdr:rowOff>
    </xdr:from>
    <xdr:to>
      <xdr:col>23</xdr:col>
      <xdr:colOff>174625</xdr:colOff>
      <xdr:row>26</xdr:row>
      <xdr:rowOff>81552</xdr:rowOff>
    </xdr:to>
    <xdr:cxnSp macro="">
      <xdr:nvCxnSpPr>
        <xdr:cNvPr id="77" name="直線コネクタ 76"/>
        <xdr:cNvCxnSpPr/>
      </xdr:nvCxnSpPr>
      <xdr:spPr>
        <a:xfrm>
          <a:off x="4673600" y="531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133276</xdr:rowOff>
    </xdr:from>
    <xdr:ext cx="405111" cy="259045"/>
    <xdr:sp macro="" textlink="">
      <xdr:nvSpPr>
        <xdr:cNvPr id="78" name="有形固定資産減価償却率平均値テキスト"/>
        <xdr:cNvSpPr txBox="1"/>
      </xdr:nvSpPr>
      <xdr:spPr>
        <a:xfrm>
          <a:off x="4813300" y="5876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79" name="フローチャート: 判断 78"/>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139428</xdr:rowOff>
    </xdr:from>
    <xdr:to>
      <xdr:col>19</xdr:col>
      <xdr:colOff>187325</xdr:colOff>
      <xdr:row>30</xdr:row>
      <xdr:rowOff>69578</xdr:rowOff>
    </xdr:to>
    <xdr:sp macro="" textlink="">
      <xdr:nvSpPr>
        <xdr:cNvPr id="80" name="フローチャート: 判断 79"/>
        <xdr:cNvSpPr/>
      </xdr:nvSpPr>
      <xdr:spPr>
        <a:xfrm>
          <a:off x="4000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34562</xdr:rowOff>
    </xdr:from>
    <xdr:to>
      <xdr:col>15</xdr:col>
      <xdr:colOff>187325</xdr:colOff>
      <xdr:row>29</xdr:row>
      <xdr:rowOff>136162</xdr:rowOff>
    </xdr:to>
    <xdr:sp macro="" textlink="">
      <xdr:nvSpPr>
        <xdr:cNvPr id="81" name="フローチャート: 判断 80"/>
        <xdr:cNvSpPr/>
      </xdr:nvSpPr>
      <xdr:spPr>
        <a:xfrm>
          <a:off x="32385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82" name="フローチャート: 判断 81"/>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76472</xdr:rowOff>
    </xdr:from>
    <xdr:to>
      <xdr:col>7</xdr:col>
      <xdr:colOff>187325</xdr:colOff>
      <xdr:row>29</xdr:row>
      <xdr:rowOff>6622</xdr:rowOff>
    </xdr:to>
    <xdr:sp macro="" textlink="">
      <xdr:nvSpPr>
        <xdr:cNvPr id="83" name="フローチャート: 判断 82"/>
        <xdr:cNvSpPr/>
      </xdr:nvSpPr>
      <xdr:spPr>
        <a:xfrm>
          <a:off x="1714500" y="5648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106771</xdr:rowOff>
    </xdr:from>
    <xdr:to>
      <xdr:col>19</xdr:col>
      <xdr:colOff>187325</xdr:colOff>
      <xdr:row>31</xdr:row>
      <xdr:rowOff>36921</xdr:rowOff>
    </xdr:to>
    <xdr:sp macro="" textlink="">
      <xdr:nvSpPr>
        <xdr:cNvPr id="89" name="楕円 88"/>
        <xdr:cNvSpPr/>
      </xdr:nvSpPr>
      <xdr:spPr>
        <a:xfrm>
          <a:off x="4000500" y="60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86105</xdr:rowOff>
    </xdr:from>
    <xdr:ext cx="405111" cy="259045"/>
    <xdr:sp macro="" textlink="">
      <xdr:nvSpPr>
        <xdr:cNvPr id="90" name="n_1aveValue有形固定資産減価償却率"/>
        <xdr:cNvSpPr txBox="1"/>
      </xdr:nvSpPr>
      <xdr:spPr>
        <a:xfrm>
          <a:off x="3836044" y="5658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152689</xdr:rowOff>
    </xdr:from>
    <xdr:ext cx="405111" cy="259045"/>
    <xdr:sp macro="" textlink="">
      <xdr:nvSpPr>
        <xdr:cNvPr id="91" name="n_2aveValue有形固定資産減価償却率"/>
        <xdr:cNvSpPr txBox="1"/>
      </xdr:nvSpPr>
      <xdr:spPr>
        <a:xfrm>
          <a:off x="3086744" y="555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92" name="n_3aveValue有形固定資産減価償却率"/>
        <xdr:cNvSpPr txBox="1"/>
      </xdr:nvSpPr>
      <xdr:spPr>
        <a:xfrm>
          <a:off x="2324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23149</xdr:rowOff>
    </xdr:from>
    <xdr:ext cx="405111" cy="259045"/>
    <xdr:sp macro="" textlink="">
      <xdr:nvSpPr>
        <xdr:cNvPr id="93" name="n_4aveValue有形固定資産減価償却率"/>
        <xdr:cNvSpPr txBox="1"/>
      </xdr:nvSpPr>
      <xdr:spPr>
        <a:xfrm>
          <a:off x="1562744" y="5423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28048</xdr:rowOff>
    </xdr:from>
    <xdr:ext cx="405111" cy="259045"/>
    <xdr:sp macro="" textlink="">
      <xdr:nvSpPr>
        <xdr:cNvPr id="94" name="n_1mainValue有形固定資産減価償却率"/>
        <xdr:cNvSpPr txBox="1"/>
      </xdr:nvSpPr>
      <xdr:spPr>
        <a:xfrm>
          <a:off x="3836044" y="6114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[ 273.9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より８０．５ポイント増加し、類似団体平均と比較してやや低い水準である。大幅な増加の主な要因は、町営住宅整備事業、デジタル防災無線整備事業や支所地区公共施設再編事業等の大規模な建設事業により、債務が増加したためであるが、今後も償還の財源を適切に確保するとともに、普通建設事業の見直し等により、地方債発行の抑制に努めた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2" name="テキスト ボックス 111"/>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0" name="テキスト ボックス 119"/>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36565</xdr:rowOff>
    </xdr:to>
    <xdr:cxnSp macro="">
      <xdr:nvCxnSpPr>
        <xdr:cNvPr id="123" name="直線コネクタ 122"/>
        <xdr:cNvCxnSpPr/>
      </xdr:nvCxnSpPr>
      <xdr:spPr>
        <a:xfrm flipV="1">
          <a:off x="14793595" y="5312833"/>
          <a:ext cx="1269" cy="149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40392</xdr:rowOff>
    </xdr:from>
    <xdr:ext cx="469744" cy="259045"/>
    <xdr:sp macro="" textlink="">
      <xdr:nvSpPr>
        <xdr:cNvPr id="124" name="債務償還比率最小値テキスト"/>
        <xdr:cNvSpPr txBox="1"/>
      </xdr:nvSpPr>
      <xdr:spPr>
        <a:xfrm>
          <a:off x="14846300" y="681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36565</xdr:rowOff>
    </xdr:from>
    <xdr:to>
      <xdr:col>76</xdr:col>
      <xdr:colOff>111125</xdr:colOff>
      <xdr:row>35</xdr:row>
      <xdr:rowOff>36565</xdr:rowOff>
    </xdr:to>
    <xdr:cxnSp macro="">
      <xdr:nvCxnSpPr>
        <xdr:cNvPr id="125" name="直線コネクタ 124"/>
        <xdr:cNvCxnSpPr/>
      </xdr:nvCxnSpPr>
      <xdr:spPr>
        <a:xfrm>
          <a:off x="14706600" y="680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6"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7" name="直線コネクタ 126"/>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164006</xdr:rowOff>
    </xdr:from>
    <xdr:ext cx="469744" cy="259045"/>
    <xdr:sp macro="" textlink="">
      <xdr:nvSpPr>
        <xdr:cNvPr id="128" name="債務償還比率平均値テキスト"/>
        <xdr:cNvSpPr txBox="1"/>
      </xdr:nvSpPr>
      <xdr:spPr>
        <a:xfrm>
          <a:off x="14846300" y="5736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14129</xdr:rowOff>
    </xdr:from>
    <xdr:to>
      <xdr:col>76</xdr:col>
      <xdr:colOff>73025</xdr:colOff>
      <xdr:row>29</xdr:row>
      <xdr:rowOff>115729</xdr:rowOff>
    </xdr:to>
    <xdr:sp macro="" textlink="">
      <xdr:nvSpPr>
        <xdr:cNvPr id="129" name="フローチャート: 判断 128"/>
        <xdr:cNvSpPr/>
      </xdr:nvSpPr>
      <xdr:spPr>
        <a:xfrm>
          <a:off x="14744700" y="575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109474</xdr:rowOff>
    </xdr:from>
    <xdr:to>
      <xdr:col>72</xdr:col>
      <xdr:colOff>123825</xdr:colOff>
      <xdr:row>29</xdr:row>
      <xdr:rowOff>39624</xdr:rowOff>
    </xdr:to>
    <xdr:sp macro="" textlink="">
      <xdr:nvSpPr>
        <xdr:cNvPr id="130" name="フローチャート: 判断 129"/>
        <xdr:cNvSpPr/>
      </xdr:nvSpPr>
      <xdr:spPr>
        <a:xfrm>
          <a:off x="14033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144918</xdr:rowOff>
    </xdr:from>
    <xdr:to>
      <xdr:col>68</xdr:col>
      <xdr:colOff>123825</xdr:colOff>
      <xdr:row>29</xdr:row>
      <xdr:rowOff>75068</xdr:rowOff>
    </xdr:to>
    <xdr:sp macro="" textlink="">
      <xdr:nvSpPr>
        <xdr:cNvPr id="131" name="フローチャート: 判断 130"/>
        <xdr:cNvSpPr/>
      </xdr:nvSpPr>
      <xdr:spPr>
        <a:xfrm>
          <a:off x="13271500" y="57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21146</xdr:rowOff>
    </xdr:from>
    <xdr:to>
      <xdr:col>64</xdr:col>
      <xdr:colOff>123825</xdr:colOff>
      <xdr:row>29</xdr:row>
      <xdr:rowOff>122746</xdr:rowOff>
    </xdr:to>
    <xdr:sp macro="" textlink="">
      <xdr:nvSpPr>
        <xdr:cNvPr id="132" name="フローチャート: 判断 131"/>
        <xdr:cNvSpPr/>
      </xdr:nvSpPr>
      <xdr:spPr>
        <a:xfrm>
          <a:off x="12509500" y="576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122788</xdr:rowOff>
    </xdr:from>
    <xdr:to>
      <xdr:col>60</xdr:col>
      <xdr:colOff>123825</xdr:colOff>
      <xdr:row>29</xdr:row>
      <xdr:rowOff>52938</xdr:rowOff>
    </xdr:to>
    <xdr:sp macro="" textlink="">
      <xdr:nvSpPr>
        <xdr:cNvPr id="133" name="フローチャート: 判断 132"/>
        <xdr:cNvSpPr/>
      </xdr:nvSpPr>
      <xdr:spPr>
        <a:xfrm>
          <a:off x="11747500" y="56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11250</xdr:rowOff>
    </xdr:from>
    <xdr:to>
      <xdr:col>76</xdr:col>
      <xdr:colOff>73025</xdr:colOff>
      <xdr:row>29</xdr:row>
      <xdr:rowOff>112850</xdr:rowOff>
    </xdr:to>
    <xdr:sp macro="" textlink="">
      <xdr:nvSpPr>
        <xdr:cNvPr id="139" name="楕円 138"/>
        <xdr:cNvSpPr/>
      </xdr:nvSpPr>
      <xdr:spPr>
        <a:xfrm>
          <a:off x="14744700" y="57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34127</xdr:rowOff>
    </xdr:from>
    <xdr:ext cx="469744" cy="259045"/>
    <xdr:sp macro="" textlink="">
      <xdr:nvSpPr>
        <xdr:cNvPr id="140" name="債務償還比率該当値テキスト"/>
        <xdr:cNvSpPr txBox="1"/>
      </xdr:nvSpPr>
      <xdr:spPr>
        <a:xfrm>
          <a:off x="14846300" y="560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37867</xdr:rowOff>
    </xdr:from>
    <xdr:to>
      <xdr:col>72</xdr:col>
      <xdr:colOff>123825</xdr:colOff>
      <xdr:row>28</xdr:row>
      <xdr:rowOff>139467</xdr:rowOff>
    </xdr:to>
    <xdr:sp macro="" textlink="">
      <xdr:nvSpPr>
        <xdr:cNvPr id="141" name="楕円 140"/>
        <xdr:cNvSpPr/>
      </xdr:nvSpPr>
      <xdr:spPr>
        <a:xfrm>
          <a:off x="14033500" y="560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88667</xdr:rowOff>
    </xdr:from>
    <xdr:to>
      <xdr:col>76</xdr:col>
      <xdr:colOff>22225</xdr:colOff>
      <xdr:row>29</xdr:row>
      <xdr:rowOff>62050</xdr:rowOff>
    </xdr:to>
    <xdr:cxnSp macro="">
      <xdr:nvCxnSpPr>
        <xdr:cNvPr id="142" name="直線コネクタ 141"/>
        <xdr:cNvCxnSpPr/>
      </xdr:nvCxnSpPr>
      <xdr:spPr>
        <a:xfrm>
          <a:off x="14084300" y="5660792"/>
          <a:ext cx="711200" cy="14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32290</xdr:rowOff>
    </xdr:from>
    <xdr:to>
      <xdr:col>68</xdr:col>
      <xdr:colOff>123825</xdr:colOff>
      <xdr:row>28</xdr:row>
      <xdr:rowOff>133890</xdr:rowOff>
    </xdr:to>
    <xdr:sp macro="" textlink="">
      <xdr:nvSpPr>
        <xdr:cNvPr id="143" name="楕円 142"/>
        <xdr:cNvSpPr/>
      </xdr:nvSpPr>
      <xdr:spPr>
        <a:xfrm>
          <a:off x="13271500" y="560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83090</xdr:rowOff>
    </xdr:from>
    <xdr:to>
      <xdr:col>72</xdr:col>
      <xdr:colOff>73025</xdr:colOff>
      <xdr:row>28</xdr:row>
      <xdr:rowOff>88667</xdr:rowOff>
    </xdr:to>
    <xdr:cxnSp macro="">
      <xdr:nvCxnSpPr>
        <xdr:cNvPr id="144" name="直線コネクタ 143"/>
        <xdr:cNvCxnSpPr/>
      </xdr:nvCxnSpPr>
      <xdr:spPr>
        <a:xfrm>
          <a:off x="13322300" y="5655215"/>
          <a:ext cx="762000" cy="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154083</xdr:rowOff>
    </xdr:from>
    <xdr:to>
      <xdr:col>64</xdr:col>
      <xdr:colOff>123825</xdr:colOff>
      <xdr:row>28</xdr:row>
      <xdr:rowOff>84233</xdr:rowOff>
    </xdr:to>
    <xdr:sp macro="" textlink="">
      <xdr:nvSpPr>
        <xdr:cNvPr id="145" name="楕円 144"/>
        <xdr:cNvSpPr/>
      </xdr:nvSpPr>
      <xdr:spPr>
        <a:xfrm>
          <a:off x="12509500" y="555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33433</xdr:rowOff>
    </xdr:from>
    <xdr:to>
      <xdr:col>68</xdr:col>
      <xdr:colOff>73025</xdr:colOff>
      <xdr:row>28</xdr:row>
      <xdr:rowOff>83090</xdr:rowOff>
    </xdr:to>
    <xdr:cxnSp macro="">
      <xdr:nvCxnSpPr>
        <xdr:cNvPr id="146" name="直線コネクタ 145"/>
        <xdr:cNvCxnSpPr/>
      </xdr:nvCxnSpPr>
      <xdr:spPr>
        <a:xfrm>
          <a:off x="12560300" y="5605558"/>
          <a:ext cx="762000" cy="4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25093</xdr:rowOff>
    </xdr:from>
    <xdr:to>
      <xdr:col>60</xdr:col>
      <xdr:colOff>123825</xdr:colOff>
      <xdr:row>28</xdr:row>
      <xdr:rowOff>126693</xdr:rowOff>
    </xdr:to>
    <xdr:sp macro="" textlink="">
      <xdr:nvSpPr>
        <xdr:cNvPr id="147" name="楕円 146"/>
        <xdr:cNvSpPr/>
      </xdr:nvSpPr>
      <xdr:spPr>
        <a:xfrm>
          <a:off x="11747500" y="559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33433</xdr:rowOff>
    </xdr:from>
    <xdr:to>
      <xdr:col>64</xdr:col>
      <xdr:colOff>73025</xdr:colOff>
      <xdr:row>28</xdr:row>
      <xdr:rowOff>75893</xdr:rowOff>
    </xdr:to>
    <xdr:cxnSp macro="">
      <xdr:nvCxnSpPr>
        <xdr:cNvPr id="148" name="直線コネクタ 147"/>
        <xdr:cNvCxnSpPr/>
      </xdr:nvCxnSpPr>
      <xdr:spPr>
        <a:xfrm flipV="1">
          <a:off x="11798300" y="5605558"/>
          <a:ext cx="762000" cy="4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30751</xdr:rowOff>
    </xdr:from>
    <xdr:ext cx="469744" cy="259045"/>
    <xdr:sp macro="" textlink="">
      <xdr:nvSpPr>
        <xdr:cNvPr id="149" name="n_1aveValue債務償還比率"/>
        <xdr:cNvSpPr txBox="1"/>
      </xdr:nvSpPr>
      <xdr:spPr>
        <a:xfrm>
          <a:off x="13836727" y="577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66195</xdr:rowOff>
    </xdr:from>
    <xdr:ext cx="469744" cy="259045"/>
    <xdr:sp macro="" textlink="">
      <xdr:nvSpPr>
        <xdr:cNvPr id="150" name="n_2aveValue債務償還比率"/>
        <xdr:cNvSpPr txBox="1"/>
      </xdr:nvSpPr>
      <xdr:spPr>
        <a:xfrm>
          <a:off x="13087427" y="580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113873</xdr:rowOff>
    </xdr:from>
    <xdr:ext cx="469744" cy="259045"/>
    <xdr:sp macro="" textlink="">
      <xdr:nvSpPr>
        <xdr:cNvPr id="151" name="n_3aveValue債務償還比率"/>
        <xdr:cNvSpPr txBox="1"/>
      </xdr:nvSpPr>
      <xdr:spPr>
        <a:xfrm>
          <a:off x="12325427" y="585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44065</xdr:rowOff>
    </xdr:from>
    <xdr:ext cx="469744" cy="259045"/>
    <xdr:sp macro="" textlink="">
      <xdr:nvSpPr>
        <xdr:cNvPr id="152" name="n_4aveValue債務償還比率"/>
        <xdr:cNvSpPr txBox="1"/>
      </xdr:nvSpPr>
      <xdr:spPr>
        <a:xfrm>
          <a:off x="11563427" y="578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155994</xdr:rowOff>
    </xdr:from>
    <xdr:ext cx="469744" cy="259045"/>
    <xdr:sp macro="" textlink="">
      <xdr:nvSpPr>
        <xdr:cNvPr id="153" name="n_1mainValue債務償還比率"/>
        <xdr:cNvSpPr txBox="1"/>
      </xdr:nvSpPr>
      <xdr:spPr>
        <a:xfrm>
          <a:off x="13836727" y="538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150417</xdr:rowOff>
    </xdr:from>
    <xdr:ext cx="469744" cy="259045"/>
    <xdr:sp macro="" textlink="">
      <xdr:nvSpPr>
        <xdr:cNvPr id="154" name="n_2mainValue債務償還比率"/>
        <xdr:cNvSpPr txBox="1"/>
      </xdr:nvSpPr>
      <xdr:spPr>
        <a:xfrm>
          <a:off x="13087427" y="537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100760</xdr:rowOff>
    </xdr:from>
    <xdr:ext cx="469744" cy="259045"/>
    <xdr:sp macro="" textlink="">
      <xdr:nvSpPr>
        <xdr:cNvPr id="155" name="n_3mainValue債務償還比率"/>
        <xdr:cNvSpPr txBox="1"/>
      </xdr:nvSpPr>
      <xdr:spPr>
        <a:xfrm>
          <a:off x="12325427" y="5329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143220</xdr:rowOff>
    </xdr:from>
    <xdr:ext cx="469744" cy="259045"/>
    <xdr:sp macro="" textlink="">
      <xdr:nvSpPr>
        <xdr:cNvPr id="156" name="n_4mainValue債務償還比率"/>
        <xdr:cNvSpPr txBox="1"/>
      </xdr:nvSpPr>
      <xdr:spPr>
        <a:xfrm>
          <a:off x="11563427" y="537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3,297
3,288
175.82
4,721,884
4,540,661
104,356
2,349,499
3,787,985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41</xdr:row>
      <xdr:rowOff>91440</xdr:rowOff>
    </xdr:to>
    <xdr:cxnSp macro="">
      <xdr:nvCxnSpPr>
        <xdr:cNvPr id="57" name="直線コネクタ 56"/>
        <xdr:cNvCxnSpPr/>
      </xdr:nvCxnSpPr>
      <xdr:spPr>
        <a:xfrm flipV="1">
          <a:off x="4634865" y="583882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95267</xdr:rowOff>
    </xdr:from>
    <xdr:ext cx="405111" cy="259045"/>
    <xdr:sp macro="" textlink="">
      <xdr:nvSpPr>
        <xdr:cNvPr id="58" name="【道路】&#10;有形固定資産減価償却率最小値テキスト"/>
        <xdr:cNvSpPr txBox="1"/>
      </xdr:nvSpPr>
      <xdr:spPr>
        <a:xfrm>
          <a:off x="4673600"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91440</xdr:rowOff>
    </xdr:from>
    <xdr:to>
      <xdr:col>24</xdr:col>
      <xdr:colOff>152400</xdr:colOff>
      <xdr:row>41</xdr:row>
      <xdr:rowOff>91440</xdr:rowOff>
    </xdr:to>
    <xdr:cxnSp macro="">
      <xdr:nvCxnSpPr>
        <xdr:cNvPr id="59" name="直線コネクタ 58"/>
        <xdr:cNvCxnSpPr/>
      </xdr:nvCxnSpPr>
      <xdr:spPr>
        <a:xfrm>
          <a:off x="4546600" y="712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道路】&#10;有形固定資産減価償却率最大値テキスト"/>
        <xdr:cNvSpPr txBox="1"/>
      </xdr:nvSpPr>
      <xdr:spPr>
        <a:xfrm>
          <a:off x="46736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93362</xdr:rowOff>
    </xdr:from>
    <xdr:ext cx="405111" cy="259045"/>
    <xdr:sp macro="" textlink="">
      <xdr:nvSpPr>
        <xdr:cNvPr id="62" name="【道路】&#10;有形固定資産減価償却率平均値テキスト"/>
        <xdr:cNvSpPr txBox="1"/>
      </xdr:nvSpPr>
      <xdr:spPr>
        <a:xfrm>
          <a:off x="4673600" y="643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63" name="フローチャート: 判断 62"/>
        <xdr:cNvSpPr/>
      </xdr:nvSpPr>
      <xdr:spPr>
        <a:xfrm>
          <a:off x="45847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130175</xdr:rowOff>
    </xdr:from>
    <xdr:to>
      <xdr:col>20</xdr:col>
      <xdr:colOff>38100</xdr:colOff>
      <xdr:row>38</xdr:row>
      <xdr:rowOff>60325</xdr:rowOff>
    </xdr:to>
    <xdr:sp macro="" textlink="">
      <xdr:nvSpPr>
        <xdr:cNvPr id="64" name="フローチャート: 判断 63"/>
        <xdr:cNvSpPr/>
      </xdr:nvSpPr>
      <xdr:spPr>
        <a:xfrm>
          <a:off x="3746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61595</xdr:rowOff>
    </xdr:from>
    <xdr:to>
      <xdr:col>15</xdr:col>
      <xdr:colOff>101600</xdr:colOff>
      <xdr:row>37</xdr:row>
      <xdr:rowOff>163195</xdr:rowOff>
    </xdr:to>
    <xdr:sp macro="" textlink="">
      <xdr:nvSpPr>
        <xdr:cNvPr id="65" name="フローチャート: 判断 64"/>
        <xdr:cNvSpPr/>
      </xdr:nvSpPr>
      <xdr:spPr>
        <a:xfrm>
          <a:off x="2857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164465</xdr:rowOff>
    </xdr:from>
    <xdr:to>
      <xdr:col>6</xdr:col>
      <xdr:colOff>38100</xdr:colOff>
      <xdr:row>37</xdr:row>
      <xdr:rowOff>94615</xdr:rowOff>
    </xdr:to>
    <xdr:sp macro="" textlink="">
      <xdr:nvSpPr>
        <xdr:cNvPr id="67" name="フローチャート: 判断 66"/>
        <xdr:cNvSpPr/>
      </xdr:nvSpPr>
      <xdr:spPr>
        <a:xfrm>
          <a:off x="1079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29210</xdr:rowOff>
    </xdr:from>
    <xdr:to>
      <xdr:col>20</xdr:col>
      <xdr:colOff>38100</xdr:colOff>
      <xdr:row>39</xdr:row>
      <xdr:rowOff>130810</xdr:rowOff>
    </xdr:to>
    <xdr:sp macro="" textlink="">
      <xdr:nvSpPr>
        <xdr:cNvPr id="73" name="楕円 72"/>
        <xdr:cNvSpPr/>
      </xdr:nvSpPr>
      <xdr:spPr>
        <a:xfrm>
          <a:off x="3746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76852</xdr:rowOff>
    </xdr:from>
    <xdr:ext cx="405111" cy="259045"/>
    <xdr:sp macro="" textlink="">
      <xdr:nvSpPr>
        <xdr:cNvPr id="74" name="n_1aveValue【道路】&#10;有形固定資産減価償却率"/>
        <xdr:cNvSpPr txBox="1"/>
      </xdr:nvSpPr>
      <xdr:spPr>
        <a:xfrm>
          <a:off x="35820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8272</xdr:rowOff>
    </xdr:from>
    <xdr:ext cx="405111" cy="259045"/>
    <xdr:sp macro="" textlink="">
      <xdr:nvSpPr>
        <xdr:cNvPr id="75" name="n_2aveValue【道路】&#10;有形固定資産減価償却率"/>
        <xdr:cNvSpPr txBox="1"/>
      </xdr:nvSpPr>
      <xdr:spPr>
        <a:xfrm>
          <a:off x="2705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126382</xdr:rowOff>
    </xdr:from>
    <xdr:ext cx="405111" cy="259045"/>
    <xdr:sp macro="" textlink="">
      <xdr:nvSpPr>
        <xdr:cNvPr id="76" name="n_3aveValue【道路】&#10;有形固定資産減価償却率"/>
        <xdr:cNvSpPr txBox="1"/>
      </xdr:nvSpPr>
      <xdr:spPr>
        <a:xfrm>
          <a:off x="1816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111142</xdr:rowOff>
    </xdr:from>
    <xdr:ext cx="405111" cy="259045"/>
    <xdr:sp macro="" textlink="">
      <xdr:nvSpPr>
        <xdr:cNvPr id="77" name="n_4aveValue【道路】&#10;有形固定資産減価償却率"/>
        <xdr:cNvSpPr txBox="1"/>
      </xdr:nvSpPr>
      <xdr:spPr>
        <a:xfrm>
          <a:off x="927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121937</xdr:rowOff>
    </xdr:from>
    <xdr:ext cx="405111" cy="259045"/>
    <xdr:sp macro="" textlink="">
      <xdr:nvSpPr>
        <xdr:cNvPr id="78" name="n_1mainValue【道路】&#10;有形固定資産減価償却率"/>
        <xdr:cNvSpPr txBox="1"/>
      </xdr:nvSpPr>
      <xdr:spPr>
        <a:xfrm>
          <a:off x="3582044"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4" name="テキスト ボックス 93"/>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6" name="テキスト ボックス 95"/>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8" name="テキスト ボックス 9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57775</xdr:rowOff>
    </xdr:from>
    <xdr:to>
      <xdr:col>54</xdr:col>
      <xdr:colOff>189865</xdr:colOff>
      <xdr:row>41</xdr:row>
      <xdr:rowOff>148057</xdr:rowOff>
    </xdr:to>
    <xdr:cxnSp macro="">
      <xdr:nvCxnSpPr>
        <xdr:cNvPr id="102" name="直線コネクタ 101"/>
        <xdr:cNvCxnSpPr/>
      </xdr:nvCxnSpPr>
      <xdr:spPr>
        <a:xfrm flipV="1">
          <a:off x="10476865" y="5715625"/>
          <a:ext cx="0" cy="146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151884</xdr:rowOff>
    </xdr:from>
    <xdr:ext cx="469744" cy="259045"/>
    <xdr:sp macro="" textlink="">
      <xdr:nvSpPr>
        <xdr:cNvPr id="103" name="【道路】&#10;一人当たり延長最小値テキスト"/>
        <xdr:cNvSpPr txBox="1"/>
      </xdr:nvSpPr>
      <xdr:spPr>
        <a:xfrm>
          <a:off x="10515600" y="718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148057</xdr:rowOff>
    </xdr:from>
    <xdr:to>
      <xdr:col>55</xdr:col>
      <xdr:colOff>88900</xdr:colOff>
      <xdr:row>41</xdr:row>
      <xdr:rowOff>148057</xdr:rowOff>
    </xdr:to>
    <xdr:cxnSp macro="">
      <xdr:nvCxnSpPr>
        <xdr:cNvPr id="104" name="直線コネクタ 103"/>
        <xdr:cNvCxnSpPr/>
      </xdr:nvCxnSpPr>
      <xdr:spPr>
        <a:xfrm>
          <a:off x="10388600" y="7177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4452</xdr:rowOff>
    </xdr:from>
    <xdr:ext cx="599010" cy="259045"/>
    <xdr:sp macro="" textlink="">
      <xdr:nvSpPr>
        <xdr:cNvPr id="105" name="【道路】&#10;一人当たり延長最大値テキスト"/>
        <xdr:cNvSpPr txBox="1"/>
      </xdr:nvSpPr>
      <xdr:spPr>
        <a:xfrm>
          <a:off x="10515600" y="549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57775</xdr:rowOff>
    </xdr:from>
    <xdr:to>
      <xdr:col>55</xdr:col>
      <xdr:colOff>88900</xdr:colOff>
      <xdr:row>33</xdr:row>
      <xdr:rowOff>57775</xdr:rowOff>
    </xdr:to>
    <xdr:cxnSp macro="">
      <xdr:nvCxnSpPr>
        <xdr:cNvPr id="106" name="直線コネクタ 105"/>
        <xdr:cNvCxnSpPr/>
      </xdr:nvCxnSpPr>
      <xdr:spPr>
        <a:xfrm>
          <a:off x="10388600" y="571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84774</xdr:rowOff>
    </xdr:from>
    <xdr:ext cx="534377" cy="259045"/>
    <xdr:sp macro="" textlink="">
      <xdr:nvSpPr>
        <xdr:cNvPr id="107" name="【道路】&#10;一人当たり延長平均値テキスト"/>
        <xdr:cNvSpPr txBox="1"/>
      </xdr:nvSpPr>
      <xdr:spPr>
        <a:xfrm>
          <a:off x="10515600" y="6771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106347</xdr:rowOff>
    </xdr:from>
    <xdr:to>
      <xdr:col>55</xdr:col>
      <xdr:colOff>50800</xdr:colOff>
      <xdr:row>40</xdr:row>
      <xdr:rowOff>36497</xdr:rowOff>
    </xdr:to>
    <xdr:sp macro="" textlink="">
      <xdr:nvSpPr>
        <xdr:cNvPr id="108" name="フローチャート: 判断 107"/>
        <xdr:cNvSpPr/>
      </xdr:nvSpPr>
      <xdr:spPr>
        <a:xfrm>
          <a:off x="10426700" y="6792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99016</xdr:rowOff>
    </xdr:from>
    <xdr:to>
      <xdr:col>50</xdr:col>
      <xdr:colOff>165100</xdr:colOff>
      <xdr:row>40</xdr:row>
      <xdr:rowOff>29166</xdr:rowOff>
    </xdr:to>
    <xdr:sp macro="" textlink="">
      <xdr:nvSpPr>
        <xdr:cNvPr id="109" name="フローチャート: 判断 108"/>
        <xdr:cNvSpPr/>
      </xdr:nvSpPr>
      <xdr:spPr>
        <a:xfrm>
          <a:off x="9588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94186</xdr:rowOff>
    </xdr:from>
    <xdr:to>
      <xdr:col>46</xdr:col>
      <xdr:colOff>38100</xdr:colOff>
      <xdr:row>40</xdr:row>
      <xdr:rowOff>24336</xdr:rowOff>
    </xdr:to>
    <xdr:sp macro="" textlink="">
      <xdr:nvSpPr>
        <xdr:cNvPr id="110" name="フローチャート: 判断 109"/>
        <xdr:cNvSpPr/>
      </xdr:nvSpPr>
      <xdr:spPr>
        <a:xfrm>
          <a:off x="8699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89408</xdr:rowOff>
    </xdr:from>
    <xdr:to>
      <xdr:col>41</xdr:col>
      <xdr:colOff>101600</xdr:colOff>
      <xdr:row>40</xdr:row>
      <xdr:rowOff>19558</xdr:rowOff>
    </xdr:to>
    <xdr:sp macro="" textlink="">
      <xdr:nvSpPr>
        <xdr:cNvPr id="111" name="フローチャート: 判断 110"/>
        <xdr:cNvSpPr/>
      </xdr:nvSpPr>
      <xdr:spPr>
        <a:xfrm>
          <a:off x="7810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80195</xdr:rowOff>
    </xdr:from>
    <xdr:to>
      <xdr:col>36</xdr:col>
      <xdr:colOff>165100</xdr:colOff>
      <xdr:row>39</xdr:row>
      <xdr:rowOff>10345</xdr:rowOff>
    </xdr:to>
    <xdr:sp macro="" textlink="">
      <xdr:nvSpPr>
        <xdr:cNvPr id="112" name="フローチャート: 判断 111"/>
        <xdr:cNvSpPr/>
      </xdr:nvSpPr>
      <xdr:spPr>
        <a:xfrm>
          <a:off x="6921500" y="659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165311</xdr:rowOff>
    </xdr:from>
    <xdr:to>
      <xdr:col>50</xdr:col>
      <xdr:colOff>165100</xdr:colOff>
      <xdr:row>38</xdr:row>
      <xdr:rowOff>95461</xdr:rowOff>
    </xdr:to>
    <xdr:sp macro="" textlink="">
      <xdr:nvSpPr>
        <xdr:cNvPr id="118" name="楕円 117"/>
        <xdr:cNvSpPr/>
      </xdr:nvSpPr>
      <xdr:spPr>
        <a:xfrm>
          <a:off x="9588500" y="650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40</xdr:row>
      <xdr:rowOff>20293</xdr:rowOff>
    </xdr:from>
    <xdr:ext cx="534377" cy="259045"/>
    <xdr:sp macro="" textlink="">
      <xdr:nvSpPr>
        <xdr:cNvPr id="119" name="n_1aveValue【道路】&#10;一人当たり延長"/>
        <xdr:cNvSpPr txBox="1"/>
      </xdr:nvSpPr>
      <xdr:spPr>
        <a:xfrm>
          <a:off x="9359411" y="687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40863</xdr:rowOff>
    </xdr:from>
    <xdr:ext cx="534377" cy="259045"/>
    <xdr:sp macro="" textlink="">
      <xdr:nvSpPr>
        <xdr:cNvPr id="120" name="n_2aveValue【道路】&#10;一人当たり延長"/>
        <xdr:cNvSpPr txBox="1"/>
      </xdr:nvSpPr>
      <xdr:spPr>
        <a:xfrm>
          <a:off x="8483111" y="655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36085</xdr:rowOff>
    </xdr:from>
    <xdr:ext cx="534377" cy="259045"/>
    <xdr:sp macro="" textlink="">
      <xdr:nvSpPr>
        <xdr:cNvPr id="121" name="n_3aveValue【道路】&#10;一人当たり延長"/>
        <xdr:cNvSpPr txBox="1"/>
      </xdr:nvSpPr>
      <xdr:spPr>
        <a:xfrm>
          <a:off x="75941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26872</xdr:rowOff>
    </xdr:from>
    <xdr:ext cx="534377" cy="259045"/>
    <xdr:sp macro="" textlink="">
      <xdr:nvSpPr>
        <xdr:cNvPr id="122" name="n_4aveValue【道路】&#10;一人当たり延長"/>
        <xdr:cNvSpPr txBox="1"/>
      </xdr:nvSpPr>
      <xdr:spPr>
        <a:xfrm>
          <a:off x="6705111" y="637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111988</xdr:rowOff>
    </xdr:from>
    <xdr:ext cx="534377" cy="259045"/>
    <xdr:sp macro="" textlink="">
      <xdr:nvSpPr>
        <xdr:cNvPr id="123" name="n_1mainValue【道路】&#10;一人当たり延長"/>
        <xdr:cNvSpPr txBox="1"/>
      </xdr:nvSpPr>
      <xdr:spPr>
        <a:xfrm>
          <a:off x="9359411" y="628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4" name="テキスト ボックス 13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5" name="直線コネクタ 13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6" name="テキスト ボックス 13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7" name="直線コネクタ 13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8" name="テキスト ボックス 13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9" name="直線コネクタ 13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0" name="テキスト ボックス 13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1" name="直線コネクタ 14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2" name="テキスト ボックス 141"/>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44" name="テキスト ボックス 143"/>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4572</xdr:rowOff>
    </xdr:from>
    <xdr:to>
      <xdr:col>24</xdr:col>
      <xdr:colOff>62865</xdr:colOff>
      <xdr:row>63</xdr:row>
      <xdr:rowOff>162306</xdr:rowOff>
    </xdr:to>
    <xdr:cxnSp macro="">
      <xdr:nvCxnSpPr>
        <xdr:cNvPr id="146" name="直線コネクタ 145"/>
        <xdr:cNvCxnSpPr/>
      </xdr:nvCxnSpPr>
      <xdr:spPr>
        <a:xfrm flipV="1">
          <a:off x="4634865" y="9777222"/>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166133</xdr:rowOff>
    </xdr:from>
    <xdr:ext cx="405111" cy="259045"/>
    <xdr:sp macro="" textlink="">
      <xdr:nvSpPr>
        <xdr:cNvPr id="147" name="【橋りょう・トンネル】&#10;有形固定資産減価償却率最小値テキスト"/>
        <xdr:cNvSpPr txBox="1"/>
      </xdr:nvSpPr>
      <xdr:spPr>
        <a:xfrm>
          <a:off x="4673600" y="109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162306</xdr:rowOff>
    </xdr:from>
    <xdr:to>
      <xdr:col>24</xdr:col>
      <xdr:colOff>152400</xdr:colOff>
      <xdr:row>63</xdr:row>
      <xdr:rowOff>162306</xdr:rowOff>
    </xdr:to>
    <xdr:cxnSp macro="">
      <xdr:nvCxnSpPr>
        <xdr:cNvPr id="148" name="直線コネクタ 147"/>
        <xdr:cNvCxnSpPr/>
      </xdr:nvCxnSpPr>
      <xdr:spPr>
        <a:xfrm>
          <a:off x="4546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122699</xdr:rowOff>
    </xdr:from>
    <xdr:ext cx="405111" cy="259045"/>
    <xdr:sp macro="" textlink="">
      <xdr:nvSpPr>
        <xdr:cNvPr id="149" name="【橋りょう・トンネル】&#10;有形固定資産減価償却率最大値テキスト"/>
        <xdr:cNvSpPr txBox="1"/>
      </xdr:nvSpPr>
      <xdr:spPr>
        <a:xfrm>
          <a:off x="4673600" y="955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4572</xdr:rowOff>
    </xdr:from>
    <xdr:to>
      <xdr:col>24</xdr:col>
      <xdr:colOff>152400</xdr:colOff>
      <xdr:row>57</xdr:row>
      <xdr:rowOff>4572</xdr:rowOff>
    </xdr:to>
    <xdr:cxnSp macro="">
      <xdr:nvCxnSpPr>
        <xdr:cNvPr id="150" name="直線コネクタ 149"/>
        <xdr:cNvCxnSpPr/>
      </xdr:nvCxnSpPr>
      <xdr:spPr>
        <a:xfrm>
          <a:off x="4546600" y="977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101363</xdr:rowOff>
    </xdr:from>
    <xdr:ext cx="405111" cy="259045"/>
    <xdr:sp macro="" textlink="">
      <xdr:nvSpPr>
        <xdr:cNvPr id="151" name="【橋りょう・トンネル】&#10;有形固定資産減価償却率平均値テキスト"/>
        <xdr:cNvSpPr txBox="1"/>
      </xdr:nvSpPr>
      <xdr:spPr>
        <a:xfrm>
          <a:off x="4673600" y="10559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122936</xdr:rowOff>
    </xdr:from>
    <xdr:to>
      <xdr:col>24</xdr:col>
      <xdr:colOff>114300</xdr:colOff>
      <xdr:row>62</xdr:row>
      <xdr:rowOff>53086</xdr:rowOff>
    </xdr:to>
    <xdr:sp macro="" textlink="">
      <xdr:nvSpPr>
        <xdr:cNvPr id="152" name="フローチャート: 判断 151"/>
        <xdr:cNvSpPr/>
      </xdr:nvSpPr>
      <xdr:spPr>
        <a:xfrm>
          <a:off x="4584700" y="1058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52070</xdr:rowOff>
    </xdr:from>
    <xdr:to>
      <xdr:col>20</xdr:col>
      <xdr:colOff>38100</xdr:colOff>
      <xdr:row>61</xdr:row>
      <xdr:rowOff>153670</xdr:rowOff>
    </xdr:to>
    <xdr:sp macro="" textlink="">
      <xdr:nvSpPr>
        <xdr:cNvPr id="153" name="フローチャート: 判断 152"/>
        <xdr:cNvSpPr/>
      </xdr:nvSpPr>
      <xdr:spPr>
        <a:xfrm>
          <a:off x="3746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13208</xdr:rowOff>
    </xdr:from>
    <xdr:to>
      <xdr:col>15</xdr:col>
      <xdr:colOff>101600</xdr:colOff>
      <xdr:row>61</xdr:row>
      <xdr:rowOff>114808</xdr:rowOff>
    </xdr:to>
    <xdr:sp macro="" textlink="">
      <xdr:nvSpPr>
        <xdr:cNvPr id="154" name="フローチャート: 判断 153"/>
        <xdr:cNvSpPr/>
      </xdr:nvSpPr>
      <xdr:spPr>
        <a:xfrm>
          <a:off x="2857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24638</xdr:rowOff>
    </xdr:from>
    <xdr:to>
      <xdr:col>10</xdr:col>
      <xdr:colOff>165100</xdr:colOff>
      <xdr:row>61</xdr:row>
      <xdr:rowOff>126238</xdr:rowOff>
    </xdr:to>
    <xdr:sp macro="" textlink="">
      <xdr:nvSpPr>
        <xdr:cNvPr id="155" name="フローチャート: 判断 154"/>
        <xdr:cNvSpPr/>
      </xdr:nvSpPr>
      <xdr:spPr>
        <a:xfrm>
          <a:off x="19685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36068</xdr:rowOff>
    </xdr:from>
    <xdr:to>
      <xdr:col>6</xdr:col>
      <xdr:colOff>38100</xdr:colOff>
      <xdr:row>60</xdr:row>
      <xdr:rowOff>137668</xdr:rowOff>
    </xdr:to>
    <xdr:sp macro="" textlink="">
      <xdr:nvSpPr>
        <xdr:cNvPr id="156" name="フローチャート: 判断 155"/>
        <xdr:cNvSpPr/>
      </xdr:nvSpPr>
      <xdr:spPr>
        <a:xfrm>
          <a:off x="1079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125222</xdr:rowOff>
    </xdr:from>
    <xdr:to>
      <xdr:col>20</xdr:col>
      <xdr:colOff>38100</xdr:colOff>
      <xdr:row>63</xdr:row>
      <xdr:rowOff>55372</xdr:rowOff>
    </xdr:to>
    <xdr:sp macro="" textlink="">
      <xdr:nvSpPr>
        <xdr:cNvPr id="162" name="楕円 161"/>
        <xdr:cNvSpPr/>
      </xdr:nvSpPr>
      <xdr:spPr>
        <a:xfrm>
          <a:off x="37465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170197</xdr:rowOff>
    </xdr:from>
    <xdr:ext cx="405111" cy="259045"/>
    <xdr:sp macro="" textlink="">
      <xdr:nvSpPr>
        <xdr:cNvPr id="163" name="n_1aveValue【橋りょう・トンネル】&#10;有形固定資産減価償却率"/>
        <xdr:cNvSpPr txBox="1"/>
      </xdr:nvSpPr>
      <xdr:spPr>
        <a:xfrm>
          <a:off x="3582044" y="1028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131335</xdr:rowOff>
    </xdr:from>
    <xdr:ext cx="405111" cy="259045"/>
    <xdr:sp macro="" textlink="">
      <xdr:nvSpPr>
        <xdr:cNvPr id="164" name="n_2aveValue【橋りょう・トンネル】&#10;有形固定資産減価償却率"/>
        <xdr:cNvSpPr txBox="1"/>
      </xdr:nvSpPr>
      <xdr:spPr>
        <a:xfrm>
          <a:off x="2705744" y="1024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142765</xdr:rowOff>
    </xdr:from>
    <xdr:ext cx="405111" cy="259045"/>
    <xdr:sp macro="" textlink="">
      <xdr:nvSpPr>
        <xdr:cNvPr id="165" name="n_3aveValue【橋りょう・トンネル】&#10;有形固定資産減価償却率"/>
        <xdr:cNvSpPr txBox="1"/>
      </xdr:nvSpPr>
      <xdr:spPr>
        <a:xfrm>
          <a:off x="1816744" y="1025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154195</xdr:rowOff>
    </xdr:from>
    <xdr:ext cx="405111" cy="259045"/>
    <xdr:sp macro="" textlink="">
      <xdr:nvSpPr>
        <xdr:cNvPr id="166" name="n_4aveValue【橋りょう・トンネル】&#10;有形固定資産減価償却率"/>
        <xdr:cNvSpPr txBox="1"/>
      </xdr:nvSpPr>
      <xdr:spPr>
        <a:xfrm>
          <a:off x="927744" y="1009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46499</xdr:rowOff>
    </xdr:from>
    <xdr:ext cx="405111" cy="259045"/>
    <xdr:sp macro="" textlink="">
      <xdr:nvSpPr>
        <xdr:cNvPr id="167" name="n_1mainValue【橋りょう・トンネル】&#10;有形固定資産減価償却率"/>
        <xdr:cNvSpPr txBox="1"/>
      </xdr:nvSpPr>
      <xdr:spPr>
        <a:xfrm>
          <a:off x="3582044" y="10847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8" name="直線コネクタ 17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9" name="テキスト ボックス 17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0" name="直線コネクタ 17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1" name="テキスト ボックス 180"/>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2" name="直線コネクタ 18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3" name="テキスト ボックス 182"/>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4" name="直線コネクタ 18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5" name="テキスト ボックス 184"/>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6" name="直線コネクタ 18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7" name="テキスト ボックス 186"/>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8" name="直線コネクタ 18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189" name="テキスト ボックス 188"/>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91" name="テキスト ボックス 190"/>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67717</xdr:rowOff>
    </xdr:from>
    <xdr:to>
      <xdr:col>54</xdr:col>
      <xdr:colOff>189865</xdr:colOff>
      <xdr:row>64</xdr:row>
      <xdr:rowOff>128712</xdr:rowOff>
    </xdr:to>
    <xdr:cxnSp macro="">
      <xdr:nvCxnSpPr>
        <xdr:cNvPr id="193" name="直線コネクタ 192"/>
        <xdr:cNvCxnSpPr/>
      </xdr:nvCxnSpPr>
      <xdr:spPr>
        <a:xfrm flipV="1">
          <a:off x="10476865" y="9668917"/>
          <a:ext cx="0" cy="1432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194" name="【橋りょう・トンネル】&#10;一人当たり有形固定資産（償却資産）額最小値テキスト"/>
        <xdr:cNvSpPr txBox="1"/>
      </xdr:nvSpPr>
      <xdr:spPr>
        <a:xfrm>
          <a:off x="10515600" y="111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195" name="直線コネクタ 194"/>
        <xdr:cNvCxnSpPr/>
      </xdr:nvCxnSpPr>
      <xdr:spPr>
        <a:xfrm>
          <a:off x="10388600" y="111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14394</xdr:rowOff>
    </xdr:from>
    <xdr:ext cx="690189" cy="259045"/>
    <xdr:sp macro="" textlink="">
      <xdr:nvSpPr>
        <xdr:cNvPr id="196" name="【橋りょう・トンネル】&#10;一人当たり有形固定資産（償却資産）額最大値テキスト"/>
        <xdr:cNvSpPr txBox="1"/>
      </xdr:nvSpPr>
      <xdr:spPr>
        <a:xfrm>
          <a:off x="10515600" y="9444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8,785,288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67717</xdr:rowOff>
    </xdr:from>
    <xdr:to>
      <xdr:col>55</xdr:col>
      <xdr:colOff>88900</xdr:colOff>
      <xdr:row>56</xdr:row>
      <xdr:rowOff>67717</xdr:rowOff>
    </xdr:to>
    <xdr:cxnSp macro="">
      <xdr:nvCxnSpPr>
        <xdr:cNvPr id="197" name="直線コネクタ 196"/>
        <xdr:cNvCxnSpPr/>
      </xdr:nvCxnSpPr>
      <xdr:spPr>
        <a:xfrm>
          <a:off x="10388600" y="966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24182</xdr:rowOff>
    </xdr:from>
    <xdr:ext cx="690189" cy="259045"/>
    <xdr:sp macro="" textlink="">
      <xdr:nvSpPr>
        <xdr:cNvPr id="198" name="【橋りょう・トンネル】&#10;一人当たり有形固定資産（償却資産）額平均値テキスト"/>
        <xdr:cNvSpPr txBox="1"/>
      </xdr:nvSpPr>
      <xdr:spPr>
        <a:xfrm>
          <a:off x="10515600" y="108255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1,258,678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45755</xdr:rowOff>
    </xdr:from>
    <xdr:to>
      <xdr:col>55</xdr:col>
      <xdr:colOff>50800</xdr:colOff>
      <xdr:row>63</xdr:row>
      <xdr:rowOff>147355</xdr:rowOff>
    </xdr:to>
    <xdr:sp macro="" textlink="">
      <xdr:nvSpPr>
        <xdr:cNvPr id="199" name="フローチャート: 判断 198"/>
        <xdr:cNvSpPr/>
      </xdr:nvSpPr>
      <xdr:spPr>
        <a:xfrm>
          <a:off x="10426700" y="1084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95665</xdr:rowOff>
    </xdr:from>
    <xdr:to>
      <xdr:col>50</xdr:col>
      <xdr:colOff>165100</xdr:colOff>
      <xdr:row>64</xdr:row>
      <xdr:rowOff>25815</xdr:rowOff>
    </xdr:to>
    <xdr:sp macro="" textlink="">
      <xdr:nvSpPr>
        <xdr:cNvPr id="200" name="フローチャート: 判断 199"/>
        <xdr:cNvSpPr/>
      </xdr:nvSpPr>
      <xdr:spPr>
        <a:xfrm>
          <a:off x="9588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100186</xdr:rowOff>
    </xdr:from>
    <xdr:to>
      <xdr:col>46</xdr:col>
      <xdr:colOff>38100</xdr:colOff>
      <xdr:row>64</xdr:row>
      <xdr:rowOff>30336</xdr:rowOff>
    </xdr:to>
    <xdr:sp macro="" textlink="">
      <xdr:nvSpPr>
        <xdr:cNvPr id="201" name="フローチャート: 判断 200"/>
        <xdr:cNvSpPr/>
      </xdr:nvSpPr>
      <xdr:spPr>
        <a:xfrm>
          <a:off x="8699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62985</xdr:rowOff>
    </xdr:from>
    <xdr:to>
      <xdr:col>41</xdr:col>
      <xdr:colOff>101600</xdr:colOff>
      <xdr:row>63</xdr:row>
      <xdr:rowOff>164585</xdr:rowOff>
    </xdr:to>
    <xdr:sp macro="" textlink="">
      <xdr:nvSpPr>
        <xdr:cNvPr id="202" name="フローチャート: 判断 201"/>
        <xdr:cNvSpPr/>
      </xdr:nvSpPr>
      <xdr:spPr>
        <a:xfrm>
          <a:off x="7810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102829</xdr:rowOff>
    </xdr:from>
    <xdr:to>
      <xdr:col>36</xdr:col>
      <xdr:colOff>165100</xdr:colOff>
      <xdr:row>64</xdr:row>
      <xdr:rowOff>32979</xdr:rowOff>
    </xdr:to>
    <xdr:sp macro="" textlink="">
      <xdr:nvSpPr>
        <xdr:cNvPr id="203" name="フローチャート: 判断 202"/>
        <xdr:cNvSpPr/>
      </xdr:nvSpPr>
      <xdr:spPr>
        <a:xfrm>
          <a:off x="6921500" y="1090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7055</xdr:rowOff>
    </xdr:from>
    <xdr:to>
      <xdr:col>50</xdr:col>
      <xdr:colOff>165100</xdr:colOff>
      <xdr:row>64</xdr:row>
      <xdr:rowOff>108655</xdr:rowOff>
    </xdr:to>
    <xdr:sp macro="" textlink="">
      <xdr:nvSpPr>
        <xdr:cNvPr id="209" name="楕円 208"/>
        <xdr:cNvSpPr/>
      </xdr:nvSpPr>
      <xdr:spPr>
        <a:xfrm>
          <a:off x="9588500" y="1097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42342</xdr:rowOff>
    </xdr:from>
    <xdr:ext cx="599010" cy="259045"/>
    <xdr:sp macro="" textlink="">
      <xdr:nvSpPr>
        <xdr:cNvPr id="210" name="n_1aveValue【橋りょう・トンネル】&#10;一人当たり有形固定資産（償却資産）額"/>
        <xdr:cNvSpPr txBox="1"/>
      </xdr:nvSpPr>
      <xdr:spPr>
        <a:xfrm>
          <a:off x="9327095" y="106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46863</xdr:rowOff>
    </xdr:from>
    <xdr:ext cx="599010" cy="259045"/>
    <xdr:sp macro="" textlink="">
      <xdr:nvSpPr>
        <xdr:cNvPr id="211" name="n_2aveValue【橋りょう・トンネル】&#10;一人当たり有形固定資産（償却資産）額"/>
        <xdr:cNvSpPr txBox="1"/>
      </xdr:nvSpPr>
      <xdr:spPr>
        <a:xfrm>
          <a:off x="84507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9662</xdr:rowOff>
    </xdr:from>
    <xdr:ext cx="690189" cy="259045"/>
    <xdr:sp macro="" textlink="">
      <xdr:nvSpPr>
        <xdr:cNvPr id="212" name="n_3aveValue【橋りょう・トンネル】&#10;一人当たり有形固定資産（償却資産）額"/>
        <xdr:cNvSpPr txBox="1"/>
      </xdr:nvSpPr>
      <xdr:spPr>
        <a:xfrm>
          <a:off x="7516205" y="106395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49506</xdr:rowOff>
    </xdr:from>
    <xdr:ext cx="599010" cy="259045"/>
    <xdr:sp macro="" textlink="">
      <xdr:nvSpPr>
        <xdr:cNvPr id="213" name="n_4aveValue【橋りょう・トンネル】&#10;一人当たり有形固定資産（償却資産）額"/>
        <xdr:cNvSpPr txBox="1"/>
      </xdr:nvSpPr>
      <xdr:spPr>
        <a:xfrm>
          <a:off x="6672795" y="1067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99782</xdr:rowOff>
    </xdr:from>
    <xdr:ext cx="599010" cy="259045"/>
    <xdr:sp macro="" textlink="">
      <xdr:nvSpPr>
        <xdr:cNvPr id="214" name="n_1mainValue【橋りょう・トンネル】&#10;一人当たり有形固定資産（償却資産）額"/>
        <xdr:cNvSpPr txBox="1"/>
      </xdr:nvSpPr>
      <xdr:spPr>
        <a:xfrm>
          <a:off x="9327095" y="1107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5" name="正方形/長方形 21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6" name="正方形/長方形 21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7" name="正方形/長方形 21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8" name="正方形/長方形 21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9" name="正方形/長方形 21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0" name="正方形/長方形 21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1" name="正方形/長方形 22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2" name="正方形/長方形 22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3" name="テキスト ボックス 22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4" name="直線コネクタ 22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5" name="テキスト ボックス 22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6" name="直線コネクタ 22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27" name="テキスト ボックス 22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8" name="直線コネクタ 22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9" name="テキスト ボックス 22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0" name="直線コネクタ 22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1" name="テキスト ボックス 23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2" name="直線コネクタ 23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3" name="テキスト ボックス 23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4" name="直線コネクタ 23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5" name="テキスト ボックス 23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6" name="直線コネクタ 23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37" name="テキスト ボックス 23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30480</xdr:rowOff>
    </xdr:to>
    <xdr:cxnSp macro="">
      <xdr:nvCxnSpPr>
        <xdr:cNvPr id="239" name="直線コネクタ 238"/>
        <xdr:cNvCxnSpPr/>
      </xdr:nvCxnSpPr>
      <xdr:spPr>
        <a:xfrm flipV="1">
          <a:off x="4634865" y="1336548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34307</xdr:rowOff>
    </xdr:from>
    <xdr:ext cx="405111" cy="259045"/>
    <xdr:sp macro="" textlink="">
      <xdr:nvSpPr>
        <xdr:cNvPr id="240" name="【公営住宅】&#10;有形固定資産減価償却率最小値テキスト"/>
        <xdr:cNvSpPr txBox="1"/>
      </xdr:nvSpPr>
      <xdr:spPr>
        <a:xfrm>
          <a:off x="4673600"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30480</xdr:rowOff>
    </xdr:from>
    <xdr:to>
      <xdr:col>24</xdr:col>
      <xdr:colOff>152400</xdr:colOff>
      <xdr:row>86</xdr:row>
      <xdr:rowOff>30480</xdr:rowOff>
    </xdr:to>
    <xdr:cxnSp macro="">
      <xdr:nvCxnSpPr>
        <xdr:cNvPr id="241" name="直線コネクタ 240"/>
        <xdr:cNvCxnSpPr/>
      </xdr:nvCxnSpPr>
      <xdr:spPr>
        <a:xfrm>
          <a:off x="4546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42" name="【公営住宅】&#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43" name="直線コネクタ 242"/>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66691</xdr:rowOff>
    </xdr:from>
    <xdr:ext cx="405111" cy="259045"/>
    <xdr:sp macro="" textlink="">
      <xdr:nvSpPr>
        <xdr:cNvPr id="244" name="【公営住宅】&#10;有形固定資産減価償却率平均値テキスト"/>
        <xdr:cNvSpPr txBox="1"/>
      </xdr:nvSpPr>
      <xdr:spPr>
        <a:xfrm>
          <a:off x="4673600" y="1412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88264</xdr:rowOff>
    </xdr:from>
    <xdr:to>
      <xdr:col>24</xdr:col>
      <xdr:colOff>114300</xdr:colOff>
      <xdr:row>83</xdr:row>
      <xdr:rowOff>18414</xdr:rowOff>
    </xdr:to>
    <xdr:sp macro="" textlink="">
      <xdr:nvSpPr>
        <xdr:cNvPr id="245" name="フローチャート: 判断 244"/>
        <xdr:cNvSpPr/>
      </xdr:nvSpPr>
      <xdr:spPr>
        <a:xfrm>
          <a:off x="4584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46" name="フローチャート: 判断 245"/>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xdr:rowOff>
    </xdr:from>
    <xdr:to>
      <xdr:col>15</xdr:col>
      <xdr:colOff>101600</xdr:colOff>
      <xdr:row>82</xdr:row>
      <xdr:rowOff>106045</xdr:rowOff>
    </xdr:to>
    <xdr:sp macro="" textlink="">
      <xdr:nvSpPr>
        <xdr:cNvPr id="247" name="フローチャート: 判断 246"/>
        <xdr:cNvSpPr/>
      </xdr:nvSpPr>
      <xdr:spPr>
        <a:xfrm>
          <a:off x="2857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61595</xdr:rowOff>
    </xdr:from>
    <xdr:to>
      <xdr:col>10</xdr:col>
      <xdr:colOff>165100</xdr:colOff>
      <xdr:row>82</xdr:row>
      <xdr:rowOff>163195</xdr:rowOff>
    </xdr:to>
    <xdr:sp macro="" textlink="">
      <xdr:nvSpPr>
        <xdr:cNvPr id="248" name="フローチャート: 判断 247"/>
        <xdr:cNvSpPr/>
      </xdr:nvSpPr>
      <xdr:spPr>
        <a:xfrm>
          <a:off x="1968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49" name="フローチャート: 判断 248"/>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109220</xdr:rowOff>
    </xdr:from>
    <xdr:to>
      <xdr:col>20</xdr:col>
      <xdr:colOff>38100</xdr:colOff>
      <xdr:row>82</xdr:row>
      <xdr:rowOff>39370</xdr:rowOff>
    </xdr:to>
    <xdr:sp macro="" textlink="">
      <xdr:nvSpPr>
        <xdr:cNvPr id="255" name="楕円 254"/>
        <xdr:cNvSpPr/>
      </xdr:nvSpPr>
      <xdr:spPr>
        <a:xfrm>
          <a:off x="3746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24782</xdr:rowOff>
    </xdr:from>
    <xdr:ext cx="405111" cy="259045"/>
    <xdr:sp macro="" textlink="">
      <xdr:nvSpPr>
        <xdr:cNvPr id="256" name="n_1aveValue【公営住宅】&#10;有形固定資産減価償却率"/>
        <xdr:cNvSpPr txBox="1"/>
      </xdr:nvSpPr>
      <xdr:spPr>
        <a:xfrm>
          <a:off x="35820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122572</xdr:rowOff>
    </xdr:from>
    <xdr:ext cx="405111" cy="259045"/>
    <xdr:sp macro="" textlink="">
      <xdr:nvSpPr>
        <xdr:cNvPr id="257" name="n_2aveValue【公営住宅】&#10;有形固定資産減価償却率"/>
        <xdr:cNvSpPr txBox="1"/>
      </xdr:nvSpPr>
      <xdr:spPr>
        <a:xfrm>
          <a:off x="2705744"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8272</xdr:rowOff>
    </xdr:from>
    <xdr:ext cx="405111" cy="259045"/>
    <xdr:sp macro="" textlink="">
      <xdr:nvSpPr>
        <xdr:cNvPr id="258" name="n_3aveValue【公営住宅】&#10;有形固定資産減価償却率"/>
        <xdr:cNvSpPr txBox="1"/>
      </xdr:nvSpPr>
      <xdr:spPr>
        <a:xfrm>
          <a:off x="1816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259" name="n_4aveValue【公営住宅】&#10;有形固定資産減価償却率"/>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55897</xdr:rowOff>
    </xdr:from>
    <xdr:ext cx="405111" cy="259045"/>
    <xdr:sp macro="" textlink="">
      <xdr:nvSpPr>
        <xdr:cNvPr id="260" name="n_1mainValue【公営住宅】&#10;有形固定資産減価償却率"/>
        <xdr:cNvSpPr txBox="1"/>
      </xdr:nvSpPr>
      <xdr:spPr>
        <a:xfrm>
          <a:off x="3582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1" name="正方形/長方形 26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2" name="正方形/長方形 26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3" name="正方形/長方形 26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4" name="正方形/長方形 26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5" name="正方形/長方形 26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6" name="正方形/長方形 26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7" name="正方形/長方形 26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8" name="正方形/長方形 26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9" name="テキスト ボックス 26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0" name="直線コネクタ 26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1" name="直線コネクタ 27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2" name="テキスト ボックス 27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3" name="直線コネクタ 27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4" name="テキスト ボックス 27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5" name="直線コネクタ 27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6" name="テキスト ボックス 27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7" name="直線コネクタ 27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8" name="テキスト ボックス 27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9" name="直線コネクタ 27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80" name="テキスト ボックス 279"/>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1" name="直線コネクタ 28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2" name="テキスト ボックス 28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60452</xdr:rowOff>
    </xdr:from>
    <xdr:to>
      <xdr:col>54</xdr:col>
      <xdr:colOff>189865</xdr:colOff>
      <xdr:row>85</xdr:row>
      <xdr:rowOff>166370</xdr:rowOff>
    </xdr:to>
    <xdr:cxnSp macro="">
      <xdr:nvCxnSpPr>
        <xdr:cNvPr id="284" name="直線コネクタ 283"/>
        <xdr:cNvCxnSpPr/>
      </xdr:nvCxnSpPr>
      <xdr:spPr>
        <a:xfrm flipV="1">
          <a:off x="10476865" y="13262102"/>
          <a:ext cx="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170197</xdr:rowOff>
    </xdr:from>
    <xdr:ext cx="469744" cy="259045"/>
    <xdr:sp macro="" textlink="">
      <xdr:nvSpPr>
        <xdr:cNvPr id="285" name="【公営住宅】&#10;一人当たり面積最小値テキスト"/>
        <xdr:cNvSpPr txBox="1"/>
      </xdr:nvSpPr>
      <xdr:spPr>
        <a:xfrm>
          <a:off x="10515600" y="1474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166370</xdr:rowOff>
    </xdr:from>
    <xdr:to>
      <xdr:col>55</xdr:col>
      <xdr:colOff>88900</xdr:colOff>
      <xdr:row>85</xdr:row>
      <xdr:rowOff>166370</xdr:rowOff>
    </xdr:to>
    <xdr:cxnSp macro="">
      <xdr:nvCxnSpPr>
        <xdr:cNvPr id="286" name="直線コネクタ 285"/>
        <xdr:cNvCxnSpPr/>
      </xdr:nvCxnSpPr>
      <xdr:spPr>
        <a:xfrm>
          <a:off x="10388600" y="1473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7129</xdr:rowOff>
    </xdr:from>
    <xdr:ext cx="534377" cy="259045"/>
    <xdr:sp macro="" textlink="">
      <xdr:nvSpPr>
        <xdr:cNvPr id="287" name="【公営住宅】&#10;一人当たり面積最大値テキスト"/>
        <xdr:cNvSpPr txBox="1"/>
      </xdr:nvSpPr>
      <xdr:spPr>
        <a:xfrm>
          <a:off x="10515600" y="1303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60452</xdr:rowOff>
    </xdr:from>
    <xdr:to>
      <xdr:col>55</xdr:col>
      <xdr:colOff>88900</xdr:colOff>
      <xdr:row>77</xdr:row>
      <xdr:rowOff>60452</xdr:rowOff>
    </xdr:to>
    <xdr:cxnSp macro="">
      <xdr:nvCxnSpPr>
        <xdr:cNvPr id="288" name="直線コネクタ 287"/>
        <xdr:cNvCxnSpPr/>
      </xdr:nvCxnSpPr>
      <xdr:spPr>
        <a:xfrm>
          <a:off x="10388600" y="13262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39515</xdr:rowOff>
    </xdr:from>
    <xdr:ext cx="469744" cy="259045"/>
    <xdr:sp macro="" textlink="">
      <xdr:nvSpPr>
        <xdr:cNvPr id="289" name="【公営住宅】&#10;一人当たり面積平均値テキスト"/>
        <xdr:cNvSpPr txBox="1"/>
      </xdr:nvSpPr>
      <xdr:spPr>
        <a:xfrm>
          <a:off x="10515600" y="14441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61088</xdr:rowOff>
    </xdr:from>
    <xdr:to>
      <xdr:col>55</xdr:col>
      <xdr:colOff>50800</xdr:colOff>
      <xdr:row>84</xdr:row>
      <xdr:rowOff>162688</xdr:rowOff>
    </xdr:to>
    <xdr:sp macro="" textlink="">
      <xdr:nvSpPr>
        <xdr:cNvPr id="290" name="フローチャート: 判断 289"/>
        <xdr:cNvSpPr/>
      </xdr:nvSpPr>
      <xdr:spPr>
        <a:xfrm>
          <a:off x="10426700" y="1446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43435</xdr:rowOff>
    </xdr:from>
    <xdr:to>
      <xdr:col>50</xdr:col>
      <xdr:colOff>165100</xdr:colOff>
      <xdr:row>84</xdr:row>
      <xdr:rowOff>145035</xdr:rowOff>
    </xdr:to>
    <xdr:sp macro="" textlink="">
      <xdr:nvSpPr>
        <xdr:cNvPr id="291" name="フローチャート: 判断 290"/>
        <xdr:cNvSpPr/>
      </xdr:nvSpPr>
      <xdr:spPr>
        <a:xfrm>
          <a:off x="9588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84328</xdr:rowOff>
    </xdr:from>
    <xdr:to>
      <xdr:col>46</xdr:col>
      <xdr:colOff>38100</xdr:colOff>
      <xdr:row>85</xdr:row>
      <xdr:rowOff>14478</xdr:rowOff>
    </xdr:to>
    <xdr:sp macro="" textlink="">
      <xdr:nvSpPr>
        <xdr:cNvPr id="292" name="フローチャート: 判断 291"/>
        <xdr:cNvSpPr/>
      </xdr:nvSpPr>
      <xdr:spPr>
        <a:xfrm>
          <a:off x="8699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102997</xdr:rowOff>
    </xdr:from>
    <xdr:to>
      <xdr:col>41</xdr:col>
      <xdr:colOff>101600</xdr:colOff>
      <xdr:row>85</xdr:row>
      <xdr:rowOff>33147</xdr:rowOff>
    </xdr:to>
    <xdr:sp macro="" textlink="">
      <xdr:nvSpPr>
        <xdr:cNvPr id="293" name="フローチャート: 判断 292"/>
        <xdr:cNvSpPr/>
      </xdr:nvSpPr>
      <xdr:spPr>
        <a:xfrm>
          <a:off x="7810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118111</xdr:rowOff>
    </xdr:from>
    <xdr:to>
      <xdr:col>36</xdr:col>
      <xdr:colOff>165100</xdr:colOff>
      <xdr:row>84</xdr:row>
      <xdr:rowOff>48261</xdr:rowOff>
    </xdr:to>
    <xdr:sp macro="" textlink="">
      <xdr:nvSpPr>
        <xdr:cNvPr id="294" name="フローチャート: 判断 293"/>
        <xdr:cNvSpPr/>
      </xdr:nvSpPr>
      <xdr:spPr>
        <a:xfrm>
          <a:off x="6921500" y="143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5" name="テキスト ボックス 29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6" name="テキスト ボックス 29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7" name="テキスト ボックス 29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8" name="テキスト ボックス 29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9" name="テキスト ボックス 29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84837</xdr:rowOff>
    </xdr:from>
    <xdr:to>
      <xdr:col>50</xdr:col>
      <xdr:colOff>165100</xdr:colOff>
      <xdr:row>84</xdr:row>
      <xdr:rowOff>14987</xdr:rowOff>
    </xdr:to>
    <xdr:sp macro="" textlink="">
      <xdr:nvSpPr>
        <xdr:cNvPr id="300" name="楕円 299"/>
        <xdr:cNvSpPr/>
      </xdr:nvSpPr>
      <xdr:spPr>
        <a:xfrm>
          <a:off x="9588500" y="1431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136162</xdr:rowOff>
    </xdr:from>
    <xdr:ext cx="469744" cy="259045"/>
    <xdr:sp macro="" textlink="">
      <xdr:nvSpPr>
        <xdr:cNvPr id="301" name="n_1aveValue【公営住宅】&#10;一人当たり面積"/>
        <xdr:cNvSpPr txBox="1"/>
      </xdr:nvSpPr>
      <xdr:spPr>
        <a:xfrm>
          <a:off x="9391727" y="1453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31005</xdr:rowOff>
    </xdr:from>
    <xdr:ext cx="469744" cy="259045"/>
    <xdr:sp macro="" textlink="">
      <xdr:nvSpPr>
        <xdr:cNvPr id="302" name="n_2aveValue【公営住宅】&#10;一人当たり面積"/>
        <xdr:cNvSpPr txBox="1"/>
      </xdr:nvSpPr>
      <xdr:spPr>
        <a:xfrm>
          <a:off x="8515427" y="1426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49674</xdr:rowOff>
    </xdr:from>
    <xdr:ext cx="469744" cy="259045"/>
    <xdr:sp macro="" textlink="">
      <xdr:nvSpPr>
        <xdr:cNvPr id="303" name="n_3aveValue【公営住宅】&#10;一人当たり面積"/>
        <xdr:cNvSpPr txBox="1"/>
      </xdr:nvSpPr>
      <xdr:spPr>
        <a:xfrm>
          <a:off x="76264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64788</xdr:rowOff>
    </xdr:from>
    <xdr:ext cx="469744" cy="259045"/>
    <xdr:sp macro="" textlink="">
      <xdr:nvSpPr>
        <xdr:cNvPr id="304" name="n_4aveValue【公営住宅】&#10;一人当たり面積"/>
        <xdr:cNvSpPr txBox="1"/>
      </xdr:nvSpPr>
      <xdr:spPr>
        <a:xfrm>
          <a:off x="6737427" y="141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31514</xdr:rowOff>
    </xdr:from>
    <xdr:ext cx="469744" cy="259045"/>
    <xdr:sp macro="" textlink="">
      <xdr:nvSpPr>
        <xdr:cNvPr id="305" name="n_1mainValue【公営住宅】&#10;一人当たり面積"/>
        <xdr:cNvSpPr txBox="1"/>
      </xdr:nvSpPr>
      <xdr:spPr>
        <a:xfrm>
          <a:off x="9391727" y="1409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6" name="正方形/長方形 30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7" name="正方形/長方形 30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8" name="正方形/長方形 30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9" name="正方形/長方形 30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0" name="正方形/長方形 30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1" name="正方形/長方形 31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2" name="正方形/長方形 31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3" name="正方形/長方形 31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4" name="正方形/長方形 3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5" name="正方形/長方形 31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6" name="正方形/長方形 31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7" name="正方形/長方形 31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8" name="正方形/長方形 31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9" name="正方形/長方形 31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0" name="正方形/長方形 31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1" name="正方形/長方形 32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2" name="正方形/長方形 32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3" name="正方形/長方形 32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4" name="正方形/長方形 32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5" name="正方形/長方形 32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6" name="正方形/長方形 32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7" name="正方形/長方形 32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8" name="正方形/長方形 32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9" name="正方形/長方形 32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0" name="テキスト ボックス 32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1" name="直線コネクタ 33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32" name="テキスト ボックス 33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33" name="直線コネクタ 33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34" name="テキスト ボックス 33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5" name="直線コネクタ 33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6" name="テキスト ボックス 33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7" name="直線コネクタ 33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8" name="テキスト ボックス 33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9" name="直線コネクタ 33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0" name="テキスト ボックス 33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1" name="直線コネクタ 34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2" name="テキスト ボックス 34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3" name="直線コネクタ 34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44" name="テキスト ボックス 34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5" name="直線コネクタ 34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4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61504</xdr:rowOff>
    </xdr:to>
    <xdr:cxnSp macro="">
      <xdr:nvCxnSpPr>
        <xdr:cNvPr id="347" name="直線コネクタ 346"/>
        <xdr:cNvCxnSpPr/>
      </xdr:nvCxnSpPr>
      <xdr:spPr>
        <a:xfrm flipV="1">
          <a:off x="16318864" y="5755277"/>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348" name="【認定こども園・幼稚園・保育所】&#10;有形固定資産減価償却率最小値テキスト"/>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349" name="直線コネクタ 348"/>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340478" cy="259045"/>
    <xdr:sp macro="" textlink="">
      <xdr:nvSpPr>
        <xdr:cNvPr id="350" name="【認定こども園・幼稚園・保育所】&#10;有形固定資産減価償却率最大値テキスト"/>
        <xdr:cNvSpPr txBox="1"/>
      </xdr:nvSpPr>
      <xdr:spPr>
        <a:xfrm>
          <a:off x="16357600" y="553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351" name="直線コネクタ 350"/>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147518</xdr:rowOff>
    </xdr:from>
    <xdr:ext cx="405111" cy="259045"/>
    <xdr:sp macro="" textlink="">
      <xdr:nvSpPr>
        <xdr:cNvPr id="352" name="【認定こども園・幼稚園・保育所】&#10;有形固定資産減価償却率平均値テキスト"/>
        <xdr:cNvSpPr txBox="1"/>
      </xdr:nvSpPr>
      <xdr:spPr>
        <a:xfrm>
          <a:off x="163576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169091</xdr:rowOff>
    </xdr:from>
    <xdr:to>
      <xdr:col>85</xdr:col>
      <xdr:colOff>177800</xdr:colOff>
      <xdr:row>38</xdr:row>
      <xdr:rowOff>99241</xdr:rowOff>
    </xdr:to>
    <xdr:sp macro="" textlink="">
      <xdr:nvSpPr>
        <xdr:cNvPr id="353" name="フローチャート: 判断 352"/>
        <xdr:cNvSpPr/>
      </xdr:nvSpPr>
      <xdr:spPr>
        <a:xfrm>
          <a:off x="16268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354" name="フローチャート: 判断 353"/>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355" name="フローチャート: 判断 354"/>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7438</xdr:rowOff>
    </xdr:from>
    <xdr:to>
      <xdr:col>72</xdr:col>
      <xdr:colOff>38100</xdr:colOff>
      <xdr:row>38</xdr:row>
      <xdr:rowOff>109038</xdr:rowOff>
    </xdr:to>
    <xdr:sp macro="" textlink="">
      <xdr:nvSpPr>
        <xdr:cNvPr id="356" name="フローチャート: 判断 355"/>
        <xdr:cNvSpPr/>
      </xdr:nvSpPr>
      <xdr:spPr>
        <a:xfrm>
          <a:off x="13652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357" name="フローチャート: 判断 356"/>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8" name="テキスト ボックス 35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9" name="テキスト ボックス 35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0" name="テキスト ボックス 35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1" name="テキスト ボックス 36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2" name="テキスト ボックス 36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41728</xdr:rowOff>
    </xdr:from>
    <xdr:to>
      <xdr:col>81</xdr:col>
      <xdr:colOff>101600</xdr:colOff>
      <xdr:row>41</xdr:row>
      <xdr:rowOff>143328</xdr:rowOff>
    </xdr:to>
    <xdr:sp macro="" textlink="">
      <xdr:nvSpPr>
        <xdr:cNvPr id="363" name="楕円 362"/>
        <xdr:cNvSpPr/>
      </xdr:nvSpPr>
      <xdr:spPr>
        <a:xfrm>
          <a:off x="15430500" y="70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161488</xdr:rowOff>
    </xdr:from>
    <xdr:ext cx="405111" cy="259045"/>
    <xdr:sp macro="" textlink="">
      <xdr:nvSpPr>
        <xdr:cNvPr id="364" name="n_1aveValue【認定こども園・幼稚園・保育所】&#10;有形固定資産減価償却率"/>
        <xdr:cNvSpPr txBox="1"/>
      </xdr:nvSpPr>
      <xdr:spPr>
        <a:xfrm>
          <a:off x="15266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159855</xdr:rowOff>
    </xdr:from>
    <xdr:ext cx="405111" cy="259045"/>
    <xdr:sp macro="" textlink="">
      <xdr:nvSpPr>
        <xdr:cNvPr id="365" name="n_2aveValue【認定こども園・幼稚園・保育所】&#10;有形固定資産減価償却率"/>
        <xdr:cNvSpPr txBox="1"/>
      </xdr:nvSpPr>
      <xdr:spPr>
        <a:xfrm>
          <a:off x="14389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125566</xdr:rowOff>
    </xdr:from>
    <xdr:ext cx="405111" cy="259045"/>
    <xdr:sp macro="" textlink="">
      <xdr:nvSpPr>
        <xdr:cNvPr id="366" name="n_3aveValue【認定こども園・幼稚園・保育所】&#10;有形固定資産減価償却率"/>
        <xdr:cNvSpPr txBox="1"/>
      </xdr:nvSpPr>
      <xdr:spPr>
        <a:xfrm>
          <a:off x="13500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367" name="n_4aveValue【認定こども園・幼稚園・保育所】&#10;有形固定資産減価償却率"/>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134455</xdr:rowOff>
    </xdr:from>
    <xdr:ext cx="405111" cy="259045"/>
    <xdr:sp macro="" textlink="">
      <xdr:nvSpPr>
        <xdr:cNvPr id="368" name="n_1mainValue【認定こども園・幼稚園・保育所】&#10;有形固定資産減価償却率"/>
        <xdr:cNvSpPr txBox="1"/>
      </xdr:nvSpPr>
      <xdr:spPr>
        <a:xfrm>
          <a:off x="15266044" y="716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9" name="正方形/長方形 36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0" name="正方形/長方形 36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1" name="正方形/長方形 37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2" name="正方形/長方形 37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3" name="正方形/長方形 37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4" name="正方形/長方形 37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5" name="正方形/長方形 37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6" name="正方形/長方形 37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7" name="テキスト ボックス 37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8" name="直線コネクタ 37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9" name="直線コネクタ 37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0" name="テキスト ボックス 37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1" name="直線コネクタ 38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82" name="テキスト ボックス 38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3" name="直線コネクタ 38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84" name="テキスト ボックス 38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85" name="直線コネクタ 38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86" name="テキスト ボックス 38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7" name="直線コネクタ 38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8" name="テキスト ボックス 38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62941</xdr:rowOff>
    </xdr:to>
    <xdr:cxnSp macro="">
      <xdr:nvCxnSpPr>
        <xdr:cNvPr id="390" name="直線コネクタ 389"/>
        <xdr:cNvCxnSpPr/>
      </xdr:nvCxnSpPr>
      <xdr:spPr>
        <a:xfrm flipV="1">
          <a:off x="22160864" y="5937504"/>
          <a:ext cx="0" cy="115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66768</xdr:rowOff>
    </xdr:from>
    <xdr:ext cx="469744" cy="259045"/>
    <xdr:sp macro="" textlink="">
      <xdr:nvSpPr>
        <xdr:cNvPr id="391" name="【認定こども園・幼稚園・保育所】&#10;一人当たり面積最小値テキスト"/>
        <xdr:cNvSpPr txBox="1"/>
      </xdr:nvSpPr>
      <xdr:spPr>
        <a:xfrm>
          <a:off x="22199600" y="709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62941</xdr:rowOff>
    </xdr:from>
    <xdr:to>
      <xdr:col>116</xdr:col>
      <xdr:colOff>152400</xdr:colOff>
      <xdr:row>41</xdr:row>
      <xdr:rowOff>62941</xdr:rowOff>
    </xdr:to>
    <xdr:cxnSp macro="">
      <xdr:nvCxnSpPr>
        <xdr:cNvPr id="392" name="直線コネクタ 391"/>
        <xdr:cNvCxnSpPr/>
      </xdr:nvCxnSpPr>
      <xdr:spPr>
        <a:xfrm>
          <a:off x="22072600" y="7092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393" name="【認定こども園・幼稚園・保育所】&#10;一人当たり面積最大値テキスト"/>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394" name="直線コネクタ 393"/>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30802</xdr:rowOff>
    </xdr:from>
    <xdr:ext cx="469744" cy="259045"/>
    <xdr:sp macro="" textlink="">
      <xdr:nvSpPr>
        <xdr:cNvPr id="395" name="【認定こども園・幼稚園・保育所】&#10;一人当たり面積平均値テキスト"/>
        <xdr:cNvSpPr txBox="1"/>
      </xdr:nvSpPr>
      <xdr:spPr>
        <a:xfrm>
          <a:off x="22199600" y="6888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52375</xdr:rowOff>
    </xdr:from>
    <xdr:to>
      <xdr:col>116</xdr:col>
      <xdr:colOff>114300</xdr:colOff>
      <xdr:row>40</xdr:row>
      <xdr:rowOff>153975</xdr:rowOff>
    </xdr:to>
    <xdr:sp macro="" textlink="">
      <xdr:nvSpPr>
        <xdr:cNvPr id="396" name="フローチャート: 判断 395"/>
        <xdr:cNvSpPr/>
      </xdr:nvSpPr>
      <xdr:spPr>
        <a:xfrm>
          <a:off x="22110700" y="691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20371</xdr:rowOff>
    </xdr:from>
    <xdr:to>
      <xdr:col>112</xdr:col>
      <xdr:colOff>38100</xdr:colOff>
      <xdr:row>40</xdr:row>
      <xdr:rowOff>121971</xdr:rowOff>
    </xdr:to>
    <xdr:sp macro="" textlink="">
      <xdr:nvSpPr>
        <xdr:cNvPr id="397" name="フローチャート: 判断 396"/>
        <xdr:cNvSpPr/>
      </xdr:nvSpPr>
      <xdr:spPr>
        <a:xfrm>
          <a:off x="21272500" y="687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77978</xdr:rowOff>
    </xdr:from>
    <xdr:to>
      <xdr:col>107</xdr:col>
      <xdr:colOff>101600</xdr:colOff>
      <xdr:row>41</xdr:row>
      <xdr:rowOff>8128</xdr:rowOff>
    </xdr:to>
    <xdr:sp macro="" textlink="">
      <xdr:nvSpPr>
        <xdr:cNvPr id="398" name="フローチャート: 判断 397"/>
        <xdr:cNvSpPr/>
      </xdr:nvSpPr>
      <xdr:spPr>
        <a:xfrm>
          <a:off x="20383500" y="693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99466</xdr:rowOff>
    </xdr:from>
    <xdr:to>
      <xdr:col>102</xdr:col>
      <xdr:colOff>165100</xdr:colOff>
      <xdr:row>41</xdr:row>
      <xdr:rowOff>29616</xdr:rowOff>
    </xdr:to>
    <xdr:sp macro="" textlink="">
      <xdr:nvSpPr>
        <xdr:cNvPr id="399" name="フローチャート: 判断 398"/>
        <xdr:cNvSpPr/>
      </xdr:nvSpPr>
      <xdr:spPr>
        <a:xfrm>
          <a:off x="19494500" y="695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81635</xdr:rowOff>
    </xdr:from>
    <xdr:to>
      <xdr:col>98</xdr:col>
      <xdr:colOff>38100</xdr:colOff>
      <xdr:row>41</xdr:row>
      <xdr:rowOff>11785</xdr:rowOff>
    </xdr:to>
    <xdr:sp macro="" textlink="">
      <xdr:nvSpPr>
        <xdr:cNvPr id="400" name="フローチャート: 判断 399"/>
        <xdr:cNvSpPr/>
      </xdr:nvSpPr>
      <xdr:spPr>
        <a:xfrm>
          <a:off x="18605500" y="693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1" name="テキスト ボックス 40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2" name="テキスト ボックス 40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3" name="テキスト ボックス 40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4" name="テキスト ボックス 40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5" name="テキスト ボックス 40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56032</xdr:rowOff>
    </xdr:from>
    <xdr:to>
      <xdr:col>112</xdr:col>
      <xdr:colOff>38100</xdr:colOff>
      <xdr:row>40</xdr:row>
      <xdr:rowOff>157632</xdr:rowOff>
    </xdr:to>
    <xdr:sp macro="" textlink="">
      <xdr:nvSpPr>
        <xdr:cNvPr id="406" name="楕円 405"/>
        <xdr:cNvSpPr/>
      </xdr:nvSpPr>
      <xdr:spPr>
        <a:xfrm>
          <a:off x="21272500" y="691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138498</xdr:rowOff>
    </xdr:from>
    <xdr:ext cx="469744" cy="259045"/>
    <xdr:sp macro="" textlink="">
      <xdr:nvSpPr>
        <xdr:cNvPr id="407" name="n_1aveValue【認定こども園・幼稚園・保育所】&#10;一人当たり面積"/>
        <xdr:cNvSpPr txBox="1"/>
      </xdr:nvSpPr>
      <xdr:spPr>
        <a:xfrm>
          <a:off x="21075727" y="665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24655</xdr:rowOff>
    </xdr:from>
    <xdr:ext cx="469744" cy="259045"/>
    <xdr:sp macro="" textlink="">
      <xdr:nvSpPr>
        <xdr:cNvPr id="408" name="n_2aveValue【認定こども園・幼稚園・保育所】&#10;一人当たり面積"/>
        <xdr:cNvSpPr txBox="1"/>
      </xdr:nvSpPr>
      <xdr:spPr>
        <a:xfrm>
          <a:off x="20199427" y="671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46143</xdr:rowOff>
    </xdr:from>
    <xdr:ext cx="469744" cy="259045"/>
    <xdr:sp macro="" textlink="">
      <xdr:nvSpPr>
        <xdr:cNvPr id="409" name="n_3aveValue【認定こども園・幼稚園・保育所】&#10;一人当たり面積"/>
        <xdr:cNvSpPr txBox="1"/>
      </xdr:nvSpPr>
      <xdr:spPr>
        <a:xfrm>
          <a:off x="19310427" y="67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28312</xdr:rowOff>
    </xdr:from>
    <xdr:ext cx="469744" cy="259045"/>
    <xdr:sp macro="" textlink="">
      <xdr:nvSpPr>
        <xdr:cNvPr id="410" name="n_4aveValue【認定こども園・幼稚園・保育所】&#10;一人当たり面積"/>
        <xdr:cNvSpPr txBox="1"/>
      </xdr:nvSpPr>
      <xdr:spPr>
        <a:xfrm>
          <a:off x="18421427" y="671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148759</xdr:rowOff>
    </xdr:from>
    <xdr:ext cx="469744" cy="259045"/>
    <xdr:sp macro="" textlink="">
      <xdr:nvSpPr>
        <xdr:cNvPr id="411" name="n_1mainValue【認定こども園・幼稚園・保育所】&#10;一人当たり面積"/>
        <xdr:cNvSpPr txBox="1"/>
      </xdr:nvSpPr>
      <xdr:spPr>
        <a:xfrm>
          <a:off x="21075727" y="700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3" name="直線コネクタ 4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4" name="テキスト ボックス 4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5" name="直線コネクタ 4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6" name="テキスト ボックス 4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7" name="直線コネクタ 4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8" name="テキスト ボックス 4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9" name="直線コネクタ 4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0" name="テキスト ボックス 4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1" name="直線コネクタ 4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2" name="テキスト ボックス 4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4" name="テキスト ボックス 4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70485</xdr:rowOff>
    </xdr:to>
    <xdr:cxnSp macro="">
      <xdr:nvCxnSpPr>
        <xdr:cNvPr id="436" name="直線コネクタ 435"/>
        <xdr:cNvCxnSpPr/>
      </xdr:nvCxnSpPr>
      <xdr:spPr>
        <a:xfrm flipV="1">
          <a:off x="16318864"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74312</xdr:rowOff>
    </xdr:from>
    <xdr:ext cx="405111" cy="259045"/>
    <xdr:sp macro="" textlink="">
      <xdr:nvSpPr>
        <xdr:cNvPr id="437" name="【学校施設】&#10;有形固定資産減価償却率最小値テキスト"/>
        <xdr:cNvSpPr txBox="1"/>
      </xdr:nvSpPr>
      <xdr:spPr>
        <a:xfrm>
          <a:off x="16357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70485</xdr:rowOff>
    </xdr:from>
    <xdr:to>
      <xdr:col>86</xdr:col>
      <xdr:colOff>25400</xdr:colOff>
      <xdr:row>64</xdr:row>
      <xdr:rowOff>70485</xdr:rowOff>
    </xdr:to>
    <xdr:cxnSp macro="">
      <xdr:nvCxnSpPr>
        <xdr:cNvPr id="438" name="直線コネクタ 437"/>
        <xdr:cNvCxnSpPr/>
      </xdr:nvCxnSpPr>
      <xdr:spPr>
        <a:xfrm>
          <a:off x="16230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439" name="【学校施設】&#10;有形固定資産減価償却率最大値テキスト"/>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440" name="直線コネクタ 439"/>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142892</xdr:rowOff>
    </xdr:from>
    <xdr:ext cx="405111" cy="259045"/>
    <xdr:sp macro="" textlink="">
      <xdr:nvSpPr>
        <xdr:cNvPr id="441" name="【学校施設】&#10;有形固定資産減価償却率平均値テキスト"/>
        <xdr:cNvSpPr txBox="1"/>
      </xdr:nvSpPr>
      <xdr:spPr>
        <a:xfrm>
          <a:off x="16357600" y="10258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164465</xdr:rowOff>
    </xdr:from>
    <xdr:to>
      <xdr:col>85</xdr:col>
      <xdr:colOff>177800</xdr:colOff>
      <xdr:row>60</xdr:row>
      <xdr:rowOff>94615</xdr:rowOff>
    </xdr:to>
    <xdr:sp macro="" textlink="">
      <xdr:nvSpPr>
        <xdr:cNvPr id="442" name="フローチャート: 判断 441"/>
        <xdr:cNvSpPr/>
      </xdr:nvSpPr>
      <xdr:spPr>
        <a:xfrm>
          <a:off x="162687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443" name="フローチャート: 判断 442"/>
        <xdr:cNvSpPr/>
      </xdr:nvSpPr>
      <xdr:spPr>
        <a:xfrm>
          <a:off x="15430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444" name="フローチャート: 判断 443"/>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99695</xdr:rowOff>
    </xdr:from>
    <xdr:to>
      <xdr:col>72</xdr:col>
      <xdr:colOff>38100</xdr:colOff>
      <xdr:row>60</xdr:row>
      <xdr:rowOff>29845</xdr:rowOff>
    </xdr:to>
    <xdr:sp macro="" textlink="">
      <xdr:nvSpPr>
        <xdr:cNvPr id="445" name="フローチャート: 判断 444"/>
        <xdr:cNvSpPr/>
      </xdr:nvSpPr>
      <xdr:spPr>
        <a:xfrm>
          <a:off x="13652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50165</xdr:rowOff>
    </xdr:from>
    <xdr:to>
      <xdr:col>67</xdr:col>
      <xdr:colOff>101600</xdr:colOff>
      <xdr:row>59</xdr:row>
      <xdr:rowOff>151765</xdr:rowOff>
    </xdr:to>
    <xdr:sp macro="" textlink="">
      <xdr:nvSpPr>
        <xdr:cNvPr id="446" name="フローチャート: 判断 445"/>
        <xdr:cNvSpPr/>
      </xdr:nvSpPr>
      <xdr:spPr>
        <a:xfrm>
          <a:off x="12763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53975</xdr:rowOff>
    </xdr:from>
    <xdr:to>
      <xdr:col>81</xdr:col>
      <xdr:colOff>101600</xdr:colOff>
      <xdr:row>61</xdr:row>
      <xdr:rowOff>155575</xdr:rowOff>
    </xdr:to>
    <xdr:sp macro="" textlink="">
      <xdr:nvSpPr>
        <xdr:cNvPr id="452" name="楕円 451"/>
        <xdr:cNvSpPr/>
      </xdr:nvSpPr>
      <xdr:spPr>
        <a:xfrm>
          <a:off x="15430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109237</xdr:rowOff>
    </xdr:from>
    <xdr:ext cx="405111" cy="259045"/>
    <xdr:sp macro="" textlink="">
      <xdr:nvSpPr>
        <xdr:cNvPr id="453" name="n_1aveValue【学校施設】&#10;有形固定資産減価償却率"/>
        <xdr:cNvSpPr txBox="1"/>
      </xdr:nvSpPr>
      <xdr:spPr>
        <a:xfrm>
          <a:off x="152660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454" name="n_2aveValue【学校施設】&#10;有形固定資産減価償却率"/>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46372</xdr:rowOff>
    </xdr:from>
    <xdr:ext cx="405111" cy="259045"/>
    <xdr:sp macro="" textlink="">
      <xdr:nvSpPr>
        <xdr:cNvPr id="455" name="n_3aveValue【学校施設】&#10;有形固定資産減価償却率"/>
        <xdr:cNvSpPr txBox="1"/>
      </xdr:nvSpPr>
      <xdr:spPr>
        <a:xfrm>
          <a:off x="13500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168292</xdr:rowOff>
    </xdr:from>
    <xdr:ext cx="405111" cy="259045"/>
    <xdr:sp macro="" textlink="">
      <xdr:nvSpPr>
        <xdr:cNvPr id="456" name="n_4aveValue【学校施設】&#10;有形固定資産減価償却率"/>
        <xdr:cNvSpPr txBox="1"/>
      </xdr:nvSpPr>
      <xdr:spPr>
        <a:xfrm>
          <a:off x="12611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146702</xdr:rowOff>
    </xdr:from>
    <xdr:ext cx="405111" cy="259045"/>
    <xdr:sp macro="" textlink="">
      <xdr:nvSpPr>
        <xdr:cNvPr id="457" name="n_1mainValue【学校施設】&#10;有形固定資産減価償却率"/>
        <xdr:cNvSpPr txBox="1"/>
      </xdr:nvSpPr>
      <xdr:spPr>
        <a:xfrm>
          <a:off x="152660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8" name="正方形/長方形 4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9" name="正方形/長方形 4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0" name="正方形/長方形 4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1" name="正方形/長方形 4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2" name="正方形/長方形 4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3" name="正方形/長方形 4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4" name="正方形/長方形 4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5" name="正方形/長方形 4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6" name="テキスト ボックス 4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7" name="直線コネクタ 4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8" name="直線コネクタ 46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9" name="テキスト ボックス 46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0" name="直線コネクタ 46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1" name="テキスト ボックス 47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2" name="直線コネクタ 47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3" name="テキスト ボックス 47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4" name="直線コネクタ 47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75" name="テキスト ボックス 47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6" name="直線コネクタ 47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77" name="テキスト ボックス 476"/>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8" name="直線コネクタ 47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9" name="テキスト ボックス 47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97790</xdr:rowOff>
    </xdr:from>
    <xdr:to>
      <xdr:col>116</xdr:col>
      <xdr:colOff>62864</xdr:colOff>
      <xdr:row>63</xdr:row>
      <xdr:rowOff>30353</xdr:rowOff>
    </xdr:to>
    <xdr:cxnSp macro="">
      <xdr:nvCxnSpPr>
        <xdr:cNvPr id="481" name="直線コネクタ 480"/>
        <xdr:cNvCxnSpPr/>
      </xdr:nvCxnSpPr>
      <xdr:spPr>
        <a:xfrm flipV="1">
          <a:off x="22160864" y="9527540"/>
          <a:ext cx="0" cy="130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34180</xdr:rowOff>
    </xdr:from>
    <xdr:ext cx="469744" cy="259045"/>
    <xdr:sp macro="" textlink="">
      <xdr:nvSpPr>
        <xdr:cNvPr id="482" name="【学校施設】&#10;一人当たり面積最小値テキスト"/>
        <xdr:cNvSpPr txBox="1"/>
      </xdr:nvSpPr>
      <xdr:spPr>
        <a:xfrm>
          <a:off x="22199600" y="1083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30353</xdr:rowOff>
    </xdr:from>
    <xdr:to>
      <xdr:col>116</xdr:col>
      <xdr:colOff>152400</xdr:colOff>
      <xdr:row>63</xdr:row>
      <xdr:rowOff>30353</xdr:rowOff>
    </xdr:to>
    <xdr:cxnSp macro="">
      <xdr:nvCxnSpPr>
        <xdr:cNvPr id="483" name="直線コネクタ 482"/>
        <xdr:cNvCxnSpPr/>
      </xdr:nvCxnSpPr>
      <xdr:spPr>
        <a:xfrm>
          <a:off x="22072600" y="1083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44467</xdr:rowOff>
    </xdr:from>
    <xdr:ext cx="534377" cy="259045"/>
    <xdr:sp macro="" textlink="">
      <xdr:nvSpPr>
        <xdr:cNvPr id="484" name="【学校施設】&#10;一人当たり面積最大値テキスト"/>
        <xdr:cNvSpPr txBox="1"/>
      </xdr:nvSpPr>
      <xdr:spPr>
        <a:xfrm>
          <a:off x="22199600" y="93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97790</xdr:rowOff>
    </xdr:from>
    <xdr:to>
      <xdr:col>116</xdr:col>
      <xdr:colOff>152400</xdr:colOff>
      <xdr:row>55</xdr:row>
      <xdr:rowOff>97790</xdr:rowOff>
    </xdr:to>
    <xdr:cxnSp macro="">
      <xdr:nvCxnSpPr>
        <xdr:cNvPr id="485" name="直線コネクタ 484"/>
        <xdr:cNvCxnSpPr/>
      </xdr:nvCxnSpPr>
      <xdr:spPr>
        <a:xfrm>
          <a:off x="22072600" y="95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67454</xdr:rowOff>
    </xdr:from>
    <xdr:ext cx="469744" cy="259045"/>
    <xdr:sp macro="" textlink="">
      <xdr:nvSpPr>
        <xdr:cNvPr id="486" name="【学校施設】&#10;一人当たり面積平均値テキスト"/>
        <xdr:cNvSpPr txBox="1"/>
      </xdr:nvSpPr>
      <xdr:spPr>
        <a:xfrm>
          <a:off x="22199600" y="1052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89027</xdr:rowOff>
    </xdr:from>
    <xdr:to>
      <xdr:col>116</xdr:col>
      <xdr:colOff>114300</xdr:colOff>
      <xdr:row>62</xdr:row>
      <xdr:rowOff>19177</xdr:rowOff>
    </xdr:to>
    <xdr:sp macro="" textlink="">
      <xdr:nvSpPr>
        <xdr:cNvPr id="487" name="フローチャート: 判断 486"/>
        <xdr:cNvSpPr/>
      </xdr:nvSpPr>
      <xdr:spPr>
        <a:xfrm>
          <a:off x="221107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89535</xdr:rowOff>
    </xdr:from>
    <xdr:to>
      <xdr:col>112</xdr:col>
      <xdr:colOff>38100</xdr:colOff>
      <xdr:row>62</xdr:row>
      <xdr:rowOff>19685</xdr:rowOff>
    </xdr:to>
    <xdr:sp macro="" textlink="">
      <xdr:nvSpPr>
        <xdr:cNvPr id="488" name="フローチャート: 判断 487"/>
        <xdr:cNvSpPr/>
      </xdr:nvSpPr>
      <xdr:spPr>
        <a:xfrm>
          <a:off x="212725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108966</xdr:rowOff>
    </xdr:from>
    <xdr:to>
      <xdr:col>107</xdr:col>
      <xdr:colOff>101600</xdr:colOff>
      <xdr:row>62</xdr:row>
      <xdr:rowOff>39116</xdr:rowOff>
    </xdr:to>
    <xdr:sp macro="" textlink="">
      <xdr:nvSpPr>
        <xdr:cNvPr id="489" name="フローチャート: 判断 488"/>
        <xdr:cNvSpPr/>
      </xdr:nvSpPr>
      <xdr:spPr>
        <a:xfrm>
          <a:off x="20383500" y="1056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23876</xdr:rowOff>
    </xdr:from>
    <xdr:to>
      <xdr:col>102</xdr:col>
      <xdr:colOff>165100</xdr:colOff>
      <xdr:row>61</xdr:row>
      <xdr:rowOff>125476</xdr:rowOff>
    </xdr:to>
    <xdr:sp macro="" textlink="">
      <xdr:nvSpPr>
        <xdr:cNvPr id="490" name="フローチャート: 判断 489"/>
        <xdr:cNvSpPr/>
      </xdr:nvSpPr>
      <xdr:spPr>
        <a:xfrm>
          <a:off x="19494500" y="104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60960</xdr:rowOff>
    </xdr:from>
    <xdr:to>
      <xdr:col>98</xdr:col>
      <xdr:colOff>38100</xdr:colOff>
      <xdr:row>61</xdr:row>
      <xdr:rowOff>162560</xdr:rowOff>
    </xdr:to>
    <xdr:sp macro="" textlink="">
      <xdr:nvSpPr>
        <xdr:cNvPr id="491" name="フローチャート: 判断 490"/>
        <xdr:cNvSpPr/>
      </xdr:nvSpPr>
      <xdr:spPr>
        <a:xfrm>
          <a:off x="18605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2" name="テキスト ボックス 4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3" name="テキスト ボックス 4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4" name="テキスト ボックス 4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5" name="テキスト ボックス 4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6" name="テキスト ボックス 4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152400</xdr:rowOff>
    </xdr:from>
    <xdr:to>
      <xdr:col>112</xdr:col>
      <xdr:colOff>38100</xdr:colOff>
      <xdr:row>60</xdr:row>
      <xdr:rowOff>82550</xdr:rowOff>
    </xdr:to>
    <xdr:sp macro="" textlink="">
      <xdr:nvSpPr>
        <xdr:cNvPr id="497" name="楕円 496"/>
        <xdr:cNvSpPr/>
      </xdr:nvSpPr>
      <xdr:spPr>
        <a:xfrm>
          <a:off x="212725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10812</xdr:rowOff>
    </xdr:from>
    <xdr:ext cx="469744" cy="259045"/>
    <xdr:sp macro="" textlink="">
      <xdr:nvSpPr>
        <xdr:cNvPr id="498" name="n_1aveValue【学校施設】&#10;一人当たり面積"/>
        <xdr:cNvSpPr txBox="1"/>
      </xdr:nvSpPr>
      <xdr:spPr>
        <a:xfrm>
          <a:off x="21075727" y="106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55643</xdr:rowOff>
    </xdr:from>
    <xdr:ext cx="469744" cy="259045"/>
    <xdr:sp macro="" textlink="">
      <xdr:nvSpPr>
        <xdr:cNvPr id="499" name="n_2aveValue【学校施設】&#10;一人当たり面積"/>
        <xdr:cNvSpPr txBox="1"/>
      </xdr:nvSpPr>
      <xdr:spPr>
        <a:xfrm>
          <a:off x="20199427" y="1034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142003</xdr:rowOff>
    </xdr:from>
    <xdr:ext cx="469744" cy="259045"/>
    <xdr:sp macro="" textlink="">
      <xdr:nvSpPr>
        <xdr:cNvPr id="500" name="n_3aveValue【学校施設】&#10;一人当たり面積"/>
        <xdr:cNvSpPr txBox="1"/>
      </xdr:nvSpPr>
      <xdr:spPr>
        <a:xfrm>
          <a:off x="19310427" y="1025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7637</xdr:rowOff>
    </xdr:from>
    <xdr:ext cx="469744" cy="259045"/>
    <xdr:sp macro="" textlink="">
      <xdr:nvSpPr>
        <xdr:cNvPr id="501" name="n_4aveValue【学校施設】&#10;一人当たり面積"/>
        <xdr:cNvSpPr txBox="1"/>
      </xdr:nvSpPr>
      <xdr:spPr>
        <a:xfrm>
          <a:off x="18421427" y="10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99077</xdr:rowOff>
    </xdr:from>
    <xdr:ext cx="469744" cy="259045"/>
    <xdr:sp macro="" textlink="">
      <xdr:nvSpPr>
        <xdr:cNvPr id="502" name="n_1mainValue【学校施設】&#10;一人当たり面積"/>
        <xdr:cNvSpPr txBox="1"/>
      </xdr:nvSpPr>
      <xdr:spPr>
        <a:xfrm>
          <a:off x="21075727" y="1004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3" name="正方形/長方形 5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4" name="正方形/長方形 50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5" name="正方形/長方形 50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6" name="正方形/長方形 50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7" name="正方形/長方形 50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8" name="正方形/長方形 50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9" name="正方形/長方形 50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0" name="正方形/長方形 50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11" name="正方形/長方形 5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2" name="正方形/長方形 5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3" name="正方形/長方形 5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4" name="正方形/長方形 5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5" name="正方形/長方形 5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6" name="正方形/長方形 5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7" name="正方形/長方形 5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8" name="正方形/長方形 51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9" name="正方形/長方形 5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0" name="正方形/長方形 51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1" name="正方形/長方形 52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2" name="正方形/長方形 52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3" name="正方形/長方形 52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4" name="正方形/長方形 52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5" name="正方形/長方形 52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6" name="正方形/長方形 52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7" name="テキスト ボックス 52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8" name="直線コネクタ 52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9" name="テキスト ボックス 52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30" name="直線コネクタ 52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31" name="テキスト ボックス 53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32" name="直線コネクタ 53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33" name="テキスト ボックス 53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34" name="直線コネクタ 53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35" name="テキスト ボックス 53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36" name="直線コネクタ 53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37" name="テキスト ボックス 53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38" name="直線コネクタ 53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39" name="テキスト ボックス 53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0" name="直線コネクタ 5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41" name="テキスト ボックス 54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4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38100</xdr:rowOff>
    </xdr:from>
    <xdr:to>
      <xdr:col>85</xdr:col>
      <xdr:colOff>126364</xdr:colOff>
      <xdr:row>108</xdr:row>
      <xdr:rowOff>152400</xdr:rowOff>
    </xdr:to>
    <xdr:cxnSp macro="">
      <xdr:nvCxnSpPr>
        <xdr:cNvPr id="543" name="直線コネクタ 542"/>
        <xdr:cNvCxnSpPr/>
      </xdr:nvCxnSpPr>
      <xdr:spPr>
        <a:xfrm flipV="1">
          <a:off x="16318864" y="1718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44"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45" name="直線コネクタ 54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156227</xdr:rowOff>
    </xdr:from>
    <xdr:ext cx="405111" cy="259045"/>
    <xdr:sp macro="" textlink="">
      <xdr:nvSpPr>
        <xdr:cNvPr id="546" name="【公民館】&#10;有形固定資産減価償却率最大値テキスト"/>
        <xdr:cNvSpPr txBox="1"/>
      </xdr:nvSpPr>
      <xdr:spPr>
        <a:xfrm>
          <a:off x="16357600" y="1695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38100</xdr:rowOff>
    </xdr:from>
    <xdr:to>
      <xdr:col>86</xdr:col>
      <xdr:colOff>25400</xdr:colOff>
      <xdr:row>100</xdr:row>
      <xdr:rowOff>38100</xdr:rowOff>
    </xdr:to>
    <xdr:cxnSp macro="">
      <xdr:nvCxnSpPr>
        <xdr:cNvPr id="547" name="直線コネクタ 546"/>
        <xdr:cNvCxnSpPr/>
      </xdr:nvCxnSpPr>
      <xdr:spPr>
        <a:xfrm>
          <a:off x="16230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548" name="【公民館】&#10;有形固定資産減価償却率平均値テキスト"/>
        <xdr:cNvSpPr txBox="1"/>
      </xdr:nvSpPr>
      <xdr:spPr>
        <a:xfrm>
          <a:off x="16357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549" name="フローチャート: 判断 548"/>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550" name="フローチャート: 判断 549"/>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551" name="フローチャート: 判断 550"/>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132080</xdr:rowOff>
    </xdr:from>
    <xdr:to>
      <xdr:col>72</xdr:col>
      <xdr:colOff>38100</xdr:colOff>
      <xdr:row>105</xdr:row>
      <xdr:rowOff>62230</xdr:rowOff>
    </xdr:to>
    <xdr:sp macro="" textlink="">
      <xdr:nvSpPr>
        <xdr:cNvPr id="552" name="フローチャート: 判断 551"/>
        <xdr:cNvSpPr/>
      </xdr:nvSpPr>
      <xdr:spPr>
        <a:xfrm>
          <a:off x="13652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143511</xdr:rowOff>
    </xdr:from>
    <xdr:to>
      <xdr:col>67</xdr:col>
      <xdr:colOff>101600</xdr:colOff>
      <xdr:row>104</xdr:row>
      <xdr:rowOff>73661</xdr:rowOff>
    </xdr:to>
    <xdr:sp macro="" textlink="">
      <xdr:nvSpPr>
        <xdr:cNvPr id="553" name="フローチャート: 判断 552"/>
        <xdr:cNvSpPr/>
      </xdr:nvSpPr>
      <xdr:spPr>
        <a:xfrm>
          <a:off x="12763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4" name="テキスト ボックス 5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5" name="テキスト ボックス 5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6" name="テキスト ボックス 5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7" name="テキスト ボックス 5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8" name="テキスト ボックス 5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80645</xdr:rowOff>
    </xdr:from>
    <xdr:to>
      <xdr:col>81</xdr:col>
      <xdr:colOff>101600</xdr:colOff>
      <xdr:row>104</xdr:row>
      <xdr:rowOff>10795</xdr:rowOff>
    </xdr:to>
    <xdr:sp macro="" textlink="">
      <xdr:nvSpPr>
        <xdr:cNvPr id="559" name="楕円 558"/>
        <xdr:cNvSpPr/>
      </xdr:nvSpPr>
      <xdr:spPr>
        <a:xfrm>
          <a:off x="15430500" y="17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24782</xdr:rowOff>
    </xdr:from>
    <xdr:ext cx="405111" cy="259045"/>
    <xdr:sp macro="" textlink="">
      <xdr:nvSpPr>
        <xdr:cNvPr id="560" name="n_1aveValue【公民館】&#10;有形固定資産減価償却率"/>
        <xdr:cNvSpPr txBox="1"/>
      </xdr:nvSpPr>
      <xdr:spPr>
        <a:xfrm>
          <a:off x="152660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561" name="n_2aveValue【公民館】&#10;有形固定資産減価償却率"/>
        <xdr:cNvSpPr txBox="1"/>
      </xdr:nvSpPr>
      <xdr:spPr>
        <a:xfrm>
          <a:off x="14389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78757</xdr:rowOff>
    </xdr:from>
    <xdr:ext cx="405111" cy="259045"/>
    <xdr:sp macro="" textlink="">
      <xdr:nvSpPr>
        <xdr:cNvPr id="562" name="n_3aveValue【公民館】&#10;有形固定資産減価償却率"/>
        <xdr:cNvSpPr txBox="1"/>
      </xdr:nvSpPr>
      <xdr:spPr>
        <a:xfrm>
          <a:off x="13500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90188</xdr:rowOff>
    </xdr:from>
    <xdr:ext cx="405111" cy="259045"/>
    <xdr:sp macro="" textlink="">
      <xdr:nvSpPr>
        <xdr:cNvPr id="563" name="n_4aveValue【公民館】&#10;有形固定資産減価償却率"/>
        <xdr:cNvSpPr txBox="1"/>
      </xdr:nvSpPr>
      <xdr:spPr>
        <a:xfrm>
          <a:off x="12611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27322</xdr:rowOff>
    </xdr:from>
    <xdr:ext cx="405111" cy="259045"/>
    <xdr:sp macro="" textlink="">
      <xdr:nvSpPr>
        <xdr:cNvPr id="564" name="n_1mainValue【公民館】&#10;有形固定資産減価償却率"/>
        <xdr:cNvSpPr txBox="1"/>
      </xdr:nvSpPr>
      <xdr:spPr>
        <a:xfrm>
          <a:off x="152660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5" name="正方形/長方形 5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6" name="正方形/長方形 5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7" name="正方形/長方形 5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8" name="正方形/長方形 5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9" name="正方形/長方形 5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0" name="正方形/長方形 5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1" name="正方形/長方形 5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2" name="正方形/長方形 5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3" name="テキスト ボックス 5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4" name="直線コネクタ 5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75" name="直線コネクタ 57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76" name="テキスト ボックス 57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77" name="直線コネクタ 57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78" name="テキスト ボックス 57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79" name="直線コネクタ 57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80" name="テキスト ボックス 57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81" name="直線コネクタ 58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82" name="テキスト ボックス 58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83" name="直線コネクタ 58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84" name="テキスト ボックス 58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5" name="直線コネクタ 58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6" name="テキスト ボックス 58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50673</xdr:rowOff>
    </xdr:from>
    <xdr:to>
      <xdr:col>116</xdr:col>
      <xdr:colOff>62864</xdr:colOff>
      <xdr:row>108</xdr:row>
      <xdr:rowOff>109728</xdr:rowOff>
    </xdr:to>
    <xdr:cxnSp macro="">
      <xdr:nvCxnSpPr>
        <xdr:cNvPr id="588" name="直線コネクタ 587"/>
        <xdr:cNvCxnSpPr/>
      </xdr:nvCxnSpPr>
      <xdr:spPr>
        <a:xfrm flipV="1">
          <a:off x="22160864" y="17195673"/>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113555</xdr:rowOff>
    </xdr:from>
    <xdr:ext cx="469744" cy="259045"/>
    <xdr:sp macro="" textlink="">
      <xdr:nvSpPr>
        <xdr:cNvPr id="589" name="【公民館】&#10;一人当たり面積最小値テキスト"/>
        <xdr:cNvSpPr txBox="1"/>
      </xdr:nvSpPr>
      <xdr:spPr>
        <a:xfrm>
          <a:off x="22199600" y="1863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109728</xdr:rowOff>
    </xdr:from>
    <xdr:to>
      <xdr:col>116</xdr:col>
      <xdr:colOff>152400</xdr:colOff>
      <xdr:row>108</xdr:row>
      <xdr:rowOff>109728</xdr:rowOff>
    </xdr:to>
    <xdr:cxnSp macro="">
      <xdr:nvCxnSpPr>
        <xdr:cNvPr id="590" name="直線コネクタ 589"/>
        <xdr:cNvCxnSpPr/>
      </xdr:nvCxnSpPr>
      <xdr:spPr>
        <a:xfrm>
          <a:off x="22072600" y="1862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168800</xdr:rowOff>
    </xdr:from>
    <xdr:ext cx="469744" cy="259045"/>
    <xdr:sp macro="" textlink="">
      <xdr:nvSpPr>
        <xdr:cNvPr id="591" name="【公民館】&#10;一人当たり面積最大値テキスト"/>
        <xdr:cNvSpPr txBox="1"/>
      </xdr:nvSpPr>
      <xdr:spPr>
        <a:xfrm>
          <a:off x="22199600" y="1697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50673</xdr:rowOff>
    </xdr:from>
    <xdr:to>
      <xdr:col>116</xdr:col>
      <xdr:colOff>152400</xdr:colOff>
      <xdr:row>100</xdr:row>
      <xdr:rowOff>50673</xdr:rowOff>
    </xdr:to>
    <xdr:cxnSp macro="">
      <xdr:nvCxnSpPr>
        <xdr:cNvPr id="592" name="直線コネクタ 591"/>
        <xdr:cNvCxnSpPr/>
      </xdr:nvCxnSpPr>
      <xdr:spPr>
        <a:xfrm>
          <a:off x="22072600" y="1719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80027</xdr:rowOff>
    </xdr:from>
    <xdr:ext cx="469744" cy="259045"/>
    <xdr:sp macro="" textlink="">
      <xdr:nvSpPr>
        <xdr:cNvPr id="593" name="【公民館】&#10;一人当たり面積平均値テキスト"/>
        <xdr:cNvSpPr txBox="1"/>
      </xdr:nvSpPr>
      <xdr:spPr>
        <a:xfrm>
          <a:off x="22199600" y="1825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101600</xdr:rowOff>
    </xdr:from>
    <xdr:to>
      <xdr:col>116</xdr:col>
      <xdr:colOff>114300</xdr:colOff>
      <xdr:row>107</xdr:row>
      <xdr:rowOff>31750</xdr:rowOff>
    </xdr:to>
    <xdr:sp macro="" textlink="">
      <xdr:nvSpPr>
        <xdr:cNvPr id="594" name="フローチャート: 判断 593"/>
        <xdr:cNvSpPr/>
      </xdr:nvSpPr>
      <xdr:spPr>
        <a:xfrm>
          <a:off x="221107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123317</xdr:rowOff>
    </xdr:from>
    <xdr:to>
      <xdr:col>112</xdr:col>
      <xdr:colOff>38100</xdr:colOff>
      <xdr:row>107</xdr:row>
      <xdr:rowOff>53467</xdr:rowOff>
    </xdr:to>
    <xdr:sp macro="" textlink="">
      <xdr:nvSpPr>
        <xdr:cNvPr id="595" name="フローチャート: 判断 594"/>
        <xdr:cNvSpPr/>
      </xdr:nvSpPr>
      <xdr:spPr>
        <a:xfrm>
          <a:off x="21272500" y="1829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9017</xdr:rowOff>
    </xdr:from>
    <xdr:to>
      <xdr:col>107</xdr:col>
      <xdr:colOff>101600</xdr:colOff>
      <xdr:row>107</xdr:row>
      <xdr:rowOff>110617</xdr:rowOff>
    </xdr:to>
    <xdr:sp macro="" textlink="">
      <xdr:nvSpPr>
        <xdr:cNvPr id="596" name="フローチャート: 判断 595"/>
        <xdr:cNvSpPr/>
      </xdr:nvSpPr>
      <xdr:spPr>
        <a:xfrm>
          <a:off x="20383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10161</xdr:rowOff>
    </xdr:from>
    <xdr:to>
      <xdr:col>102</xdr:col>
      <xdr:colOff>165100</xdr:colOff>
      <xdr:row>107</xdr:row>
      <xdr:rowOff>111761</xdr:rowOff>
    </xdr:to>
    <xdr:sp macro="" textlink="">
      <xdr:nvSpPr>
        <xdr:cNvPr id="597" name="フローチャート: 判断 596"/>
        <xdr:cNvSpPr/>
      </xdr:nvSpPr>
      <xdr:spPr>
        <a:xfrm>
          <a:off x="19494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22352</xdr:rowOff>
    </xdr:from>
    <xdr:to>
      <xdr:col>98</xdr:col>
      <xdr:colOff>38100</xdr:colOff>
      <xdr:row>107</xdr:row>
      <xdr:rowOff>123952</xdr:rowOff>
    </xdr:to>
    <xdr:sp macro="" textlink="">
      <xdr:nvSpPr>
        <xdr:cNvPr id="598" name="フローチャート: 判断 597"/>
        <xdr:cNvSpPr/>
      </xdr:nvSpPr>
      <xdr:spPr>
        <a:xfrm>
          <a:off x="18605500" y="1836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9" name="テキスト ボックス 5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0" name="テキスト ボックス 5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1" name="テキスト ボックス 6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2" name="テキスト ボックス 6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3" name="テキスト ボックス 6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140081</xdr:rowOff>
    </xdr:from>
    <xdr:to>
      <xdr:col>112</xdr:col>
      <xdr:colOff>38100</xdr:colOff>
      <xdr:row>108</xdr:row>
      <xdr:rowOff>70231</xdr:rowOff>
    </xdr:to>
    <xdr:sp macro="" textlink="">
      <xdr:nvSpPr>
        <xdr:cNvPr id="604" name="楕円 603"/>
        <xdr:cNvSpPr/>
      </xdr:nvSpPr>
      <xdr:spPr>
        <a:xfrm>
          <a:off x="21272500" y="1848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69994</xdr:rowOff>
    </xdr:from>
    <xdr:ext cx="469744" cy="259045"/>
    <xdr:sp macro="" textlink="">
      <xdr:nvSpPr>
        <xdr:cNvPr id="605" name="n_1aveValue【公民館】&#10;一人当たり面積"/>
        <xdr:cNvSpPr txBox="1"/>
      </xdr:nvSpPr>
      <xdr:spPr>
        <a:xfrm>
          <a:off x="21075727" y="1807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127144</xdr:rowOff>
    </xdr:from>
    <xdr:ext cx="469744" cy="259045"/>
    <xdr:sp macro="" textlink="">
      <xdr:nvSpPr>
        <xdr:cNvPr id="606" name="n_2aveValue【公民館】&#10;一人当たり面積"/>
        <xdr:cNvSpPr txBox="1"/>
      </xdr:nvSpPr>
      <xdr:spPr>
        <a:xfrm>
          <a:off x="20199427" y="1812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128288</xdr:rowOff>
    </xdr:from>
    <xdr:ext cx="469744" cy="259045"/>
    <xdr:sp macro="" textlink="">
      <xdr:nvSpPr>
        <xdr:cNvPr id="607" name="n_3aveValue【公民館】&#10;一人当たり面積"/>
        <xdr:cNvSpPr txBox="1"/>
      </xdr:nvSpPr>
      <xdr:spPr>
        <a:xfrm>
          <a:off x="19310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140479</xdr:rowOff>
    </xdr:from>
    <xdr:ext cx="469744" cy="259045"/>
    <xdr:sp macro="" textlink="">
      <xdr:nvSpPr>
        <xdr:cNvPr id="608" name="n_4aveValue【公民館】&#10;一人当たり面積"/>
        <xdr:cNvSpPr txBox="1"/>
      </xdr:nvSpPr>
      <xdr:spPr>
        <a:xfrm>
          <a:off x="18421427" y="1814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61358</xdr:rowOff>
    </xdr:from>
    <xdr:ext cx="469744" cy="259045"/>
    <xdr:sp macro="" textlink="">
      <xdr:nvSpPr>
        <xdr:cNvPr id="609" name="n_1mainValue【公民館】&#10;一人当たり面積"/>
        <xdr:cNvSpPr txBox="1"/>
      </xdr:nvSpPr>
      <xdr:spPr>
        <a:xfrm>
          <a:off x="21075727" y="1857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0" name="正方形/長方形 6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1" name="正方形/長方形 6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2" name="テキスト ボックス 6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令和元年度分は、現在整備中である。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3,297
3,288
175.82
4,721,884
4,540,661
104,356
2,349,499
3,787,985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74" name="直線コネクタ 73"/>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77" name="【体育館・プール】&#10;有形固定資産減価償却率最大値テキスト"/>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78" name="直線コネクタ 77"/>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117039</xdr:rowOff>
    </xdr:from>
    <xdr:ext cx="405111" cy="259045"/>
    <xdr:sp macro="" textlink="">
      <xdr:nvSpPr>
        <xdr:cNvPr id="79" name="【体育館・プール】&#10;有形固定資産減価償却率平均値テキスト"/>
        <xdr:cNvSpPr txBox="1"/>
      </xdr:nvSpPr>
      <xdr:spPr>
        <a:xfrm>
          <a:off x="4673600" y="105754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138612</xdr:rowOff>
    </xdr:from>
    <xdr:to>
      <xdr:col>24</xdr:col>
      <xdr:colOff>114300</xdr:colOff>
      <xdr:row>62</xdr:row>
      <xdr:rowOff>68762</xdr:rowOff>
    </xdr:to>
    <xdr:sp macro="" textlink="">
      <xdr:nvSpPr>
        <xdr:cNvPr id="80" name="フローチャート: 判断 79"/>
        <xdr:cNvSpPr/>
      </xdr:nvSpPr>
      <xdr:spPr>
        <a:xfrm>
          <a:off x="4584700" y="1059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123916</xdr:rowOff>
    </xdr:from>
    <xdr:to>
      <xdr:col>20</xdr:col>
      <xdr:colOff>38100</xdr:colOff>
      <xdr:row>62</xdr:row>
      <xdr:rowOff>54066</xdr:rowOff>
    </xdr:to>
    <xdr:sp macro="" textlink="">
      <xdr:nvSpPr>
        <xdr:cNvPr id="81" name="フローチャート: 判断 80"/>
        <xdr:cNvSpPr/>
      </xdr:nvSpPr>
      <xdr:spPr>
        <a:xfrm>
          <a:off x="3746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141877</xdr:rowOff>
    </xdr:from>
    <xdr:to>
      <xdr:col>15</xdr:col>
      <xdr:colOff>101600</xdr:colOff>
      <xdr:row>62</xdr:row>
      <xdr:rowOff>72027</xdr:rowOff>
    </xdr:to>
    <xdr:sp macro="" textlink="">
      <xdr:nvSpPr>
        <xdr:cNvPr id="82" name="フローチャート: 判断 81"/>
        <xdr:cNvSpPr/>
      </xdr:nvSpPr>
      <xdr:spPr>
        <a:xfrm>
          <a:off x="2857500" y="1060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89626</xdr:rowOff>
    </xdr:from>
    <xdr:to>
      <xdr:col>10</xdr:col>
      <xdr:colOff>165100</xdr:colOff>
      <xdr:row>62</xdr:row>
      <xdr:rowOff>19776</xdr:rowOff>
    </xdr:to>
    <xdr:sp macro="" textlink="">
      <xdr:nvSpPr>
        <xdr:cNvPr id="83" name="フローチャート: 判断 82"/>
        <xdr:cNvSpPr/>
      </xdr:nvSpPr>
      <xdr:spPr>
        <a:xfrm>
          <a:off x="19685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84" name="フローチャート: 判断 83"/>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4717</xdr:rowOff>
    </xdr:from>
    <xdr:to>
      <xdr:col>20</xdr:col>
      <xdr:colOff>38100</xdr:colOff>
      <xdr:row>61</xdr:row>
      <xdr:rowOff>106317</xdr:rowOff>
    </xdr:to>
    <xdr:sp macro="" textlink="">
      <xdr:nvSpPr>
        <xdr:cNvPr id="90" name="楕円 89"/>
        <xdr:cNvSpPr/>
      </xdr:nvSpPr>
      <xdr:spPr>
        <a:xfrm>
          <a:off x="3746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62</xdr:row>
      <xdr:rowOff>45193</xdr:rowOff>
    </xdr:from>
    <xdr:ext cx="405111" cy="259045"/>
    <xdr:sp macro="" textlink="">
      <xdr:nvSpPr>
        <xdr:cNvPr id="91" name="n_1aveValue【体育館・プール】&#10;有形固定資産減価償却率"/>
        <xdr:cNvSpPr txBox="1"/>
      </xdr:nvSpPr>
      <xdr:spPr>
        <a:xfrm>
          <a:off x="35820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88554</xdr:rowOff>
    </xdr:from>
    <xdr:ext cx="405111" cy="259045"/>
    <xdr:sp macro="" textlink="">
      <xdr:nvSpPr>
        <xdr:cNvPr id="92" name="n_2aveValue【体育館・プール】&#10;有形固定資産減価償却率"/>
        <xdr:cNvSpPr txBox="1"/>
      </xdr:nvSpPr>
      <xdr:spPr>
        <a:xfrm>
          <a:off x="2705744" y="1037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36303</xdr:rowOff>
    </xdr:from>
    <xdr:ext cx="405111" cy="259045"/>
    <xdr:sp macro="" textlink="">
      <xdr:nvSpPr>
        <xdr:cNvPr id="93" name="n_3aveValue【体育館・プール】&#10;有形固定資産減価償却率"/>
        <xdr:cNvSpPr txBox="1"/>
      </xdr:nvSpPr>
      <xdr:spPr>
        <a:xfrm>
          <a:off x="1816744" y="1032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137540</xdr:rowOff>
    </xdr:from>
    <xdr:ext cx="405111" cy="259045"/>
    <xdr:sp macro="" textlink="">
      <xdr:nvSpPr>
        <xdr:cNvPr id="94" name="n_4aveValue【体育館・プール】&#10;有形固定資産減価償却率"/>
        <xdr:cNvSpPr txBox="1"/>
      </xdr:nvSpPr>
      <xdr:spPr>
        <a:xfrm>
          <a:off x="927744" y="1025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122844</xdr:rowOff>
    </xdr:from>
    <xdr:ext cx="405111" cy="259045"/>
    <xdr:sp macro="" textlink="">
      <xdr:nvSpPr>
        <xdr:cNvPr id="95" name="n_1mainValue【体育館・プール】&#10;有形固定資産減価償却率"/>
        <xdr:cNvSpPr txBox="1"/>
      </xdr:nvSpPr>
      <xdr:spPr>
        <a:xfrm>
          <a:off x="3582044" y="10238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06" name="直線コネクタ 10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07" name="テキスト ボックス 10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08" name="直線コネクタ 10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09" name="テキスト ボックス 10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0" name="直線コネクタ 10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11" name="テキスト ボックス 11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12" name="直線コネクタ 11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13" name="テキスト ボックス 11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4" name="直線コネクタ 1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5" name="テキスト ボックス 1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45263</xdr:rowOff>
    </xdr:from>
    <xdr:to>
      <xdr:col>54</xdr:col>
      <xdr:colOff>189865</xdr:colOff>
      <xdr:row>63</xdr:row>
      <xdr:rowOff>151333</xdr:rowOff>
    </xdr:to>
    <xdr:cxnSp macro="">
      <xdr:nvCxnSpPr>
        <xdr:cNvPr id="117" name="直線コネクタ 116"/>
        <xdr:cNvCxnSpPr/>
      </xdr:nvCxnSpPr>
      <xdr:spPr>
        <a:xfrm flipV="1">
          <a:off x="10476865" y="9475013"/>
          <a:ext cx="0" cy="1477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155160</xdr:rowOff>
    </xdr:from>
    <xdr:ext cx="469744" cy="259045"/>
    <xdr:sp macro="" textlink="">
      <xdr:nvSpPr>
        <xdr:cNvPr id="118" name="【体育館・プール】&#10;一人当たり面積最小値テキスト"/>
        <xdr:cNvSpPr txBox="1"/>
      </xdr:nvSpPr>
      <xdr:spPr>
        <a:xfrm>
          <a:off x="10515600" y="1095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151333</xdr:rowOff>
    </xdr:from>
    <xdr:to>
      <xdr:col>55</xdr:col>
      <xdr:colOff>88900</xdr:colOff>
      <xdr:row>63</xdr:row>
      <xdr:rowOff>151333</xdr:rowOff>
    </xdr:to>
    <xdr:cxnSp macro="">
      <xdr:nvCxnSpPr>
        <xdr:cNvPr id="119" name="直線コネクタ 118"/>
        <xdr:cNvCxnSpPr/>
      </xdr:nvCxnSpPr>
      <xdr:spPr>
        <a:xfrm>
          <a:off x="10388600" y="109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163390</xdr:rowOff>
    </xdr:from>
    <xdr:ext cx="469744" cy="259045"/>
    <xdr:sp macro="" textlink="">
      <xdr:nvSpPr>
        <xdr:cNvPr id="120" name="【体育館・プール】&#10;一人当たり面積最大値テキスト"/>
        <xdr:cNvSpPr txBox="1"/>
      </xdr:nvSpPr>
      <xdr:spPr>
        <a:xfrm>
          <a:off x="10515600" y="925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45263</xdr:rowOff>
    </xdr:from>
    <xdr:to>
      <xdr:col>55</xdr:col>
      <xdr:colOff>88900</xdr:colOff>
      <xdr:row>55</xdr:row>
      <xdr:rowOff>45263</xdr:rowOff>
    </xdr:to>
    <xdr:cxnSp macro="">
      <xdr:nvCxnSpPr>
        <xdr:cNvPr id="121" name="直線コネクタ 120"/>
        <xdr:cNvCxnSpPr/>
      </xdr:nvCxnSpPr>
      <xdr:spPr>
        <a:xfrm>
          <a:off x="10388600" y="947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12209</xdr:rowOff>
    </xdr:from>
    <xdr:ext cx="469744" cy="259045"/>
    <xdr:sp macro="" textlink="">
      <xdr:nvSpPr>
        <xdr:cNvPr id="122" name="【体育館・プール】&#10;一人当たり面積平均値テキスト"/>
        <xdr:cNvSpPr txBox="1"/>
      </xdr:nvSpPr>
      <xdr:spPr>
        <a:xfrm>
          <a:off x="10515600" y="1047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33782</xdr:rowOff>
    </xdr:from>
    <xdr:to>
      <xdr:col>55</xdr:col>
      <xdr:colOff>50800</xdr:colOff>
      <xdr:row>61</xdr:row>
      <xdr:rowOff>135382</xdr:rowOff>
    </xdr:to>
    <xdr:sp macro="" textlink="">
      <xdr:nvSpPr>
        <xdr:cNvPr id="123" name="フローチャート: 判断 122"/>
        <xdr:cNvSpPr/>
      </xdr:nvSpPr>
      <xdr:spPr>
        <a:xfrm>
          <a:off x="104267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139853</xdr:rowOff>
    </xdr:from>
    <xdr:to>
      <xdr:col>50</xdr:col>
      <xdr:colOff>165100</xdr:colOff>
      <xdr:row>61</xdr:row>
      <xdr:rowOff>70003</xdr:rowOff>
    </xdr:to>
    <xdr:sp macro="" textlink="">
      <xdr:nvSpPr>
        <xdr:cNvPr id="124" name="フローチャート: 判断 123"/>
        <xdr:cNvSpPr/>
      </xdr:nvSpPr>
      <xdr:spPr>
        <a:xfrm>
          <a:off x="9588500" y="1042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89560</xdr:rowOff>
    </xdr:from>
    <xdr:to>
      <xdr:col>46</xdr:col>
      <xdr:colOff>38100</xdr:colOff>
      <xdr:row>62</xdr:row>
      <xdr:rowOff>19710</xdr:rowOff>
    </xdr:to>
    <xdr:sp macro="" textlink="">
      <xdr:nvSpPr>
        <xdr:cNvPr id="125" name="フローチャート: 判断 124"/>
        <xdr:cNvSpPr/>
      </xdr:nvSpPr>
      <xdr:spPr>
        <a:xfrm>
          <a:off x="8699500" y="105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126" name="フローチャート: 判断 125"/>
        <xdr:cNvSpPr/>
      </xdr:nvSpPr>
      <xdr:spPr>
        <a:xfrm>
          <a:off x="781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53899</xdr:rowOff>
    </xdr:from>
    <xdr:to>
      <xdr:col>36</xdr:col>
      <xdr:colOff>165100</xdr:colOff>
      <xdr:row>61</xdr:row>
      <xdr:rowOff>155499</xdr:rowOff>
    </xdr:to>
    <xdr:sp macro="" textlink="">
      <xdr:nvSpPr>
        <xdr:cNvPr id="127" name="フローチャート: 判断 126"/>
        <xdr:cNvSpPr/>
      </xdr:nvSpPr>
      <xdr:spPr>
        <a:xfrm>
          <a:off x="6921500" y="1051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28" name="テキスト ボックス 1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9" name="テキスト ボックス 1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0" name="テキスト ボックス 1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1" name="テキスト ボックス 1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2" name="テキスト ボックス 1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145796</xdr:rowOff>
    </xdr:from>
    <xdr:to>
      <xdr:col>50</xdr:col>
      <xdr:colOff>165100</xdr:colOff>
      <xdr:row>61</xdr:row>
      <xdr:rowOff>75946</xdr:rowOff>
    </xdr:to>
    <xdr:sp macro="" textlink="">
      <xdr:nvSpPr>
        <xdr:cNvPr id="133" name="楕円 132"/>
        <xdr:cNvSpPr/>
      </xdr:nvSpPr>
      <xdr:spPr>
        <a:xfrm>
          <a:off x="95885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86530</xdr:rowOff>
    </xdr:from>
    <xdr:ext cx="469744" cy="259045"/>
    <xdr:sp macro="" textlink="">
      <xdr:nvSpPr>
        <xdr:cNvPr id="134" name="n_1aveValue【体育館・プール】&#10;一人当たり面積"/>
        <xdr:cNvSpPr txBox="1"/>
      </xdr:nvSpPr>
      <xdr:spPr>
        <a:xfrm>
          <a:off x="9391727" y="1020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36237</xdr:rowOff>
    </xdr:from>
    <xdr:ext cx="469744" cy="259045"/>
    <xdr:sp macro="" textlink="">
      <xdr:nvSpPr>
        <xdr:cNvPr id="135" name="n_2aveValue【体育館・プール】&#10;一人当たり面積"/>
        <xdr:cNvSpPr txBox="1"/>
      </xdr:nvSpPr>
      <xdr:spPr>
        <a:xfrm>
          <a:off x="8515427" y="1032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158767</xdr:rowOff>
    </xdr:from>
    <xdr:ext cx="469744" cy="259045"/>
    <xdr:sp macro="" textlink="">
      <xdr:nvSpPr>
        <xdr:cNvPr id="136" name="n_3aveValue【体育館・プール】&#10;一人当たり面積"/>
        <xdr:cNvSpPr txBox="1"/>
      </xdr:nvSpPr>
      <xdr:spPr>
        <a:xfrm>
          <a:off x="7626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576</xdr:rowOff>
    </xdr:from>
    <xdr:ext cx="469744" cy="259045"/>
    <xdr:sp macro="" textlink="">
      <xdr:nvSpPr>
        <xdr:cNvPr id="137" name="n_4aveValue【体育館・プール】&#10;一人当たり面積"/>
        <xdr:cNvSpPr txBox="1"/>
      </xdr:nvSpPr>
      <xdr:spPr>
        <a:xfrm>
          <a:off x="6737427" y="1028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67073</xdr:rowOff>
    </xdr:from>
    <xdr:ext cx="469744" cy="259045"/>
    <xdr:sp macro="" textlink="">
      <xdr:nvSpPr>
        <xdr:cNvPr id="138" name="n_1mainValue【体育館・プール】&#10;一人当たり面積"/>
        <xdr:cNvSpPr txBox="1"/>
      </xdr:nvSpPr>
      <xdr:spPr>
        <a:xfrm>
          <a:off x="9391727" y="1052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9" name="正方形/長方形 1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0" name="正方形/長方形 1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1" name="正方形/長方形 1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2" name="正方形/長方形 1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3" name="正方形/長方形 1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4" name="正方形/長方形 1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5" name="正方形/長方形 1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6" name="正方形/長方形 14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7" name="正方形/長方形 14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8" name="正方形/長方形 14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9" name="正方形/長方形 14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0" name="正方形/長方形 14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1" name="正方形/長方形 15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2" name="正方形/長方形 15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3" name="正方形/長方形 15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4" name="正方形/長方形 15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5" name="正方形/長方形 15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6" name="正方形/長方形 1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7" name="正方形/長方形 1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8" name="正方形/長方形 1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9" name="正方形/長方形 1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0" name="正方形/長方形 1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1" name="正方形/長方形 1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2" name="正方形/長方形 16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63" name="テキスト ボックス 16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64" name="直線コネクタ 16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65" name="テキスト ボックス 16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66" name="直線コネクタ 16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67" name="テキスト ボックス 16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68" name="直線コネクタ 16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69" name="テキスト ボックス 16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70" name="直線コネクタ 16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71" name="テキスト ボックス 17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72" name="直線コネクタ 17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73" name="テキスト ボックス 17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74" name="直線コネクタ 17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75" name="テキスト ボックス 17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76" name="直線コネクタ 17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177" name="テキスト ボックス 17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78" name="直線コネクタ 1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17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108</xdr:row>
      <xdr:rowOff>33745</xdr:rowOff>
    </xdr:to>
    <xdr:cxnSp macro="">
      <xdr:nvCxnSpPr>
        <xdr:cNvPr id="180" name="直線コネクタ 179"/>
        <xdr:cNvCxnSpPr/>
      </xdr:nvCxnSpPr>
      <xdr:spPr>
        <a:xfrm flipV="1">
          <a:off x="4634865" y="17286514"/>
          <a:ext cx="0" cy="126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37572</xdr:rowOff>
    </xdr:from>
    <xdr:ext cx="405111" cy="259045"/>
    <xdr:sp macro="" textlink="">
      <xdr:nvSpPr>
        <xdr:cNvPr id="181" name="【市民会館】&#10;有形固定資産減価償却率最小値テキスト"/>
        <xdr:cNvSpPr txBox="1"/>
      </xdr:nvSpPr>
      <xdr:spPr>
        <a:xfrm>
          <a:off x="4673600" y="1855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33745</xdr:rowOff>
    </xdr:from>
    <xdr:to>
      <xdr:col>24</xdr:col>
      <xdr:colOff>152400</xdr:colOff>
      <xdr:row>108</xdr:row>
      <xdr:rowOff>33745</xdr:rowOff>
    </xdr:to>
    <xdr:cxnSp macro="">
      <xdr:nvCxnSpPr>
        <xdr:cNvPr id="182" name="直線コネクタ 181"/>
        <xdr:cNvCxnSpPr/>
      </xdr:nvCxnSpPr>
      <xdr:spPr>
        <a:xfrm>
          <a:off x="4546600" y="1855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183" name="【市民会館】&#10;有形固定資産減価償却率最大値テキスト"/>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184" name="直線コネクタ 183"/>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3827</xdr:rowOff>
    </xdr:from>
    <xdr:ext cx="405111" cy="259045"/>
    <xdr:sp macro="" textlink="">
      <xdr:nvSpPr>
        <xdr:cNvPr id="185" name="【市民会館】&#10;有形固定資産減価償却率平均値テキスト"/>
        <xdr:cNvSpPr txBox="1"/>
      </xdr:nvSpPr>
      <xdr:spPr>
        <a:xfrm>
          <a:off x="4673600" y="1817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25400</xdr:rowOff>
    </xdr:from>
    <xdr:to>
      <xdr:col>24</xdr:col>
      <xdr:colOff>114300</xdr:colOff>
      <xdr:row>106</xdr:row>
      <xdr:rowOff>127000</xdr:rowOff>
    </xdr:to>
    <xdr:sp macro="" textlink="">
      <xdr:nvSpPr>
        <xdr:cNvPr id="186" name="フローチャート: 判断 185"/>
        <xdr:cNvSpPr/>
      </xdr:nvSpPr>
      <xdr:spPr>
        <a:xfrm>
          <a:off x="4584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169092</xdr:rowOff>
    </xdr:from>
    <xdr:to>
      <xdr:col>20</xdr:col>
      <xdr:colOff>38100</xdr:colOff>
      <xdr:row>106</xdr:row>
      <xdr:rowOff>99242</xdr:rowOff>
    </xdr:to>
    <xdr:sp macro="" textlink="">
      <xdr:nvSpPr>
        <xdr:cNvPr id="187" name="フローチャート: 判断 186"/>
        <xdr:cNvSpPr/>
      </xdr:nvSpPr>
      <xdr:spPr>
        <a:xfrm>
          <a:off x="37465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188" name="フローチャート: 判断 187"/>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46627</xdr:rowOff>
    </xdr:from>
    <xdr:to>
      <xdr:col>10</xdr:col>
      <xdr:colOff>165100</xdr:colOff>
      <xdr:row>104</xdr:row>
      <xdr:rowOff>148227</xdr:rowOff>
    </xdr:to>
    <xdr:sp macro="" textlink="">
      <xdr:nvSpPr>
        <xdr:cNvPr id="189" name="フローチャート: 判断 188"/>
        <xdr:cNvSpPr/>
      </xdr:nvSpPr>
      <xdr:spPr>
        <a:xfrm>
          <a:off x="1968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190" name="フローチャート: 判断 189"/>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191" name="テキスト ボックス 1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92" name="テキスト ボックス 1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93" name="テキスト ボックス 1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94" name="テキスト ボックス 1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95" name="テキスト ボックス 1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116839</xdr:rowOff>
    </xdr:from>
    <xdr:to>
      <xdr:col>20</xdr:col>
      <xdr:colOff>38100</xdr:colOff>
      <xdr:row>108</xdr:row>
      <xdr:rowOff>46989</xdr:rowOff>
    </xdr:to>
    <xdr:sp macro="" textlink="">
      <xdr:nvSpPr>
        <xdr:cNvPr id="196" name="楕円 195"/>
        <xdr:cNvSpPr/>
      </xdr:nvSpPr>
      <xdr:spPr>
        <a:xfrm>
          <a:off x="3746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115769</xdr:rowOff>
    </xdr:from>
    <xdr:ext cx="405111" cy="259045"/>
    <xdr:sp macro="" textlink="">
      <xdr:nvSpPr>
        <xdr:cNvPr id="197" name="n_1aveValue【市民会館】&#10;有形固定資産減価償却率"/>
        <xdr:cNvSpPr txBox="1"/>
      </xdr:nvSpPr>
      <xdr:spPr>
        <a:xfrm>
          <a:off x="3582044" y="17946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198" name="n_2aveValue【市民会館】&#10;有形固定資産減価償却率"/>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164754</xdr:rowOff>
    </xdr:from>
    <xdr:ext cx="405111" cy="259045"/>
    <xdr:sp macro="" textlink="">
      <xdr:nvSpPr>
        <xdr:cNvPr id="199" name="n_3aveValue【市民会館】&#10;有形固定資産減価償却率"/>
        <xdr:cNvSpPr txBox="1"/>
      </xdr:nvSpPr>
      <xdr:spPr>
        <a:xfrm>
          <a:off x="1816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200" name="n_4aveValue【市民会館】&#10;有形固定資産減価償却率"/>
        <xdr:cNvSpPr txBox="1"/>
      </xdr:nvSpPr>
      <xdr:spPr>
        <a:xfrm>
          <a:off x="927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38116</xdr:rowOff>
    </xdr:from>
    <xdr:ext cx="405111" cy="259045"/>
    <xdr:sp macro="" textlink="">
      <xdr:nvSpPr>
        <xdr:cNvPr id="201" name="n_1mainValue【市民会館】&#10;有形固定資産減価償却率"/>
        <xdr:cNvSpPr txBox="1"/>
      </xdr:nvSpPr>
      <xdr:spPr>
        <a:xfrm>
          <a:off x="3582044" y="1855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02" name="正方形/長方形 2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03" name="正方形/長方形 20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04" name="正方形/長方形 20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05" name="正方形/長方形 20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06" name="正方形/長方形 20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07" name="正方形/長方形 20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08" name="正方形/長方形 20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09" name="正方形/長方形 20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10" name="テキスト ボックス 20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11" name="直線コネクタ 21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12" name="直線コネクタ 21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13" name="テキスト ボックス 21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14" name="直線コネクタ 21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15" name="テキスト ボックス 21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16" name="直線コネクタ 21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17" name="テキスト ボックス 21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18" name="直線コネクタ 21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19" name="テキスト ボックス 21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20" name="直線コネクタ 21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21" name="テキスト ボックス 22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22" name="直線コネクタ 22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23" name="テキスト ボックス 22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2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165736</xdr:rowOff>
    </xdr:from>
    <xdr:to>
      <xdr:col>54</xdr:col>
      <xdr:colOff>189865</xdr:colOff>
      <xdr:row>108</xdr:row>
      <xdr:rowOff>92583</xdr:rowOff>
    </xdr:to>
    <xdr:cxnSp macro="">
      <xdr:nvCxnSpPr>
        <xdr:cNvPr id="225" name="直線コネクタ 224"/>
        <xdr:cNvCxnSpPr/>
      </xdr:nvCxnSpPr>
      <xdr:spPr>
        <a:xfrm flipV="1">
          <a:off x="10476865" y="17310736"/>
          <a:ext cx="0" cy="129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96410</xdr:rowOff>
    </xdr:from>
    <xdr:ext cx="469744" cy="259045"/>
    <xdr:sp macro="" textlink="">
      <xdr:nvSpPr>
        <xdr:cNvPr id="226" name="【市民会館】&#10;一人当たり面積最小値テキスト"/>
        <xdr:cNvSpPr txBox="1"/>
      </xdr:nvSpPr>
      <xdr:spPr>
        <a:xfrm>
          <a:off x="10515600" y="186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92583</xdr:rowOff>
    </xdr:from>
    <xdr:to>
      <xdr:col>55</xdr:col>
      <xdr:colOff>88900</xdr:colOff>
      <xdr:row>108</xdr:row>
      <xdr:rowOff>92583</xdr:rowOff>
    </xdr:to>
    <xdr:cxnSp macro="">
      <xdr:nvCxnSpPr>
        <xdr:cNvPr id="227" name="直線コネクタ 226"/>
        <xdr:cNvCxnSpPr/>
      </xdr:nvCxnSpPr>
      <xdr:spPr>
        <a:xfrm>
          <a:off x="10388600" y="186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112413</xdr:rowOff>
    </xdr:from>
    <xdr:ext cx="469744" cy="259045"/>
    <xdr:sp macro="" textlink="">
      <xdr:nvSpPr>
        <xdr:cNvPr id="228" name="【市民会館】&#10;一人当たり面積最大値テキスト"/>
        <xdr:cNvSpPr txBox="1"/>
      </xdr:nvSpPr>
      <xdr:spPr>
        <a:xfrm>
          <a:off x="10515600" y="170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165736</xdr:rowOff>
    </xdr:from>
    <xdr:to>
      <xdr:col>55</xdr:col>
      <xdr:colOff>88900</xdr:colOff>
      <xdr:row>100</xdr:row>
      <xdr:rowOff>165736</xdr:rowOff>
    </xdr:to>
    <xdr:cxnSp macro="">
      <xdr:nvCxnSpPr>
        <xdr:cNvPr id="229" name="直線コネクタ 228"/>
        <xdr:cNvCxnSpPr/>
      </xdr:nvCxnSpPr>
      <xdr:spPr>
        <a:xfrm>
          <a:off x="10388600" y="1731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83838</xdr:rowOff>
    </xdr:from>
    <xdr:ext cx="469744" cy="259045"/>
    <xdr:sp macro="" textlink="">
      <xdr:nvSpPr>
        <xdr:cNvPr id="230" name="【市民会館】&#10;一人当たり面積平均値テキスト"/>
        <xdr:cNvSpPr txBox="1"/>
      </xdr:nvSpPr>
      <xdr:spPr>
        <a:xfrm>
          <a:off x="10515600" y="1842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105411</xdr:rowOff>
    </xdr:from>
    <xdr:to>
      <xdr:col>55</xdr:col>
      <xdr:colOff>50800</xdr:colOff>
      <xdr:row>108</xdr:row>
      <xdr:rowOff>35561</xdr:rowOff>
    </xdr:to>
    <xdr:sp macro="" textlink="">
      <xdr:nvSpPr>
        <xdr:cNvPr id="231" name="フローチャート: 判断 230"/>
        <xdr:cNvSpPr/>
      </xdr:nvSpPr>
      <xdr:spPr>
        <a:xfrm>
          <a:off x="104267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30353</xdr:rowOff>
    </xdr:from>
    <xdr:to>
      <xdr:col>50</xdr:col>
      <xdr:colOff>165100</xdr:colOff>
      <xdr:row>107</xdr:row>
      <xdr:rowOff>131953</xdr:rowOff>
    </xdr:to>
    <xdr:sp macro="" textlink="">
      <xdr:nvSpPr>
        <xdr:cNvPr id="232" name="フローチャート: 判断 231"/>
        <xdr:cNvSpPr/>
      </xdr:nvSpPr>
      <xdr:spPr>
        <a:xfrm>
          <a:off x="9588500" y="183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14732</xdr:rowOff>
    </xdr:from>
    <xdr:to>
      <xdr:col>46</xdr:col>
      <xdr:colOff>38100</xdr:colOff>
      <xdr:row>107</xdr:row>
      <xdr:rowOff>116332</xdr:rowOff>
    </xdr:to>
    <xdr:sp macro="" textlink="">
      <xdr:nvSpPr>
        <xdr:cNvPr id="233" name="フローチャート: 判断 232"/>
        <xdr:cNvSpPr/>
      </xdr:nvSpPr>
      <xdr:spPr>
        <a:xfrm>
          <a:off x="8699500" y="183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168275</xdr:rowOff>
    </xdr:from>
    <xdr:to>
      <xdr:col>41</xdr:col>
      <xdr:colOff>101600</xdr:colOff>
      <xdr:row>107</xdr:row>
      <xdr:rowOff>98425</xdr:rowOff>
    </xdr:to>
    <xdr:sp macro="" textlink="">
      <xdr:nvSpPr>
        <xdr:cNvPr id="234" name="フローチャート: 判断 233"/>
        <xdr:cNvSpPr/>
      </xdr:nvSpPr>
      <xdr:spPr>
        <a:xfrm>
          <a:off x="78105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3302</xdr:rowOff>
    </xdr:from>
    <xdr:to>
      <xdr:col>36</xdr:col>
      <xdr:colOff>165100</xdr:colOff>
      <xdr:row>107</xdr:row>
      <xdr:rowOff>104902</xdr:rowOff>
    </xdr:to>
    <xdr:sp macro="" textlink="">
      <xdr:nvSpPr>
        <xdr:cNvPr id="235" name="フローチャート: 判断 234"/>
        <xdr:cNvSpPr/>
      </xdr:nvSpPr>
      <xdr:spPr>
        <a:xfrm>
          <a:off x="6921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36" name="テキスト ボックス 23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37" name="テキスト ボックス 23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38" name="テキスト ボックス 23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39" name="テキスト ボックス 23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40" name="テキスト ボックス 23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22733</xdr:rowOff>
    </xdr:from>
    <xdr:to>
      <xdr:col>50</xdr:col>
      <xdr:colOff>165100</xdr:colOff>
      <xdr:row>107</xdr:row>
      <xdr:rowOff>124333</xdr:rowOff>
    </xdr:to>
    <xdr:sp macro="" textlink="">
      <xdr:nvSpPr>
        <xdr:cNvPr id="241" name="楕円 240"/>
        <xdr:cNvSpPr/>
      </xdr:nvSpPr>
      <xdr:spPr>
        <a:xfrm>
          <a:off x="9588500" y="1836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123080</xdr:rowOff>
    </xdr:from>
    <xdr:ext cx="469744" cy="259045"/>
    <xdr:sp macro="" textlink="">
      <xdr:nvSpPr>
        <xdr:cNvPr id="242" name="n_1aveValue【市民会館】&#10;一人当たり面積"/>
        <xdr:cNvSpPr txBox="1"/>
      </xdr:nvSpPr>
      <xdr:spPr>
        <a:xfrm>
          <a:off x="9391727" y="1846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132859</xdr:rowOff>
    </xdr:from>
    <xdr:ext cx="469744" cy="259045"/>
    <xdr:sp macro="" textlink="">
      <xdr:nvSpPr>
        <xdr:cNvPr id="243" name="n_2aveValue【市民会館】&#10;一人当たり面積"/>
        <xdr:cNvSpPr txBox="1"/>
      </xdr:nvSpPr>
      <xdr:spPr>
        <a:xfrm>
          <a:off x="8515427" y="1813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114952</xdr:rowOff>
    </xdr:from>
    <xdr:ext cx="469744" cy="259045"/>
    <xdr:sp macro="" textlink="">
      <xdr:nvSpPr>
        <xdr:cNvPr id="244" name="n_3aveValue【市民会館】&#10;一人当たり面積"/>
        <xdr:cNvSpPr txBox="1"/>
      </xdr:nvSpPr>
      <xdr:spPr>
        <a:xfrm>
          <a:off x="7626427" y="181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121429</xdr:rowOff>
    </xdr:from>
    <xdr:ext cx="469744" cy="259045"/>
    <xdr:sp macro="" textlink="">
      <xdr:nvSpPr>
        <xdr:cNvPr id="245" name="n_4aveValue【市民会館】&#10;一人当たり面積"/>
        <xdr:cNvSpPr txBox="1"/>
      </xdr:nvSpPr>
      <xdr:spPr>
        <a:xfrm>
          <a:off x="6737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140860</xdr:rowOff>
    </xdr:from>
    <xdr:ext cx="469744" cy="259045"/>
    <xdr:sp macro="" textlink="">
      <xdr:nvSpPr>
        <xdr:cNvPr id="246" name="n_1mainValue【市民会館】&#10;一人当たり面積"/>
        <xdr:cNvSpPr txBox="1"/>
      </xdr:nvSpPr>
      <xdr:spPr>
        <a:xfrm>
          <a:off x="9391727" y="1814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47" name="正方形/長方形 2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8" name="正方形/長方形 2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9" name="正方形/長方形 2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0" name="正方形/長方形 2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1" name="正方形/長方形 2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2" name="正方形/長方形 2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3" name="正方形/長方形 2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4" name="正方形/長方形 25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55" name="正方形/長方形 2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6" name="正方形/長方形 2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7" name="正方形/長方形 2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8" name="正方形/長方形 2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9" name="正方形/長方形 2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0" name="正方形/長方形 2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1" name="正方形/長方形 2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2" name="正方形/長方形 26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63" name="正方形/長方形 2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64" name="正方形/長方形 2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65" name="正方形/長方形 2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66" name="正方形/長方形 2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67" name="正方形/長方形 2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68" name="正方形/長方形 2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69" name="正方形/長方形 2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70" name="正方形/長方形 26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71" name="正方形/長方形 2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72" name="正方形/長方形 2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73" name="正方形/長方形 2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74" name="正方形/長方形 2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75" name="正方形/長方形 2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6" name="正方形/長方形 2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77" name="正方形/長方形 2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78" name="正方形/長方形 27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79" name="正方形/長方形 2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80" name="正方形/長方形 2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81" name="正方形/長方形 2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82" name="正方形/長方形 2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83" name="正方形/長方形 2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84" name="正方形/長方形 2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85" name="正方形/長方形 2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86" name="正方形/長方形 28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87" name="テキスト ボックス 28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88" name="直線コネクタ 28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289" name="テキスト ボックス 28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290" name="直線コネクタ 28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291" name="テキスト ボックス 29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92" name="直線コネクタ 29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93" name="テキスト ボックス 29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294" name="直線コネクタ 29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295" name="テキスト ボックス 29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296" name="直線コネクタ 29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297" name="テキスト ボックス 29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298" name="直線コネクタ 29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299" name="テキスト ボックス 29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00" name="直線コネクタ 29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01" name="テキスト ボックス 30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02" name="直線コネクタ 30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0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304" name="直線コネクタ 303"/>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05"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06" name="直線コネクタ 30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307" name="【消防施設】&#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308" name="直線コネクタ 307"/>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11447</xdr:rowOff>
    </xdr:from>
    <xdr:ext cx="405111" cy="259045"/>
    <xdr:sp macro="" textlink="">
      <xdr:nvSpPr>
        <xdr:cNvPr id="309" name="【消防施設】&#10;有形固定資産減価償却率平均値テキスト"/>
        <xdr:cNvSpPr txBox="1"/>
      </xdr:nvSpPr>
      <xdr:spPr>
        <a:xfrm>
          <a:off x="16357600" y="1424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310" name="フローチャート: 判断 309"/>
        <xdr:cNvSpPr/>
      </xdr:nvSpPr>
      <xdr:spPr>
        <a:xfrm>
          <a:off x="16268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3629</xdr:rowOff>
    </xdr:from>
    <xdr:to>
      <xdr:col>81</xdr:col>
      <xdr:colOff>101600</xdr:colOff>
      <xdr:row>83</xdr:row>
      <xdr:rowOff>105229</xdr:rowOff>
    </xdr:to>
    <xdr:sp macro="" textlink="">
      <xdr:nvSpPr>
        <xdr:cNvPr id="311" name="フローチャート: 判断 310"/>
        <xdr:cNvSpPr/>
      </xdr:nvSpPr>
      <xdr:spPr>
        <a:xfrm>
          <a:off x="15430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3629</xdr:rowOff>
    </xdr:from>
    <xdr:to>
      <xdr:col>76</xdr:col>
      <xdr:colOff>165100</xdr:colOff>
      <xdr:row>83</xdr:row>
      <xdr:rowOff>105229</xdr:rowOff>
    </xdr:to>
    <xdr:sp macro="" textlink="">
      <xdr:nvSpPr>
        <xdr:cNvPr id="312" name="フローチャート: 判断 311"/>
        <xdr:cNvSpPr/>
      </xdr:nvSpPr>
      <xdr:spPr>
        <a:xfrm>
          <a:off x="14541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18324</xdr:rowOff>
    </xdr:from>
    <xdr:to>
      <xdr:col>72</xdr:col>
      <xdr:colOff>38100</xdr:colOff>
      <xdr:row>83</xdr:row>
      <xdr:rowOff>119924</xdr:rowOff>
    </xdr:to>
    <xdr:sp macro="" textlink="">
      <xdr:nvSpPr>
        <xdr:cNvPr id="313" name="フローチャート: 判断 312"/>
        <xdr:cNvSpPr/>
      </xdr:nvSpPr>
      <xdr:spPr>
        <a:xfrm>
          <a:off x="13652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314" name="フローチャート: 判断 313"/>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15" name="テキスト ボックス 31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16" name="テキスト ボックス 31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17" name="テキスト ボックス 31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18" name="テキスト ボックス 31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19" name="テキスト ボックス 31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10161</xdr:rowOff>
    </xdr:from>
    <xdr:to>
      <xdr:col>81</xdr:col>
      <xdr:colOff>101600</xdr:colOff>
      <xdr:row>84</xdr:row>
      <xdr:rowOff>111761</xdr:rowOff>
    </xdr:to>
    <xdr:sp macro="" textlink="">
      <xdr:nvSpPr>
        <xdr:cNvPr id="320" name="楕円 319"/>
        <xdr:cNvSpPr/>
      </xdr:nvSpPr>
      <xdr:spPr>
        <a:xfrm>
          <a:off x="15430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121756</xdr:rowOff>
    </xdr:from>
    <xdr:ext cx="405111" cy="259045"/>
    <xdr:sp macro="" textlink="">
      <xdr:nvSpPr>
        <xdr:cNvPr id="321" name="n_1aveValue【消防施設】&#10;有形固定資産減価償却率"/>
        <xdr:cNvSpPr txBox="1"/>
      </xdr:nvSpPr>
      <xdr:spPr>
        <a:xfrm>
          <a:off x="152660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121756</xdr:rowOff>
    </xdr:from>
    <xdr:ext cx="405111" cy="259045"/>
    <xdr:sp macro="" textlink="">
      <xdr:nvSpPr>
        <xdr:cNvPr id="322" name="n_2aveValue【消防施設】&#10;有形固定資産減価償却率"/>
        <xdr:cNvSpPr txBox="1"/>
      </xdr:nvSpPr>
      <xdr:spPr>
        <a:xfrm>
          <a:off x="143897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136451</xdr:rowOff>
    </xdr:from>
    <xdr:ext cx="405111" cy="259045"/>
    <xdr:sp macro="" textlink="">
      <xdr:nvSpPr>
        <xdr:cNvPr id="323" name="n_3aveValue【消防施設】&#10;有形固定資産減価償却率"/>
        <xdr:cNvSpPr txBox="1"/>
      </xdr:nvSpPr>
      <xdr:spPr>
        <a:xfrm>
          <a:off x="13500744" y="1402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141350</xdr:rowOff>
    </xdr:from>
    <xdr:ext cx="405111" cy="259045"/>
    <xdr:sp macro="" textlink="">
      <xdr:nvSpPr>
        <xdr:cNvPr id="324" name="n_4aveValue【消防施設】&#10;有形固定資産減価償却率"/>
        <xdr:cNvSpPr txBox="1"/>
      </xdr:nvSpPr>
      <xdr:spPr>
        <a:xfrm>
          <a:off x="12611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102888</xdr:rowOff>
    </xdr:from>
    <xdr:ext cx="405111" cy="259045"/>
    <xdr:sp macro="" textlink="">
      <xdr:nvSpPr>
        <xdr:cNvPr id="325" name="n_1mainValue【消防施設】&#10;有形固定資産減価償却率"/>
        <xdr:cNvSpPr txBox="1"/>
      </xdr:nvSpPr>
      <xdr:spPr>
        <a:xfrm>
          <a:off x="152660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26" name="正方形/長方形 3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27" name="正方形/長方形 3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28" name="正方形/長方形 3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29" name="正方形/長方形 3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30" name="正方形/長方形 3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31" name="正方形/長方形 3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32" name="正方形/長方形 3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33" name="正方形/長方形 33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34" name="テキスト ボックス 33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35" name="直線コネクタ 33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36" name="直線コネクタ 33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37" name="テキスト ボックス 33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38" name="直線コネクタ 33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39" name="テキスト ボックス 33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40" name="直線コネクタ 33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41" name="テキスト ボックス 34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42" name="直線コネクタ 34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43" name="テキスト ボックス 34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44" name="直線コネクタ 34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45" name="テキスト ボックス 34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46" name="直線コネクタ 34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347" name="テキスト ボックス 346"/>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4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163640</xdr:rowOff>
    </xdr:from>
    <xdr:to>
      <xdr:col>116</xdr:col>
      <xdr:colOff>62864</xdr:colOff>
      <xdr:row>86</xdr:row>
      <xdr:rowOff>110680</xdr:rowOff>
    </xdr:to>
    <xdr:cxnSp macro="">
      <xdr:nvCxnSpPr>
        <xdr:cNvPr id="349" name="直線コネクタ 348"/>
        <xdr:cNvCxnSpPr/>
      </xdr:nvCxnSpPr>
      <xdr:spPr>
        <a:xfrm flipV="1">
          <a:off x="22160864" y="13365290"/>
          <a:ext cx="0" cy="1490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114507</xdr:rowOff>
    </xdr:from>
    <xdr:ext cx="469744" cy="259045"/>
    <xdr:sp macro="" textlink="">
      <xdr:nvSpPr>
        <xdr:cNvPr id="350" name="【消防施設】&#10;一人当たり面積最小値テキスト"/>
        <xdr:cNvSpPr txBox="1"/>
      </xdr:nvSpPr>
      <xdr:spPr>
        <a:xfrm>
          <a:off x="22199600" y="1485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110680</xdr:rowOff>
    </xdr:from>
    <xdr:to>
      <xdr:col>116</xdr:col>
      <xdr:colOff>152400</xdr:colOff>
      <xdr:row>86</xdr:row>
      <xdr:rowOff>110680</xdr:rowOff>
    </xdr:to>
    <xdr:cxnSp macro="">
      <xdr:nvCxnSpPr>
        <xdr:cNvPr id="351" name="直線コネクタ 350"/>
        <xdr:cNvCxnSpPr/>
      </xdr:nvCxnSpPr>
      <xdr:spPr>
        <a:xfrm>
          <a:off x="22072600" y="1485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110317</xdr:rowOff>
    </xdr:from>
    <xdr:ext cx="469744" cy="259045"/>
    <xdr:sp macro="" textlink="">
      <xdr:nvSpPr>
        <xdr:cNvPr id="352" name="【消防施設】&#10;一人当たり面積最大値テキスト"/>
        <xdr:cNvSpPr txBox="1"/>
      </xdr:nvSpPr>
      <xdr:spPr>
        <a:xfrm>
          <a:off x="22199600" y="131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163640</xdr:rowOff>
    </xdr:from>
    <xdr:to>
      <xdr:col>116</xdr:col>
      <xdr:colOff>152400</xdr:colOff>
      <xdr:row>77</xdr:row>
      <xdr:rowOff>163640</xdr:rowOff>
    </xdr:to>
    <xdr:cxnSp macro="">
      <xdr:nvCxnSpPr>
        <xdr:cNvPr id="353" name="直線コネクタ 352"/>
        <xdr:cNvCxnSpPr/>
      </xdr:nvCxnSpPr>
      <xdr:spPr>
        <a:xfrm>
          <a:off x="22072600" y="1336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95077</xdr:rowOff>
    </xdr:from>
    <xdr:ext cx="469744" cy="259045"/>
    <xdr:sp macro="" textlink="">
      <xdr:nvSpPr>
        <xdr:cNvPr id="354" name="【消防施設】&#10;一人当たり面積平均値テキスト"/>
        <xdr:cNvSpPr txBox="1"/>
      </xdr:nvSpPr>
      <xdr:spPr>
        <a:xfrm>
          <a:off x="22199600" y="14668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116650</xdr:rowOff>
    </xdr:from>
    <xdr:to>
      <xdr:col>116</xdr:col>
      <xdr:colOff>114300</xdr:colOff>
      <xdr:row>86</xdr:row>
      <xdr:rowOff>46800</xdr:rowOff>
    </xdr:to>
    <xdr:sp macro="" textlink="">
      <xdr:nvSpPr>
        <xdr:cNvPr id="355" name="フローチャート: 判断 354"/>
        <xdr:cNvSpPr/>
      </xdr:nvSpPr>
      <xdr:spPr>
        <a:xfrm>
          <a:off x="22110700" y="1468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123126</xdr:rowOff>
    </xdr:from>
    <xdr:to>
      <xdr:col>112</xdr:col>
      <xdr:colOff>38100</xdr:colOff>
      <xdr:row>86</xdr:row>
      <xdr:rowOff>53276</xdr:rowOff>
    </xdr:to>
    <xdr:sp macro="" textlink="">
      <xdr:nvSpPr>
        <xdr:cNvPr id="356" name="フローチャート: 判断 355"/>
        <xdr:cNvSpPr/>
      </xdr:nvSpPr>
      <xdr:spPr>
        <a:xfrm>
          <a:off x="21272500" y="1469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135700</xdr:rowOff>
    </xdr:from>
    <xdr:to>
      <xdr:col>107</xdr:col>
      <xdr:colOff>101600</xdr:colOff>
      <xdr:row>86</xdr:row>
      <xdr:rowOff>65850</xdr:rowOff>
    </xdr:to>
    <xdr:sp macro="" textlink="">
      <xdr:nvSpPr>
        <xdr:cNvPr id="357" name="フローチャート: 判断 356"/>
        <xdr:cNvSpPr/>
      </xdr:nvSpPr>
      <xdr:spPr>
        <a:xfrm>
          <a:off x="20383500" y="1470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18162</xdr:rowOff>
    </xdr:from>
    <xdr:to>
      <xdr:col>102</xdr:col>
      <xdr:colOff>165100</xdr:colOff>
      <xdr:row>86</xdr:row>
      <xdr:rowOff>119762</xdr:rowOff>
    </xdr:to>
    <xdr:sp macro="" textlink="">
      <xdr:nvSpPr>
        <xdr:cNvPr id="358" name="フローチャート: 判断 357"/>
        <xdr:cNvSpPr/>
      </xdr:nvSpPr>
      <xdr:spPr>
        <a:xfrm>
          <a:off x="19494500" y="1476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5398</xdr:rowOff>
    </xdr:from>
    <xdr:to>
      <xdr:col>98</xdr:col>
      <xdr:colOff>38100</xdr:colOff>
      <xdr:row>86</xdr:row>
      <xdr:rowOff>106998</xdr:rowOff>
    </xdr:to>
    <xdr:sp macro="" textlink="">
      <xdr:nvSpPr>
        <xdr:cNvPr id="359" name="フローチャート: 判断 358"/>
        <xdr:cNvSpPr/>
      </xdr:nvSpPr>
      <xdr:spPr>
        <a:xfrm>
          <a:off x="18605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360" name="テキスト ボックス 35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61" name="テキスト ボックス 36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62" name="テキスト ボックス 36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63" name="テキスト ボックス 36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64" name="テキスト ボックス 36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57786</xdr:rowOff>
    </xdr:from>
    <xdr:to>
      <xdr:col>112</xdr:col>
      <xdr:colOff>38100</xdr:colOff>
      <xdr:row>86</xdr:row>
      <xdr:rowOff>159386</xdr:rowOff>
    </xdr:to>
    <xdr:sp macro="" textlink="">
      <xdr:nvSpPr>
        <xdr:cNvPr id="365" name="楕円 364"/>
        <xdr:cNvSpPr/>
      </xdr:nvSpPr>
      <xdr:spPr>
        <a:xfrm>
          <a:off x="21272500" y="1480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69803</xdr:rowOff>
    </xdr:from>
    <xdr:ext cx="469744" cy="259045"/>
    <xdr:sp macro="" textlink="">
      <xdr:nvSpPr>
        <xdr:cNvPr id="366" name="n_1aveValue【消防施設】&#10;一人当たり面積"/>
        <xdr:cNvSpPr txBox="1"/>
      </xdr:nvSpPr>
      <xdr:spPr>
        <a:xfrm>
          <a:off x="21075727" y="1447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82377</xdr:rowOff>
    </xdr:from>
    <xdr:ext cx="469744" cy="259045"/>
    <xdr:sp macro="" textlink="">
      <xdr:nvSpPr>
        <xdr:cNvPr id="367" name="n_2aveValue【消防施設】&#10;一人当たり面積"/>
        <xdr:cNvSpPr txBox="1"/>
      </xdr:nvSpPr>
      <xdr:spPr>
        <a:xfrm>
          <a:off x="20199427" y="1448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136289</xdr:rowOff>
    </xdr:from>
    <xdr:ext cx="469744" cy="259045"/>
    <xdr:sp macro="" textlink="">
      <xdr:nvSpPr>
        <xdr:cNvPr id="368" name="n_3aveValue【消防施設】&#10;一人当たり面積"/>
        <xdr:cNvSpPr txBox="1"/>
      </xdr:nvSpPr>
      <xdr:spPr>
        <a:xfrm>
          <a:off x="19310427" y="1453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123525</xdr:rowOff>
    </xdr:from>
    <xdr:ext cx="469744" cy="259045"/>
    <xdr:sp macro="" textlink="">
      <xdr:nvSpPr>
        <xdr:cNvPr id="369" name="n_4aveValue【消防施設】&#10;一人当たり面積"/>
        <xdr:cNvSpPr txBox="1"/>
      </xdr:nvSpPr>
      <xdr:spPr>
        <a:xfrm>
          <a:off x="18421427" y="145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150513</xdr:rowOff>
    </xdr:from>
    <xdr:ext cx="469744" cy="259045"/>
    <xdr:sp macro="" textlink="">
      <xdr:nvSpPr>
        <xdr:cNvPr id="370" name="n_1mainValue【消防施設】&#10;一人当たり面積"/>
        <xdr:cNvSpPr txBox="1"/>
      </xdr:nvSpPr>
      <xdr:spPr>
        <a:xfrm>
          <a:off x="21075727" y="1489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71" name="正方形/長方形 37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72" name="正方形/長方形 37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73" name="正方形/長方形 37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74" name="正方形/長方形 37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75" name="正方形/長方形 37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76" name="正方形/長方形 37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77" name="正方形/長方形 37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78" name="正方形/長方形 37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79" name="テキスト ボックス 37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80" name="直線コネクタ 37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81" name="テキスト ボックス 38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382" name="直線コネクタ 38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383" name="テキスト ボックス 382"/>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384" name="直線コネクタ 38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385" name="テキスト ボックス 38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386" name="直線コネクタ 38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387" name="テキスト ボックス 38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388" name="直線コネクタ 38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389" name="テキスト ボックス 388"/>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90" name="直線コネクタ 38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391" name="テキスト ボックス 39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9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76200</xdr:rowOff>
    </xdr:to>
    <xdr:cxnSp macro="">
      <xdr:nvCxnSpPr>
        <xdr:cNvPr id="393" name="直線コネクタ 392"/>
        <xdr:cNvCxnSpPr/>
      </xdr:nvCxnSpPr>
      <xdr:spPr>
        <a:xfrm flipV="1">
          <a:off x="16318864" y="171640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394" name="【庁舎】&#10;有形固定資産減価償却率最小値テキスト"/>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395" name="直線コネクタ 394"/>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405111" cy="259045"/>
    <xdr:sp macro="" textlink="">
      <xdr:nvSpPr>
        <xdr:cNvPr id="396" name="【庁舎】&#10;有形固定資産減価償却率最大値テキスト"/>
        <xdr:cNvSpPr txBox="1"/>
      </xdr:nvSpPr>
      <xdr:spPr>
        <a:xfrm>
          <a:off x="16357600" y="1693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397" name="直線コネクタ 396"/>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113555</xdr:rowOff>
    </xdr:from>
    <xdr:ext cx="405111" cy="259045"/>
    <xdr:sp macro="" textlink="">
      <xdr:nvSpPr>
        <xdr:cNvPr id="398" name="【庁舎】&#10;有形固定資産減価償却率平均値テキスト"/>
        <xdr:cNvSpPr txBox="1"/>
      </xdr:nvSpPr>
      <xdr:spPr>
        <a:xfrm>
          <a:off x="16357600" y="17772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135128</xdr:rowOff>
    </xdr:from>
    <xdr:to>
      <xdr:col>85</xdr:col>
      <xdr:colOff>177800</xdr:colOff>
      <xdr:row>104</xdr:row>
      <xdr:rowOff>65278</xdr:rowOff>
    </xdr:to>
    <xdr:sp macro="" textlink="">
      <xdr:nvSpPr>
        <xdr:cNvPr id="399" name="フローチャート: 判断 398"/>
        <xdr:cNvSpPr/>
      </xdr:nvSpPr>
      <xdr:spPr>
        <a:xfrm>
          <a:off x="162687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57404</xdr:rowOff>
    </xdr:from>
    <xdr:to>
      <xdr:col>81</xdr:col>
      <xdr:colOff>101600</xdr:colOff>
      <xdr:row>103</xdr:row>
      <xdr:rowOff>159004</xdr:rowOff>
    </xdr:to>
    <xdr:sp macro="" textlink="">
      <xdr:nvSpPr>
        <xdr:cNvPr id="400" name="フローチャート: 判断 399"/>
        <xdr:cNvSpPr/>
      </xdr:nvSpPr>
      <xdr:spPr>
        <a:xfrm>
          <a:off x="15430500" y="17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401" name="フローチャート: 判断 400"/>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402" name="フローチャート: 判断 401"/>
        <xdr:cNvSpPr/>
      </xdr:nvSpPr>
      <xdr:spPr>
        <a:xfrm>
          <a:off x="13652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116839</xdr:rowOff>
    </xdr:from>
    <xdr:to>
      <xdr:col>67</xdr:col>
      <xdr:colOff>101600</xdr:colOff>
      <xdr:row>103</xdr:row>
      <xdr:rowOff>46989</xdr:rowOff>
    </xdr:to>
    <xdr:sp macro="" textlink="">
      <xdr:nvSpPr>
        <xdr:cNvPr id="403" name="フローチャート: 判断 402"/>
        <xdr:cNvSpPr/>
      </xdr:nvSpPr>
      <xdr:spPr>
        <a:xfrm>
          <a:off x="12763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04" name="テキスト ボックス 40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05" name="テキスト ボックス 40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06" name="テキスト ボックス 40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07" name="テキスト ボックス 40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08" name="テキスト ボックス 40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135128</xdr:rowOff>
    </xdr:from>
    <xdr:to>
      <xdr:col>81</xdr:col>
      <xdr:colOff>101600</xdr:colOff>
      <xdr:row>102</xdr:row>
      <xdr:rowOff>65278</xdr:rowOff>
    </xdr:to>
    <xdr:sp macro="" textlink="">
      <xdr:nvSpPr>
        <xdr:cNvPr id="409" name="楕円 408"/>
        <xdr:cNvSpPr/>
      </xdr:nvSpPr>
      <xdr:spPr>
        <a:xfrm>
          <a:off x="15430500" y="1745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150131</xdr:rowOff>
    </xdr:from>
    <xdr:ext cx="405111" cy="259045"/>
    <xdr:sp macro="" textlink="">
      <xdr:nvSpPr>
        <xdr:cNvPr id="410" name="n_1aveValue【庁舎】&#10;有形固定資産減価償却率"/>
        <xdr:cNvSpPr txBox="1"/>
      </xdr:nvSpPr>
      <xdr:spPr>
        <a:xfrm>
          <a:off x="15266044" y="1780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154957</xdr:rowOff>
    </xdr:from>
    <xdr:ext cx="405111" cy="259045"/>
    <xdr:sp macro="" textlink="">
      <xdr:nvSpPr>
        <xdr:cNvPr id="411" name="n_2aveValue【庁舎】&#10;有形固定資産減価償却率"/>
        <xdr:cNvSpPr txBox="1"/>
      </xdr:nvSpPr>
      <xdr:spPr>
        <a:xfrm>
          <a:off x="14389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63516</xdr:rowOff>
    </xdr:from>
    <xdr:ext cx="405111" cy="259045"/>
    <xdr:sp macro="" textlink="">
      <xdr:nvSpPr>
        <xdr:cNvPr id="412" name="n_3aveValue【庁舎】&#10;有形固定資産減価償却率"/>
        <xdr:cNvSpPr txBox="1"/>
      </xdr:nvSpPr>
      <xdr:spPr>
        <a:xfrm>
          <a:off x="13500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63516</xdr:rowOff>
    </xdr:from>
    <xdr:ext cx="405111" cy="259045"/>
    <xdr:sp macro="" textlink="">
      <xdr:nvSpPr>
        <xdr:cNvPr id="413" name="n_4aveValue【庁舎】&#10;有形固定資産減価償却率"/>
        <xdr:cNvSpPr txBox="1"/>
      </xdr:nvSpPr>
      <xdr:spPr>
        <a:xfrm>
          <a:off x="12611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81805</xdr:rowOff>
    </xdr:from>
    <xdr:ext cx="405111" cy="259045"/>
    <xdr:sp macro="" textlink="">
      <xdr:nvSpPr>
        <xdr:cNvPr id="414" name="n_1mainValue【庁舎】&#10;有形固定資産減価償却率"/>
        <xdr:cNvSpPr txBox="1"/>
      </xdr:nvSpPr>
      <xdr:spPr>
        <a:xfrm>
          <a:off x="15266044" y="17226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15" name="正方形/長方形 41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16" name="正方形/長方形 41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17" name="正方形/長方形 41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18" name="正方形/長方形 41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19" name="正方形/長方形 41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20" name="正方形/長方形 41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21" name="正方形/長方形 42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22" name="正方形/長方形 42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23" name="テキスト ボックス 42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24" name="直線コネクタ 42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25" name="直線コネクタ 42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26" name="テキスト ボックス 42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27" name="直線コネクタ 42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28" name="テキスト ボックス 42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29" name="直線コネクタ 42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30" name="テキスト ボックス 42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31" name="直線コネクタ 43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32" name="テキスト ボックス 43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33" name="直線コネクタ 43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34" name="テキスト ボックス 43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35" name="直線コネクタ 43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36" name="テキスト ボックス 43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3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108</xdr:row>
      <xdr:rowOff>100585</xdr:rowOff>
    </xdr:to>
    <xdr:cxnSp macro="">
      <xdr:nvCxnSpPr>
        <xdr:cNvPr id="438" name="直線コネクタ 437"/>
        <xdr:cNvCxnSpPr/>
      </xdr:nvCxnSpPr>
      <xdr:spPr>
        <a:xfrm flipV="1">
          <a:off x="22160864" y="17377411"/>
          <a:ext cx="0" cy="123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104412</xdr:rowOff>
    </xdr:from>
    <xdr:ext cx="469744" cy="259045"/>
    <xdr:sp macro="" textlink="">
      <xdr:nvSpPr>
        <xdr:cNvPr id="439" name="【庁舎】&#10;一人当たり面積最小値テキスト"/>
        <xdr:cNvSpPr txBox="1"/>
      </xdr:nvSpPr>
      <xdr:spPr>
        <a:xfrm>
          <a:off x="22199600"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100585</xdr:rowOff>
    </xdr:from>
    <xdr:to>
      <xdr:col>116</xdr:col>
      <xdr:colOff>152400</xdr:colOff>
      <xdr:row>108</xdr:row>
      <xdr:rowOff>100585</xdr:rowOff>
    </xdr:to>
    <xdr:cxnSp macro="">
      <xdr:nvCxnSpPr>
        <xdr:cNvPr id="440" name="直線コネクタ 439"/>
        <xdr:cNvCxnSpPr/>
      </xdr:nvCxnSpPr>
      <xdr:spPr>
        <a:xfrm>
          <a:off x="22072600" y="1861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441" name="【庁舎】&#10;一人当たり面積最大値テキスト"/>
        <xdr:cNvSpPr txBox="1"/>
      </xdr:nvSpPr>
      <xdr:spPr>
        <a:xfrm>
          <a:off x="221996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442" name="直線コネクタ 441"/>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123462</xdr:rowOff>
    </xdr:from>
    <xdr:ext cx="469744" cy="259045"/>
    <xdr:sp macro="" textlink="">
      <xdr:nvSpPr>
        <xdr:cNvPr id="443" name="【庁舎】&#10;一人当たり面積平均値テキスト"/>
        <xdr:cNvSpPr txBox="1"/>
      </xdr:nvSpPr>
      <xdr:spPr>
        <a:xfrm>
          <a:off x="22199600" y="18297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145035</xdr:rowOff>
    </xdr:from>
    <xdr:to>
      <xdr:col>116</xdr:col>
      <xdr:colOff>114300</xdr:colOff>
      <xdr:row>107</xdr:row>
      <xdr:rowOff>75185</xdr:rowOff>
    </xdr:to>
    <xdr:sp macro="" textlink="">
      <xdr:nvSpPr>
        <xdr:cNvPr id="444" name="フローチャート: 判断 443"/>
        <xdr:cNvSpPr/>
      </xdr:nvSpPr>
      <xdr:spPr>
        <a:xfrm>
          <a:off x="22110700" y="1831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134747</xdr:rowOff>
    </xdr:from>
    <xdr:to>
      <xdr:col>112</xdr:col>
      <xdr:colOff>38100</xdr:colOff>
      <xdr:row>107</xdr:row>
      <xdr:rowOff>64897</xdr:rowOff>
    </xdr:to>
    <xdr:sp macro="" textlink="">
      <xdr:nvSpPr>
        <xdr:cNvPr id="445" name="フローチャート: 判断 444"/>
        <xdr:cNvSpPr/>
      </xdr:nvSpPr>
      <xdr:spPr>
        <a:xfrm>
          <a:off x="21272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99313</xdr:rowOff>
    </xdr:from>
    <xdr:to>
      <xdr:col>107</xdr:col>
      <xdr:colOff>101600</xdr:colOff>
      <xdr:row>107</xdr:row>
      <xdr:rowOff>29463</xdr:rowOff>
    </xdr:to>
    <xdr:sp macro="" textlink="">
      <xdr:nvSpPr>
        <xdr:cNvPr id="446" name="フローチャート: 判断 445"/>
        <xdr:cNvSpPr/>
      </xdr:nvSpPr>
      <xdr:spPr>
        <a:xfrm>
          <a:off x="20383500" y="1827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112268</xdr:rowOff>
    </xdr:from>
    <xdr:to>
      <xdr:col>102</xdr:col>
      <xdr:colOff>165100</xdr:colOff>
      <xdr:row>107</xdr:row>
      <xdr:rowOff>42418</xdr:rowOff>
    </xdr:to>
    <xdr:sp macro="" textlink="">
      <xdr:nvSpPr>
        <xdr:cNvPr id="447" name="フローチャート: 判断 446"/>
        <xdr:cNvSpPr/>
      </xdr:nvSpPr>
      <xdr:spPr>
        <a:xfrm>
          <a:off x="19494500" y="1828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448" name="フローチャート: 判断 447"/>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49" name="テキスト ボックス 44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50" name="テキスト ボックス 44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51" name="テキスト ボックス 45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52" name="テキスト ボックス 45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53" name="テキスト ボックス 45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77978</xdr:rowOff>
    </xdr:from>
    <xdr:to>
      <xdr:col>112</xdr:col>
      <xdr:colOff>38100</xdr:colOff>
      <xdr:row>107</xdr:row>
      <xdr:rowOff>8128</xdr:rowOff>
    </xdr:to>
    <xdr:sp macro="" textlink="">
      <xdr:nvSpPr>
        <xdr:cNvPr id="454" name="楕円 453"/>
        <xdr:cNvSpPr/>
      </xdr:nvSpPr>
      <xdr:spPr>
        <a:xfrm>
          <a:off x="21272500" y="182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56024</xdr:rowOff>
    </xdr:from>
    <xdr:ext cx="469744" cy="259045"/>
    <xdr:sp macro="" textlink="">
      <xdr:nvSpPr>
        <xdr:cNvPr id="455" name="n_1aveValue【庁舎】&#10;一人当たり面積"/>
        <xdr:cNvSpPr txBox="1"/>
      </xdr:nvSpPr>
      <xdr:spPr>
        <a:xfrm>
          <a:off x="21075727" y="1840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45990</xdr:rowOff>
    </xdr:from>
    <xdr:ext cx="469744" cy="259045"/>
    <xdr:sp macro="" textlink="">
      <xdr:nvSpPr>
        <xdr:cNvPr id="456" name="n_2aveValue【庁舎】&#10;一人当たり面積"/>
        <xdr:cNvSpPr txBox="1"/>
      </xdr:nvSpPr>
      <xdr:spPr>
        <a:xfrm>
          <a:off x="20199427" y="1804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58945</xdr:rowOff>
    </xdr:from>
    <xdr:ext cx="469744" cy="259045"/>
    <xdr:sp macro="" textlink="">
      <xdr:nvSpPr>
        <xdr:cNvPr id="457" name="n_3aveValue【庁舎】&#10;一人当たり面積"/>
        <xdr:cNvSpPr txBox="1"/>
      </xdr:nvSpPr>
      <xdr:spPr>
        <a:xfrm>
          <a:off x="19310427" y="1806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76852</xdr:rowOff>
    </xdr:from>
    <xdr:ext cx="469744" cy="259045"/>
    <xdr:sp macro="" textlink="">
      <xdr:nvSpPr>
        <xdr:cNvPr id="458" name="n_4aveValue【庁舎】&#10;一人当たり面積"/>
        <xdr:cNvSpPr txBox="1"/>
      </xdr:nvSpPr>
      <xdr:spPr>
        <a:xfrm>
          <a:off x="18421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24655</xdr:rowOff>
    </xdr:from>
    <xdr:ext cx="469744" cy="259045"/>
    <xdr:sp macro="" textlink="">
      <xdr:nvSpPr>
        <xdr:cNvPr id="459" name="n_1mainValue【庁舎】&#10;一人当たり面積"/>
        <xdr:cNvSpPr txBox="1"/>
      </xdr:nvSpPr>
      <xdr:spPr>
        <a:xfrm>
          <a:off x="210757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60" name="正方形/長方形 4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61" name="正方形/長方形 4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62" name="テキスト ボックス 4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令和元年度分は、現在整備中である。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4721884</v>
      </c>
      <c r="BO4" s="431"/>
      <c r="BP4" s="431"/>
      <c r="BQ4" s="431"/>
      <c r="BR4" s="431"/>
      <c r="BS4" s="431"/>
      <c r="BT4" s="431"/>
      <c r="BU4" s="432"/>
      <c r="BV4" s="430">
        <v>3970684</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4.4000000000000004</v>
      </c>
      <c r="CU4" s="437"/>
      <c r="CV4" s="437"/>
      <c r="CW4" s="437"/>
      <c r="CX4" s="437"/>
      <c r="CY4" s="437"/>
      <c r="CZ4" s="437"/>
      <c r="DA4" s="438"/>
      <c r="DB4" s="436">
        <v>5.9</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4540661</v>
      </c>
      <c r="BO5" s="468"/>
      <c r="BP5" s="468"/>
      <c r="BQ5" s="468"/>
      <c r="BR5" s="468"/>
      <c r="BS5" s="468"/>
      <c r="BT5" s="468"/>
      <c r="BU5" s="469"/>
      <c r="BV5" s="467">
        <v>3769886</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81.2</v>
      </c>
      <c r="CU5" s="465"/>
      <c r="CV5" s="465"/>
      <c r="CW5" s="465"/>
      <c r="CX5" s="465"/>
      <c r="CY5" s="465"/>
      <c r="CZ5" s="465"/>
      <c r="DA5" s="466"/>
      <c r="DB5" s="464">
        <v>80</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181223</v>
      </c>
      <c r="BO6" s="468"/>
      <c r="BP6" s="468"/>
      <c r="BQ6" s="468"/>
      <c r="BR6" s="468"/>
      <c r="BS6" s="468"/>
      <c r="BT6" s="468"/>
      <c r="BU6" s="469"/>
      <c r="BV6" s="467">
        <v>200798</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83.5</v>
      </c>
      <c r="CU6" s="505"/>
      <c r="CV6" s="505"/>
      <c r="CW6" s="505"/>
      <c r="CX6" s="505"/>
      <c r="CY6" s="505"/>
      <c r="CZ6" s="505"/>
      <c r="DA6" s="506"/>
      <c r="DB6" s="504">
        <v>83.2</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76867</v>
      </c>
      <c r="BO7" s="468"/>
      <c r="BP7" s="468"/>
      <c r="BQ7" s="468"/>
      <c r="BR7" s="468"/>
      <c r="BS7" s="468"/>
      <c r="BT7" s="468"/>
      <c r="BU7" s="469"/>
      <c r="BV7" s="467">
        <v>60873</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2349499</v>
      </c>
      <c r="CU7" s="468"/>
      <c r="CV7" s="468"/>
      <c r="CW7" s="468"/>
      <c r="CX7" s="468"/>
      <c r="CY7" s="468"/>
      <c r="CZ7" s="468"/>
      <c r="DA7" s="469"/>
      <c r="DB7" s="467">
        <v>2374230</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104356</v>
      </c>
      <c r="BO8" s="468"/>
      <c r="BP8" s="468"/>
      <c r="BQ8" s="468"/>
      <c r="BR8" s="468"/>
      <c r="BS8" s="468"/>
      <c r="BT8" s="468"/>
      <c r="BU8" s="469"/>
      <c r="BV8" s="467">
        <v>139925</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0.19</v>
      </c>
      <c r="CU8" s="508"/>
      <c r="CV8" s="508"/>
      <c r="CW8" s="508"/>
      <c r="CX8" s="508"/>
      <c r="CY8" s="508"/>
      <c r="CZ8" s="508"/>
      <c r="DA8" s="509"/>
      <c r="DB8" s="507">
        <v>0.19</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3536</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94</v>
      </c>
      <c r="AV9" s="500"/>
      <c r="AW9" s="500"/>
      <c r="AX9" s="500"/>
      <c r="AY9" s="501" t="s">
        <v>115</v>
      </c>
      <c r="AZ9" s="502"/>
      <c r="BA9" s="502"/>
      <c r="BB9" s="502"/>
      <c r="BC9" s="502"/>
      <c r="BD9" s="502"/>
      <c r="BE9" s="502"/>
      <c r="BF9" s="502"/>
      <c r="BG9" s="502"/>
      <c r="BH9" s="502"/>
      <c r="BI9" s="502"/>
      <c r="BJ9" s="502"/>
      <c r="BK9" s="502"/>
      <c r="BL9" s="502"/>
      <c r="BM9" s="503"/>
      <c r="BN9" s="467">
        <v>-35569</v>
      </c>
      <c r="BO9" s="468"/>
      <c r="BP9" s="468"/>
      <c r="BQ9" s="468"/>
      <c r="BR9" s="468"/>
      <c r="BS9" s="468"/>
      <c r="BT9" s="468"/>
      <c r="BU9" s="469"/>
      <c r="BV9" s="467">
        <v>-43276</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16.3</v>
      </c>
      <c r="CU9" s="465"/>
      <c r="CV9" s="465"/>
      <c r="CW9" s="465"/>
      <c r="CX9" s="465"/>
      <c r="CY9" s="465"/>
      <c r="CZ9" s="465"/>
      <c r="DA9" s="466"/>
      <c r="DB9" s="464">
        <v>18.8</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4009</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41</v>
      </c>
      <c r="BO10" s="468"/>
      <c r="BP10" s="468"/>
      <c r="BQ10" s="468"/>
      <c r="BR10" s="468"/>
      <c r="BS10" s="468"/>
      <c r="BT10" s="468"/>
      <c r="BU10" s="469"/>
      <c r="BV10" s="467">
        <v>67</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88178</v>
      </c>
      <c r="BO11" s="468"/>
      <c r="BP11" s="468"/>
      <c r="BQ11" s="468"/>
      <c r="BR11" s="468"/>
      <c r="BS11" s="468"/>
      <c r="BT11" s="468"/>
      <c r="BU11" s="469"/>
      <c r="BV11" s="467">
        <v>162862</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3297</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139</v>
      </c>
      <c r="N13" s="559"/>
      <c r="O13" s="559"/>
      <c r="P13" s="559"/>
      <c r="Q13" s="560"/>
      <c r="R13" s="551">
        <v>3288</v>
      </c>
      <c r="S13" s="552"/>
      <c r="T13" s="552"/>
      <c r="U13" s="552"/>
      <c r="V13" s="553"/>
      <c r="W13" s="483" t="s">
        <v>140</v>
      </c>
      <c r="X13" s="484"/>
      <c r="Y13" s="484"/>
      <c r="Z13" s="484"/>
      <c r="AA13" s="484"/>
      <c r="AB13" s="474"/>
      <c r="AC13" s="518">
        <v>236</v>
      </c>
      <c r="AD13" s="519"/>
      <c r="AE13" s="519"/>
      <c r="AF13" s="519"/>
      <c r="AG13" s="561"/>
      <c r="AH13" s="518">
        <v>394</v>
      </c>
      <c r="AI13" s="519"/>
      <c r="AJ13" s="519"/>
      <c r="AK13" s="519"/>
      <c r="AL13" s="520"/>
      <c r="AM13" s="496" t="s">
        <v>141</v>
      </c>
      <c r="AN13" s="497"/>
      <c r="AO13" s="497"/>
      <c r="AP13" s="497"/>
      <c r="AQ13" s="497"/>
      <c r="AR13" s="497"/>
      <c r="AS13" s="497"/>
      <c r="AT13" s="498"/>
      <c r="AU13" s="499" t="s">
        <v>142</v>
      </c>
      <c r="AV13" s="500"/>
      <c r="AW13" s="500"/>
      <c r="AX13" s="500"/>
      <c r="AY13" s="501" t="s">
        <v>143</v>
      </c>
      <c r="AZ13" s="502"/>
      <c r="BA13" s="502"/>
      <c r="BB13" s="502"/>
      <c r="BC13" s="502"/>
      <c r="BD13" s="502"/>
      <c r="BE13" s="502"/>
      <c r="BF13" s="502"/>
      <c r="BG13" s="502"/>
      <c r="BH13" s="502"/>
      <c r="BI13" s="502"/>
      <c r="BJ13" s="502"/>
      <c r="BK13" s="502"/>
      <c r="BL13" s="502"/>
      <c r="BM13" s="503"/>
      <c r="BN13" s="467">
        <v>52650</v>
      </c>
      <c r="BO13" s="468"/>
      <c r="BP13" s="468"/>
      <c r="BQ13" s="468"/>
      <c r="BR13" s="468"/>
      <c r="BS13" s="468"/>
      <c r="BT13" s="468"/>
      <c r="BU13" s="469"/>
      <c r="BV13" s="467">
        <v>119653</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4.5</v>
      </c>
      <c r="CU13" s="465"/>
      <c r="CV13" s="465"/>
      <c r="CW13" s="465"/>
      <c r="CX13" s="465"/>
      <c r="CY13" s="465"/>
      <c r="CZ13" s="465"/>
      <c r="DA13" s="466"/>
      <c r="DB13" s="464">
        <v>4.3</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145</v>
      </c>
      <c r="M14" s="549"/>
      <c r="N14" s="549"/>
      <c r="O14" s="549"/>
      <c r="P14" s="549"/>
      <c r="Q14" s="550"/>
      <c r="R14" s="551">
        <v>3408</v>
      </c>
      <c r="S14" s="552"/>
      <c r="T14" s="552"/>
      <c r="U14" s="552"/>
      <c r="V14" s="553"/>
      <c r="W14" s="457"/>
      <c r="X14" s="458"/>
      <c r="Y14" s="458"/>
      <c r="Z14" s="458"/>
      <c r="AA14" s="458"/>
      <c r="AB14" s="447"/>
      <c r="AC14" s="554">
        <v>14.3</v>
      </c>
      <c r="AD14" s="555"/>
      <c r="AE14" s="555"/>
      <c r="AF14" s="555"/>
      <c r="AG14" s="556"/>
      <c r="AH14" s="554">
        <v>20.7</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t="s">
        <v>138</v>
      </c>
      <c r="CU14" s="566"/>
      <c r="CV14" s="566"/>
      <c r="CW14" s="566"/>
      <c r="CX14" s="566"/>
      <c r="CY14" s="566"/>
      <c r="CZ14" s="566"/>
      <c r="DA14" s="567"/>
      <c r="DB14" s="565" t="s">
        <v>138</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139</v>
      </c>
      <c r="N15" s="559"/>
      <c r="O15" s="559"/>
      <c r="P15" s="559"/>
      <c r="Q15" s="560"/>
      <c r="R15" s="551">
        <v>3393</v>
      </c>
      <c r="S15" s="552"/>
      <c r="T15" s="552"/>
      <c r="U15" s="552"/>
      <c r="V15" s="553"/>
      <c r="W15" s="483" t="s">
        <v>147</v>
      </c>
      <c r="X15" s="484"/>
      <c r="Y15" s="484"/>
      <c r="Z15" s="484"/>
      <c r="AA15" s="484"/>
      <c r="AB15" s="474"/>
      <c r="AC15" s="518">
        <v>498</v>
      </c>
      <c r="AD15" s="519"/>
      <c r="AE15" s="519"/>
      <c r="AF15" s="519"/>
      <c r="AG15" s="561"/>
      <c r="AH15" s="518">
        <v>555</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408712</v>
      </c>
      <c r="BO15" s="431"/>
      <c r="BP15" s="431"/>
      <c r="BQ15" s="431"/>
      <c r="BR15" s="431"/>
      <c r="BS15" s="431"/>
      <c r="BT15" s="431"/>
      <c r="BU15" s="432"/>
      <c r="BV15" s="430">
        <v>415517</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30.2</v>
      </c>
      <c r="AD16" s="555"/>
      <c r="AE16" s="555"/>
      <c r="AF16" s="555"/>
      <c r="AG16" s="556"/>
      <c r="AH16" s="554">
        <v>29.2</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2185786</v>
      </c>
      <c r="BO16" s="468"/>
      <c r="BP16" s="468"/>
      <c r="BQ16" s="468"/>
      <c r="BR16" s="468"/>
      <c r="BS16" s="468"/>
      <c r="BT16" s="468"/>
      <c r="BU16" s="469"/>
      <c r="BV16" s="467">
        <v>2178413</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913</v>
      </c>
      <c r="AD17" s="519"/>
      <c r="AE17" s="519"/>
      <c r="AF17" s="519"/>
      <c r="AG17" s="561"/>
      <c r="AH17" s="518">
        <v>951</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507661</v>
      </c>
      <c r="BO17" s="468"/>
      <c r="BP17" s="468"/>
      <c r="BQ17" s="468"/>
      <c r="BR17" s="468"/>
      <c r="BS17" s="468"/>
      <c r="BT17" s="468"/>
      <c r="BU17" s="469"/>
      <c r="BV17" s="467">
        <v>517158</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175.82</v>
      </c>
      <c r="M18" s="583"/>
      <c r="N18" s="583"/>
      <c r="O18" s="583"/>
      <c r="P18" s="583"/>
      <c r="Q18" s="583"/>
      <c r="R18" s="584"/>
      <c r="S18" s="584"/>
      <c r="T18" s="584"/>
      <c r="U18" s="584"/>
      <c r="V18" s="585"/>
      <c r="W18" s="485"/>
      <c r="X18" s="486"/>
      <c r="Y18" s="486"/>
      <c r="Z18" s="486"/>
      <c r="AA18" s="486"/>
      <c r="AB18" s="477"/>
      <c r="AC18" s="586">
        <v>55.4</v>
      </c>
      <c r="AD18" s="587"/>
      <c r="AE18" s="587"/>
      <c r="AF18" s="587"/>
      <c r="AG18" s="588"/>
      <c r="AH18" s="586">
        <v>50.1</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1941587</v>
      </c>
      <c r="BO18" s="468"/>
      <c r="BP18" s="468"/>
      <c r="BQ18" s="468"/>
      <c r="BR18" s="468"/>
      <c r="BS18" s="468"/>
      <c r="BT18" s="468"/>
      <c r="BU18" s="469"/>
      <c r="BV18" s="467">
        <v>1909031</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20</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2807009</v>
      </c>
      <c r="BO19" s="468"/>
      <c r="BP19" s="468"/>
      <c r="BQ19" s="468"/>
      <c r="BR19" s="468"/>
      <c r="BS19" s="468"/>
      <c r="BT19" s="468"/>
      <c r="BU19" s="469"/>
      <c r="BV19" s="467">
        <v>2847098</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1207</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3787985</v>
      </c>
      <c r="BO23" s="468"/>
      <c r="BP23" s="468"/>
      <c r="BQ23" s="468"/>
      <c r="BR23" s="468"/>
      <c r="BS23" s="468"/>
      <c r="BT23" s="468"/>
      <c r="BU23" s="469"/>
      <c r="BV23" s="467">
        <v>3157571</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7390</v>
      </c>
      <c r="R24" s="519"/>
      <c r="S24" s="519"/>
      <c r="T24" s="519"/>
      <c r="U24" s="519"/>
      <c r="V24" s="561"/>
      <c r="W24" s="620"/>
      <c r="X24" s="608"/>
      <c r="Y24" s="609"/>
      <c r="Z24" s="517" t="s">
        <v>171</v>
      </c>
      <c r="AA24" s="497"/>
      <c r="AB24" s="497"/>
      <c r="AC24" s="497"/>
      <c r="AD24" s="497"/>
      <c r="AE24" s="497"/>
      <c r="AF24" s="497"/>
      <c r="AG24" s="498"/>
      <c r="AH24" s="518">
        <v>72</v>
      </c>
      <c r="AI24" s="519"/>
      <c r="AJ24" s="519"/>
      <c r="AK24" s="519"/>
      <c r="AL24" s="561"/>
      <c r="AM24" s="518">
        <v>208944</v>
      </c>
      <c r="AN24" s="519"/>
      <c r="AO24" s="519"/>
      <c r="AP24" s="519"/>
      <c r="AQ24" s="519"/>
      <c r="AR24" s="561"/>
      <c r="AS24" s="518">
        <v>2902</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3307441</v>
      </c>
      <c r="BO24" s="468"/>
      <c r="BP24" s="468"/>
      <c r="BQ24" s="468"/>
      <c r="BR24" s="468"/>
      <c r="BS24" s="468"/>
      <c r="BT24" s="468"/>
      <c r="BU24" s="469"/>
      <c r="BV24" s="467">
        <v>2679398</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1</v>
      </c>
      <c r="M25" s="519"/>
      <c r="N25" s="519"/>
      <c r="O25" s="519"/>
      <c r="P25" s="561"/>
      <c r="Q25" s="518">
        <v>5980</v>
      </c>
      <c r="R25" s="519"/>
      <c r="S25" s="519"/>
      <c r="T25" s="519"/>
      <c r="U25" s="519"/>
      <c r="V25" s="561"/>
      <c r="W25" s="620"/>
      <c r="X25" s="608"/>
      <c r="Y25" s="609"/>
      <c r="Z25" s="517" t="s">
        <v>174</v>
      </c>
      <c r="AA25" s="497"/>
      <c r="AB25" s="497"/>
      <c r="AC25" s="497"/>
      <c r="AD25" s="497"/>
      <c r="AE25" s="497"/>
      <c r="AF25" s="497"/>
      <c r="AG25" s="498"/>
      <c r="AH25" s="518" t="s">
        <v>138</v>
      </c>
      <c r="AI25" s="519"/>
      <c r="AJ25" s="519"/>
      <c r="AK25" s="519"/>
      <c r="AL25" s="561"/>
      <c r="AM25" s="518" t="s">
        <v>138</v>
      </c>
      <c r="AN25" s="519"/>
      <c r="AO25" s="519"/>
      <c r="AP25" s="519"/>
      <c r="AQ25" s="519"/>
      <c r="AR25" s="561"/>
      <c r="AS25" s="518" t="s">
        <v>138</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4118</v>
      </c>
      <c r="BO25" s="431"/>
      <c r="BP25" s="431"/>
      <c r="BQ25" s="431"/>
      <c r="BR25" s="431"/>
      <c r="BS25" s="431"/>
      <c r="BT25" s="431"/>
      <c r="BU25" s="432"/>
      <c r="BV25" s="430">
        <v>4858</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5560</v>
      </c>
      <c r="R26" s="519"/>
      <c r="S26" s="519"/>
      <c r="T26" s="519"/>
      <c r="U26" s="519"/>
      <c r="V26" s="561"/>
      <c r="W26" s="620"/>
      <c r="X26" s="608"/>
      <c r="Y26" s="609"/>
      <c r="Z26" s="517" t="s">
        <v>177</v>
      </c>
      <c r="AA26" s="630"/>
      <c r="AB26" s="630"/>
      <c r="AC26" s="630"/>
      <c r="AD26" s="630"/>
      <c r="AE26" s="630"/>
      <c r="AF26" s="630"/>
      <c r="AG26" s="631"/>
      <c r="AH26" s="518">
        <v>4</v>
      </c>
      <c r="AI26" s="519"/>
      <c r="AJ26" s="519"/>
      <c r="AK26" s="519"/>
      <c r="AL26" s="561"/>
      <c r="AM26" s="518">
        <v>12692</v>
      </c>
      <c r="AN26" s="519"/>
      <c r="AO26" s="519"/>
      <c r="AP26" s="519"/>
      <c r="AQ26" s="519"/>
      <c r="AR26" s="561"/>
      <c r="AS26" s="518">
        <v>3173</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138</v>
      </c>
      <c r="BO26" s="468"/>
      <c r="BP26" s="468"/>
      <c r="BQ26" s="468"/>
      <c r="BR26" s="468"/>
      <c r="BS26" s="468"/>
      <c r="BT26" s="468"/>
      <c r="BU26" s="469"/>
      <c r="BV26" s="467" t="s">
        <v>138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179</v>
      </c>
      <c r="F27" s="497"/>
      <c r="G27" s="497"/>
      <c r="H27" s="497"/>
      <c r="I27" s="497"/>
      <c r="J27" s="497"/>
      <c r="K27" s="498"/>
      <c r="L27" s="518">
        <v>1</v>
      </c>
      <c r="M27" s="519"/>
      <c r="N27" s="519"/>
      <c r="O27" s="519"/>
      <c r="P27" s="561"/>
      <c r="Q27" s="518">
        <v>2660</v>
      </c>
      <c r="R27" s="519"/>
      <c r="S27" s="519"/>
      <c r="T27" s="519"/>
      <c r="U27" s="519"/>
      <c r="V27" s="561"/>
      <c r="W27" s="620"/>
      <c r="X27" s="608"/>
      <c r="Y27" s="609"/>
      <c r="Z27" s="517" t="s">
        <v>180</v>
      </c>
      <c r="AA27" s="497"/>
      <c r="AB27" s="497"/>
      <c r="AC27" s="497"/>
      <c r="AD27" s="497"/>
      <c r="AE27" s="497"/>
      <c r="AF27" s="497"/>
      <c r="AG27" s="498"/>
      <c r="AH27" s="518" t="s">
        <v>138</v>
      </c>
      <c r="AI27" s="519"/>
      <c r="AJ27" s="519"/>
      <c r="AK27" s="519"/>
      <c r="AL27" s="561"/>
      <c r="AM27" s="518" t="s">
        <v>138</v>
      </c>
      <c r="AN27" s="519"/>
      <c r="AO27" s="519"/>
      <c r="AP27" s="519"/>
      <c r="AQ27" s="519"/>
      <c r="AR27" s="561"/>
      <c r="AS27" s="518" t="s">
        <v>138</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v>170063</v>
      </c>
      <c r="BO27" s="644"/>
      <c r="BP27" s="644"/>
      <c r="BQ27" s="644"/>
      <c r="BR27" s="644"/>
      <c r="BS27" s="644"/>
      <c r="BT27" s="644"/>
      <c r="BU27" s="645"/>
      <c r="BV27" s="643">
        <v>170046</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182</v>
      </c>
      <c r="F28" s="497"/>
      <c r="G28" s="497"/>
      <c r="H28" s="497"/>
      <c r="I28" s="497"/>
      <c r="J28" s="497"/>
      <c r="K28" s="498"/>
      <c r="L28" s="518">
        <v>1</v>
      </c>
      <c r="M28" s="519"/>
      <c r="N28" s="519"/>
      <c r="O28" s="519"/>
      <c r="P28" s="561"/>
      <c r="Q28" s="518">
        <v>2150</v>
      </c>
      <c r="R28" s="519"/>
      <c r="S28" s="519"/>
      <c r="T28" s="519"/>
      <c r="U28" s="519"/>
      <c r="V28" s="561"/>
      <c r="W28" s="620"/>
      <c r="X28" s="608"/>
      <c r="Y28" s="609"/>
      <c r="Z28" s="517" t="s">
        <v>183</v>
      </c>
      <c r="AA28" s="497"/>
      <c r="AB28" s="497"/>
      <c r="AC28" s="497"/>
      <c r="AD28" s="497"/>
      <c r="AE28" s="497"/>
      <c r="AF28" s="497"/>
      <c r="AG28" s="498"/>
      <c r="AH28" s="518" t="s">
        <v>138</v>
      </c>
      <c r="AI28" s="519"/>
      <c r="AJ28" s="519"/>
      <c r="AK28" s="519"/>
      <c r="AL28" s="561"/>
      <c r="AM28" s="518" t="s">
        <v>138</v>
      </c>
      <c r="AN28" s="519"/>
      <c r="AO28" s="519"/>
      <c r="AP28" s="519"/>
      <c r="AQ28" s="519"/>
      <c r="AR28" s="561"/>
      <c r="AS28" s="518" t="s">
        <v>138</v>
      </c>
      <c r="AT28" s="519"/>
      <c r="AU28" s="519"/>
      <c r="AV28" s="519"/>
      <c r="AW28" s="519"/>
      <c r="AX28" s="520"/>
      <c r="AY28" s="646" t="s">
        <v>184</v>
      </c>
      <c r="AZ28" s="647"/>
      <c r="BA28" s="647"/>
      <c r="BB28" s="648"/>
      <c r="BC28" s="427" t="s">
        <v>48</v>
      </c>
      <c r="BD28" s="428"/>
      <c r="BE28" s="428"/>
      <c r="BF28" s="428"/>
      <c r="BG28" s="428"/>
      <c r="BH28" s="428"/>
      <c r="BI28" s="428"/>
      <c r="BJ28" s="428"/>
      <c r="BK28" s="428"/>
      <c r="BL28" s="428"/>
      <c r="BM28" s="429"/>
      <c r="BN28" s="430">
        <v>775080</v>
      </c>
      <c r="BO28" s="431"/>
      <c r="BP28" s="431"/>
      <c r="BQ28" s="431"/>
      <c r="BR28" s="431"/>
      <c r="BS28" s="431"/>
      <c r="BT28" s="431"/>
      <c r="BU28" s="432"/>
      <c r="BV28" s="430">
        <v>775039</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185</v>
      </c>
      <c r="F29" s="497"/>
      <c r="G29" s="497"/>
      <c r="H29" s="497"/>
      <c r="I29" s="497"/>
      <c r="J29" s="497"/>
      <c r="K29" s="498"/>
      <c r="L29" s="518">
        <v>8</v>
      </c>
      <c r="M29" s="519"/>
      <c r="N29" s="519"/>
      <c r="O29" s="519"/>
      <c r="P29" s="561"/>
      <c r="Q29" s="518">
        <v>1930</v>
      </c>
      <c r="R29" s="519"/>
      <c r="S29" s="519"/>
      <c r="T29" s="519"/>
      <c r="U29" s="519"/>
      <c r="V29" s="561"/>
      <c r="W29" s="621"/>
      <c r="X29" s="622"/>
      <c r="Y29" s="623"/>
      <c r="Z29" s="517" t="s">
        <v>186</v>
      </c>
      <c r="AA29" s="497"/>
      <c r="AB29" s="497"/>
      <c r="AC29" s="497"/>
      <c r="AD29" s="497"/>
      <c r="AE29" s="497"/>
      <c r="AF29" s="497"/>
      <c r="AG29" s="498"/>
      <c r="AH29" s="518">
        <v>72</v>
      </c>
      <c r="AI29" s="519"/>
      <c r="AJ29" s="519"/>
      <c r="AK29" s="519"/>
      <c r="AL29" s="561"/>
      <c r="AM29" s="518">
        <v>208944</v>
      </c>
      <c r="AN29" s="519"/>
      <c r="AO29" s="519"/>
      <c r="AP29" s="519"/>
      <c r="AQ29" s="519"/>
      <c r="AR29" s="561"/>
      <c r="AS29" s="518">
        <v>2902</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389658</v>
      </c>
      <c r="BO29" s="468"/>
      <c r="BP29" s="468"/>
      <c r="BQ29" s="468"/>
      <c r="BR29" s="468"/>
      <c r="BS29" s="468"/>
      <c r="BT29" s="468"/>
      <c r="BU29" s="469"/>
      <c r="BV29" s="467">
        <v>406910</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97.5</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1484886</v>
      </c>
      <c r="BO30" s="644"/>
      <c r="BP30" s="644"/>
      <c r="BQ30" s="644"/>
      <c r="BR30" s="644"/>
      <c r="BS30" s="644"/>
      <c r="BT30" s="644"/>
      <c r="BU30" s="645"/>
      <c r="BV30" s="643">
        <v>1583654</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195</v>
      </c>
      <c r="V33" s="491"/>
      <c r="W33" s="456" t="s">
        <v>196</v>
      </c>
      <c r="X33" s="456"/>
      <c r="Y33" s="456"/>
      <c r="Z33" s="456"/>
      <c r="AA33" s="456"/>
      <c r="AB33" s="456"/>
      <c r="AC33" s="456"/>
      <c r="AD33" s="456"/>
      <c r="AE33" s="456"/>
      <c r="AF33" s="456"/>
      <c r="AG33" s="456"/>
      <c r="AH33" s="456"/>
      <c r="AI33" s="456"/>
      <c r="AJ33" s="456"/>
      <c r="AK33" s="456"/>
      <c r="AL33" s="216"/>
      <c r="AM33" s="491" t="s">
        <v>195</v>
      </c>
      <c r="AN33" s="491"/>
      <c r="AO33" s="456" t="s">
        <v>196</v>
      </c>
      <c r="AP33" s="456"/>
      <c r="AQ33" s="456"/>
      <c r="AR33" s="456"/>
      <c r="AS33" s="456"/>
      <c r="AT33" s="456"/>
      <c r="AU33" s="456"/>
      <c r="AV33" s="456"/>
      <c r="AW33" s="456"/>
      <c r="AX33" s="456"/>
      <c r="AY33" s="456"/>
      <c r="AZ33" s="456"/>
      <c r="BA33" s="456"/>
      <c r="BB33" s="456"/>
      <c r="BC33" s="456"/>
      <c r="BD33" s="217"/>
      <c r="BE33" s="456" t="s">
        <v>197</v>
      </c>
      <c r="BF33" s="456"/>
      <c r="BG33" s="456" t="s">
        <v>198</v>
      </c>
      <c r="BH33" s="456"/>
      <c r="BI33" s="456"/>
      <c r="BJ33" s="456"/>
      <c r="BK33" s="456"/>
      <c r="BL33" s="456"/>
      <c r="BM33" s="456"/>
      <c r="BN33" s="456"/>
      <c r="BO33" s="456"/>
      <c r="BP33" s="456"/>
      <c r="BQ33" s="456"/>
      <c r="BR33" s="456"/>
      <c r="BS33" s="456"/>
      <c r="BT33" s="456"/>
      <c r="BU33" s="456"/>
      <c r="BV33" s="217"/>
      <c r="BW33" s="491" t="s">
        <v>197</v>
      </c>
      <c r="BX33" s="491"/>
      <c r="BY33" s="456" t="s">
        <v>199</v>
      </c>
      <c r="BZ33" s="456"/>
      <c r="CA33" s="456"/>
      <c r="CB33" s="456"/>
      <c r="CC33" s="456"/>
      <c r="CD33" s="456"/>
      <c r="CE33" s="456"/>
      <c r="CF33" s="456"/>
      <c r="CG33" s="456"/>
      <c r="CH33" s="456"/>
      <c r="CI33" s="456"/>
      <c r="CJ33" s="456"/>
      <c r="CK33" s="456"/>
      <c r="CL33" s="456"/>
      <c r="CM33" s="456"/>
      <c r="CN33" s="216"/>
      <c r="CO33" s="491" t="s">
        <v>195</v>
      </c>
      <c r="CP33" s="491"/>
      <c r="CQ33" s="456" t="s">
        <v>200</v>
      </c>
      <c r="CR33" s="456"/>
      <c r="CS33" s="456"/>
      <c r="CT33" s="456"/>
      <c r="CU33" s="456"/>
      <c r="CV33" s="456"/>
      <c r="CW33" s="456"/>
      <c r="CX33" s="456"/>
      <c r="CY33" s="456"/>
      <c r="CZ33" s="456"/>
      <c r="DA33" s="456"/>
      <c r="DB33" s="456"/>
      <c r="DC33" s="456"/>
      <c r="DD33" s="456"/>
      <c r="DE33" s="456"/>
      <c r="DF33" s="216"/>
      <c r="DG33" s="655" t="s">
        <v>201</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国民健康保険特別会計（事業勘定）</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IF('各会計、関係団体の財政状況及び健全化判断比率'!B32="","",'各会計、関係団体の財政状況及び健全化判断比率'!B32)</f>
        <v>簡易水道事業特別会計</v>
      </c>
      <c r="BH34" s="657"/>
      <c r="BI34" s="657"/>
      <c r="BJ34" s="657"/>
      <c r="BK34" s="657"/>
      <c r="BL34" s="657"/>
      <c r="BM34" s="657"/>
      <c r="BN34" s="657"/>
      <c r="BO34" s="657"/>
      <c r="BP34" s="657"/>
      <c r="BQ34" s="657"/>
      <c r="BR34" s="657"/>
      <c r="BS34" s="657"/>
      <c r="BT34" s="657"/>
      <c r="BU34" s="657"/>
      <c r="BV34" s="214"/>
      <c r="BW34" s="656">
        <f>IF(BY34="","",MAX(C34:D43,U34:V43,AM34:AN43,BE34:BF43)+1)</f>
        <v>13</v>
      </c>
      <c r="BX34" s="656"/>
      <c r="BY34" s="657" t="str">
        <f>IF('各会計、関係団体の財政状況及び健全化判断比率'!B68="","",'各会計、関係団体の財政状況及び健全化判断比率'!B68)</f>
        <v>会津若松地方広域市町村圏整備組合一般会計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22</v>
      </c>
      <c r="CP34" s="656"/>
      <c r="CQ34" s="657" t="str">
        <f>IF('各会計、関係団体の財政状況及び健全化判断比率'!BS7="","",'各会計、関係団体の財政状況及び健全化判断比率'!BS7)</f>
        <v>やないづ振興公社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国民健康保険特別会計（施設勘定）</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7</v>
      </c>
      <c r="BF35" s="656"/>
      <c r="BG35" s="657" t="str">
        <f>IF('各会計、関係団体の財政状況及び健全化判断比率'!B33="","",'各会計、関係団体の財政状況及び健全化判断比率'!B33)</f>
        <v>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14</v>
      </c>
      <c r="BX35" s="656"/>
      <c r="BY35" s="657" t="str">
        <f>IF('各会計、関係団体の財政状況及び健全化判断比率'!B69="","",'各会計、関係団体の財政状況及び健全化判断比率'!B69)</f>
        <v>会津若松地方広域市町村圏整備組合水道用水供給事業会計</v>
      </c>
      <c r="BZ35" s="657"/>
      <c r="CA35" s="657"/>
      <c r="CB35" s="657"/>
      <c r="CC35" s="657"/>
      <c r="CD35" s="657"/>
      <c r="CE35" s="657"/>
      <c r="CF35" s="657"/>
      <c r="CG35" s="657"/>
      <c r="CH35" s="657"/>
      <c r="CI35" s="657"/>
      <c r="CJ35" s="657"/>
      <c r="CK35" s="657"/>
      <c r="CL35" s="657"/>
      <c r="CM35" s="657"/>
      <c r="CN35" s="214"/>
      <c r="CO35" s="656">
        <f t="shared" ref="CO35:CO43" si="3">IF(CQ35="","",CO34+1)</f>
        <v>23</v>
      </c>
      <c r="CP35" s="656"/>
      <c r="CQ35" s="657" t="str">
        <f>IF('各会計、関係団体の財政状況及び健全化判断比率'!BS8="","",'各会計、関係団体の財政状況及び健全化判断比率'!BS8)</f>
        <v>会津やないづ温泉開発㈱</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介護保険特別会計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8</v>
      </c>
      <c r="BF36" s="656"/>
      <c r="BG36" s="657" t="str">
        <f>IF('各会計、関係団体の財政状況及び健全化判断比率'!B34="","",'各会計、関係団体の財政状況及び健全化判断比率'!B34)</f>
        <v>下水道事業特別会計</v>
      </c>
      <c r="BH36" s="657"/>
      <c r="BI36" s="657"/>
      <c r="BJ36" s="657"/>
      <c r="BK36" s="657"/>
      <c r="BL36" s="657"/>
      <c r="BM36" s="657"/>
      <c r="BN36" s="657"/>
      <c r="BO36" s="657"/>
      <c r="BP36" s="657"/>
      <c r="BQ36" s="657"/>
      <c r="BR36" s="657"/>
      <c r="BS36" s="657"/>
      <c r="BT36" s="657"/>
      <c r="BU36" s="657"/>
      <c r="BV36" s="214"/>
      <c r="BW36" s="656">
        <f t="shared" si="2"/>
        <v>15</v>
      </c>
      <c r="BX36" s="656"/>
      <c r="BY36" s="657" t="str">
        <f>IF('各会計、関係団体の財政状況及び健全化判断比率'!B70="","",'各会計、関係団体の財政状況及び健全化判断比率'!B70)</f>
        <v>福島県後期高齢者医療広域連合一般会計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5</v>
      </c>
      <c r="V37" s="656"/>
      <c r="W37" s="657" t="str">
        <f>IF('各会計、関係団体の財政状況及び健全化判断比率'!B31="","",'各会計、関係団体の財政状況及び健全化判断比率'!B31)</f>
        <v>後期高齢者医療特別会計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f t="shared" si="1"/>
        <v>9</v>
      </c>
      <c r="BF37" s="656"/>
      <c r="BG37" s="657" t="str">
        <f>IF('各会計、関係団体の財政状況及び健全化判断比率'!B35="","",'各会計、関係団体の財政状況及び健全化判断比率'!B35)</f>
        <v>簡易排水事業特別会計</v>
      </c>
      <c r="BH37" s="657"/>
      <c r="BI37" s="657"/>
      <c r="BJ37" s="657"/>
      <c r="BK37" s="657"/>
      <c r="BL37" s="657"/>
      <c r="BM37" s="657"/>
      <c r="BN37" s="657"/>
      <c r="BO37" s="657"/>
      <c r="BP37" s="657"/>
      <c r="BQ37" s="657"/>
      <c r="BR37" s="657"/>
      <c r="BS37" s="657"/>
      <c r="BT37" s="657"/>
      <c r="BU37" s="657"/>
      <c r="BV37" s="214"/>
      <c r="BW37" s="656">
        <f t="shared" si="2"/>
        <v>16</v>
      </c>
      <c r="BX37" s="656"/>
      <c r="BY37" s="657" t="str">
        <f>IF('各会計、関係団体の財政状況及び健全化判断比率'!B71="","",'各会計、関係団体の財政状況及び健全化判断比率'!B71)</f>
        <v>福島県後期高齢者医療広域連合後期高齢者医療特別会計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f t="shared" si="1"/>
        <v>10</v>
      </c>
      <c r="BF38" s="656"/>
      <c r="BG38" s="657" t="str">
        <f>IF('各会計、関係団体の財政状況及び健全化判断比率'!B36="","",'各会計、関係団体の財政状況及び健全化判断比率'!B36)</f>
        <v>林業集落排水事業特別会計</v>
      </c>
      <c r="BH38" s="657"/>
      <c r="BI38" s="657"/>
      <c r="BJ38" s="657"/>
      <c r="BK38" s="657"/>
      <c r="BL38" s="657"/>
      <c r="BM38" s="657"/>
      <c r="BN38" s="657"/>
      <c r="BO38" s="657"/>
      <c r="BP38" s="657"/>
      <c r="BQ38" s="657"/>
      <c r="BR38" s="657"/>
      <c r="BS38" s="657"/>
      <c r="BT38" s="657"/>
      <c r="BU38" s="657"/>
      <c r="BV38" s="214"/>
      <c r="BW38" s="656">
        <f t="shared" si="2"/>
        <v>17</v>
      </c>
      <c r="BX38" s="656"/>
      <c r="BY38" s="657" t="str">
        <f>IF('各会計、関係団体の財政状況及び健全化判断比率'!B72="","",'各会計、関係団体の財政状況及び健全化判断比率'!B72)</f>
        <v>福島県市町村総合事務組合一般会計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f t="shared" si="1"/>
        <v>11</v>
      </c>
      <c r="BF39" s="656"/>
      <c r="BG39" s="657" t="str">
        <f>IF('各会計、関係団体の財政状況及び健全化判断比率'!B37="","",'各会計、関係団体の財政状況及び健全化判断比率'!B37)</f>
        <v>町営スキー場事業特別会計</v>
      </c>
      <c r="BH39" s="657"/>
      <c r="BI39" s="657"/>
      <c r="BJ39" s="657"/>
      <c r="BK39" s="657"/>
      <c r="BL39" s="657"/>
      <c r="BM39" s="657"/>
      <c r="BN39" s="657"/>
      <c r="BO39" s="657"/>
      <c r="BP39" s="657"/>
      <c r="BQ39" s="657"/>
      <c r="BR39" s="657"/>
      <c r="BS39" s="657"/>
      <c r="BT39" s="657"/>
      <c r="BU39" s="657"/>
      <c r="BV39" s="214"/>
      <c r="BW39" s="656">
        <f t="shared" si="2"/>
        <v>18</v>
      </c>
      <c r="BX39" s="656"/>
      <c r="BY39" s="657" t="str">
        <f>IF('各会計、関係団体の財政状況及び健全化判断比率'!B73="","",'各会計、関係団体の財政状況及び健全化判断比率'!B73)</f>
        <v>福島県市町村総合事務組合消防補償等特別会計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f t="shared" si="1"/>
        <v>12</v>
      </c>
      <c r="BF40" s="656"/>
      <c r="BG40" s="657" t="str">
        <f>IF('各会計、関係団体の財政状況及び健全化判断比率'!B38="","",'各会計、関係団体の財政状況及び健全化判断比率'!B38)</f>
        <v>土地取得事業特別会計</v>
      </c>
      <c r="BH40" s="657"/>
      <c r="BI40" s="657"/>
      <c r="BJ40" s="657"/>
      <c r="BK40" s="657"/>
      <c r="BL40" s="657"/>
      <c r="BM40" s="657"/>
      <c r="BN40" s="657"/>
      <c r="BO40" s="657"/>
      <c r="BP40" s="657"/>
      <c r="BQ40" s="657"/>
      <c r="BR40" s="657"/>
      <c r="BS40" s="657"/>
      <c r="BT40" s="657"/>
      <c r="BU40" s="657"/>
      <c r="BV40" s="214"/>
      <c r="BW40" s="656">
        <f t="shared" si="2"/>
        <v>19</v>
      </c>
      <c r="BX40" s="656"/>
      <c r="BY40" s="657" t="str">
        <f>IF('各会計、関係団体の財政状況及び健全化判断比率'!B74="","",'各会計、関係団体の財政状況及び健全化判断比率'!B74)</f>
        <v>福島県市町村総合事務組合消防賞じゅつ金特別会計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20</v>
      </c>
      <c r="BX41" s="656"/>
      <c r="BY41" s="657" t="str">
        <f>IF('各会計、関係団体の財政状況及び健全化判断比率'!B75="","",'各会計、関係団体の財政状況及び健全化判断比率'!B75)</f>
        <v>福島県市町村総合事務組合非常勤職員公務災害補償特別会計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21</v>
      </c>
      <c r="BX42" s="656"/>
      <c r="BY42" s="657" t="str">
        <f>IF('各会計、関係団体の財政状況及び健全化判断比率'!B76="","",'各会計、関係団体の財政状況及び健全化判断比率'!B76)</f>
        <v>福島県市町村総合事務組合自治会館管理特別会計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EojbkcfcNsNCba9FkQzkx7/xA8jRUZPo2AYs4D6Z4O9SceFVuILQ5CJbpf+1hIJ2pzdXsAObSgql98SzBNaJ1w==" saltValue="Kjz8keKNJJY0a6ztKXOYo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210</v>
      </c>
      <c r="DI1" s="660"/>
      <c r="DJ1" s="660"/>
      <c r="DK1" s="660"/>
      <c r="DL1" s="660"/>
      <c r="DM1" s="660"/>
      <c r="DN1" s="661"/>
      <c r="DO1" s="226"/>
      <c r="DP1" s="659" t="s">
        <v>211</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214</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215</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216</v>
      </c>
      <c r="S4" s="663"/>
      <c r="T4" s="663"/>
      <c r="U4" s="663"/>
      <c r="V4" s="663"/>
      <c r="W4" s="663"/>
      <c r="X4" s="663"/>
      <c r="Y4" s="664"/>
      <c r="Z4" s="662" t="s">
        <v>217</v>
      </c>
      <c r="AA4" s="663"/>
      <c r="AB4" s="663"/>
      <c r="AC4" s="664"/>
      <c r="AD4" s="662" t="s">
        <v>218</v>
      </c>
      <c r="AE4" s="663"/>
      <c r="AF4" s="663"/>
      <c r="AG4" s="663"/>
      <c r="AH4" s="663"/>
      <c r="AI4" s="663"/>
      <c r="AJ4" s="663"/>
      <c r="AK4" s="664"/>
      <c r="AL4" s="662" t="s">
        <v>217</v>
      </c>
      <c r="AM4" s="663"/>
      <c r="AN4" s="663"/>
      <c r="AO4" s="664"/>
      <c r="AP4" s="668" t="s">
        <v>219</v>
      </c>
      <c r="AQ4" s="668"/>
      <c r="AR4" s="668"/>
      <c r="AS4" s="668"/>
      <c r="AT4" s="668"/>
      <c r="AU4" s="668"/>
      <c r="AV4" s="668"/>
      <c r="AW4" s="668"/>
      <c r="AX4" s="668"/>
      <c r="AY4" s="668"/>
      <c r="AZ4" s="668"/>
      <c r="BA4" s="668"/>
      <c r="BB4" s="668"/>
      <c r="BC4" s="668"/>
      <c r="BD4" s="668"/>
      <c r="BE4" s="668"/>
      <c r="BF4" s="668"/>
      <c r="BG4" s="668" t="s">
        <v>220</v>
      </c>
      <c r="BH4" s="668"/>
      <c r="BI4" s="668"/>
      <c r="BJ4" s="668"/>
      <c r="BK4" s="668"/>
      <c r="BL4" s="668"/>
      <c r="BM4" s="668"/>
      <c r="BN4" s="668"/>
      <c r="BO4" s="668" t="s">
        <v>217</v>
      </c>
      <c r="BP4" s="668"/>
      <c r="BQ4" s="668"/>
      <c r="BR4" s="668"/>
      <c r="BS4" s="668" t="s">
        <v>221</v>
      </c>
      <c r="BT4" s="668"/>
      <c r="BU4" s="668"/>
      <c r="BV4" s="668"/>
      <c r="BW4" s="668"/>
      <c r="BX4" s="668"/>
      <c r="BY4" s="668"/>
      <c r="BZ4" s="668"/>
      <c r="CA4" s="668"/>
      <c r="CB4" s="668"/>
      <c r="CD4" s="665" t="s">
        <v>222</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223</v>
      </c>
      <c r="C5" s="670"/>
      <c r="D5" s="670"/>
      <c r="E5" s="670"/>
      <c r="F5" s="670"/>
      <c r="G5" s="670"/>
      <c r="H5" s="670"/>
      <c r="I5" s="670"/>
      <c r="J5" s="670"/>
      <c r="K5" s="670"/>
      <c r="L5" s="670"/>
      <c r="M5" s="670"/>
      <c r="N5" s="670"/>
      <c r="O5" s="670"/>
      <c r="P5" s="670"/>
      <c r="Q5" s="671"/>
      <c r="R5" s="672">
        <v>403604</v>
      </c>
      <c r="S5" s="673"/>
      <c r="T5" s="673"/>
      <c r="U5" s="673"/>
      <c r="V5" s="673"/>
      <c r="W5" s="673"/>
      <c r="X5" s="673"/>
      <c r="Y5" s="674"/>
      <c r="Z5" s="675">
        <v>8.5</v>
      </c>
      <c r="AA5" s="675"/>
      <c r="AB5" s="675"/>
      <c r="AC5" s="675"/>
      <c r="AD5" s="676">
        <v>403604</v>
      </c>
      <c r="AE5" s="676"/>
      <c r="AF5" s="676"/>
      <c r="AG5" s="676"/>
      <c r="AH5" s="676"/>
      <c r="AI5" s="676"/>
      <c r="AJ5" s="676"/>
      <c r="AK5" s="676"/>
      <c r="AL5" s="677">
        <v>17.399999999999999</v>
      </c>
      <c r="AM5" s="678"/>
      <c r="AN5" s="678"/>
      <c r="AO5" s="679"/>
      <c r="AP5" s="669" t="s">
        <v>224</v>
      </c>
      <c r="AQ5" s="670"/>
      <c r="AR5" s="670"/>
      <c r="AS5" s="670"/>
      <c r="AT5" s="670"/>
      <c r="AU5" s="670"/>
      <c r="AV5" s="670"/>
      <c r="AW5" s="670"/>
      <c r="AX5" s="670"/>
      <c r="AY5" s="670"/>
      <c r="AZ5" s="670"/>
      <c r="BA5" s="670"/>
      <c r="BB5" s="670"/>
      <c r="BC5" s="670"/>
      <c r="BD5" s="670"/>
      <c r="BE5" s="670"/>
      <c r="BF5" s="671"/>
      <c r="BG5" s="683">
        <v>401803</v>
      </c>
      <c r="BH5" s="684"/>
      <c r="BI5" s="684"/>
      <c r="BJ5" s="684"/>
      <c r="BK5" s="684"/>
      <c r="BL5" s="684"/>
      <c r="BM5" s="684"/>
      <c r="BN5" s="685"/>
      <c r="BO5" s="686">
        <v>99.6</v>
      </c>
      <c r="BP5" s="686"/>
      <c r="BQ5" s="686"/>
      <c r="BR5" s="686"/>
      <c r="BS5" s="687" t="s">
        <v>225</v>
      </c>
      <c r="BT5" s="687"/>
      <c r="BU5" s="687"/>
      <c r="BV5" s="687"/>
      <c r="BW5" s="687"/>
      <c r="BX5" s="687"/>
      <c r="BY5" s="687"/>
      <c r="BZ5" s="687"/>
      <c r="CA5" s="687"/>
      <c r="CB5" s="691"/>
      <c r="CD5" s="665" t="s">
        <v>219</v>
      </c>
      <c r="CE5" s="666"/>
      <c r="CF5" s="666"/>
      <c r="CG5" s="666"/>
      <c r="CH5" s="666"/>
      <c r="CI5" s="666"/>
      <c r="CJ5" s="666"/>
      <c r="CK5" s="666"/>
      <c r="CL5" s="666"/>
      <c r="CM5" s="666"/>
      <c r="CN5" s="666"/>
      <c r="CO5" s="666"/>
      <c r="CP5" s="666"/>
      <c r="CQ5" s="667"/>
      <c r="CR5" s="665" t="s">
        <v>226</v>
      </c>
      <c r="CS5" s="666"/>
      <c r="CT5" s="666"/>
      <c r="CU5" s="666"/>
      <c r="CV5" s="666"/>
      <c r="CW5" s="666"/>
      <c r="CX5" s="666"/>
      <c r="CY5" s="667"/>
      <c r="CZ5" s="665" t="s">
        <v>217</v>
      </c>
      <c r="DA5" s="666"/>
      <c r="DB5" s="666"/>
      <c r="DC5" s="667"/>
      <c r="DD5" s="665" t="s">
        <v>227</v>
      </c>
      <c r="DE5" s="666"/>
      <c r="DF5" s="666"/>
      <c r="DG5" s="666"/>
      <c r="DH5" s="666"/>
      <c r="DI5" s="666"/>
      <c r="DJ5" s="666"/>
      <c r="DK5" s="666"/>
      <c r="DL5" s="666"/>
      <c r="DM5" s="666"/>
      <c r="DN5" s="666"/>
      <c r="DO5" s="666"/>
      <c r="DP5" s="667"/>
      <c r="DQ5" s="665" t="s">
        <v>228</v>
      </c>
      <c r="DR5" s="666"/>
      <c r="DS5" s="666"/>
      <c r="DT5" s="666"/>
      <c r="DU5" s="666"/>
      <c r="DV5" s="666"/>
      <c r="DW5" s="666"/>
      <c r="DX5" s="666"/>
      <c r="DY5" s="666"/>
      <c r="DZ5" s="666"/>
      <c r="EA5" s="666"/>
      <c r="EB5" s="666"/>
      <c r="EC5" s="667"/>
    </row>
    <row r="6" spans="2:143" ht="11.25" customHeight="1" x14ac:dyDescent="0.15">
      <c r="B6" s="680" t="s">
        <v>229</v>
      </c>
      <c r="C6" s="681"/>
      <c r="D6" s="681"/>
      <c r="E6" s="681"/>
      <c r="F6" s="681"/>
      <c r="G6" s="681"/>
      <c r="H6" s="681"/>
      <c r="I6" s="681"/>
      <c r="J6" s="681"/>
      <c r="K6" s="681"/>
      <c r="L6" s="681"/>
      <c r="M6" s="681"/>
      <c r="N6" s="681"/>
      <c r="O6" s="681"/>
      <c r="P6" s="681"/>
      <c r="Q6" s="682"/>
      <c r="R6" s="683">
        <v>60596</v>
      </c>
      <c r="S6" s="684"/>
      <c r="T6" s="684"/>
      <c r="U6" s="684"/>
      <c r="V6" s="684"/>
      <c r="W6" s="684"/>
      <c r="X6" s="684"/>
      <c r="Y6" s="685"/>
      <c r="Z6" s="686">
        <v>1.3</v>
      </c>
      <c r="AA6" s="686"/>
      <c r="AB6" s="686"/>
      <c r="AC6" s="686"/>
      <c r="AD6" s="687">
        <v>60596</v>
      </c>
      <c r="AE6" s="687"/>
      <c r="AF6" s="687"/>
      <c r="AG6" s="687"/>
      <c r="AH6" s="687"/>
      <c r="AI6" s="687"/>
      <c r="AJ6" s="687"/>
      <c r="AK6" s="687"/>
      <c r="AL6" s="688">
        <v>2.6</v>
      </c>
      <c r="AM6" s="689"/>
      <c r="AN6" s="689"/>
      <c r="AO6" s="690"/>
      <c r="AP6" s="680" t="s">
        <v>230</v>
      </c>
      <c r="AQ6" s="681"/>
      <c r="AR6" s="681"/>
      <c r="AS6" s="681"/>
      <c r="AT6" s="681"/>
      <c r="AU6" s="681"/>
      <c r="AV6" s="681"/>
      <c r="AW6" s="681"/>
      <c r="AX6" s="681"/>
      <c r="AY6" s="681"/>
      <c r="AZ6" s="681"/>
      <c r="BA6" s="681"/>
      <c r="BB6" s="681"/>
      <c r="BC6" s="681"/>
      <c r="BD6" s="681"/>
      <c r="BE6" s="681"/>
      <c r="BF6" s="682"/>
      <c r="BG6" s="683">
        <v>401803</v>
      </c>
      <c r="BH6" s="684"/>
      <c r="BI6" s="684"/>
      <c r="BJ6" s="684"/>
      <c r="BK6" s="684"/>
      <c r="BL6" s="684"/>
      <c r="BM6" s="684"/>
      <c r="BN6" s="685"/>
      <c r="BO6" s="686">
        <v>99.6</v>
      </c>
      <c r="BP6" s="686"/>
      <c r="BQ6" s="686"/>
      <c r="BR6" s="686"/>
      <c r="BS6" s="687" t="s">
        <v>231</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58606</v>
      </c>
      <c r="CS6" s="684"/>
      <c r="CT6" s="684"/>
      <c r="CU6" s="684"/>
      <c r="CV6" s="684"/>
      <c r="CW6" s="684"/>
      <c r="CX6" s="684"/>
      <c r="CY6" s="685"/>
      <c r="CZ6" s="677">
        <v>1.3</v>
      </c>
      <c r="DA6" s="678"/>
      <c r="DB6" s="678"/>
      <c r="DC6" s="697"/>
      <c r="DD6" s="692">
        <v>1728</v>
      </c>
      <c r="DE6" s="684"/>
      <c r="DF6" s="684"/>
      <c r="DG6" s="684"/>
      <c r="DH6" s="684"/>
      <c r="DI6" s="684"/>
      <c r="DJ6" s="684"/>
      <c r="DK6" s="684"/>
      <c r="DL6" s="684"/>
      <c r="DM6" s="684"/>
      <c r="DN6" s="684"/>
      <c r="DO6" s="684"/>
      <c r="DP6" s="685"/>
      <c r="DQ6" s="692">
        <v>58606</v>
      </c>
      <c r="DR6" s="684"/>
      <c r="DS6" s="684"/>
      <c r="DT6" s="684"/>
      <c r="DU6" s="684"/>
      <c r="DV6" s="684"/>
      <c r="DW6" s="684"/>
      <c r="DX6" s="684"/>
      <c r="DY6" s="684"/>
      <c r="DZ6" s="684"/>
      <c r="EA6" s="684"/>
      <c r="EB6" s="684"/>
      <c r="EC6" s="693"/>
    </row>
    <row r="7" spans="2:143" ht="11.25" customHeight="1" x14ac:dyDescent="0.15">
      <c r="B7" s="680" t="s">
        <v>233</v>
      </c>
      <c r="C7" s="681"/>
      <c r="D7" s="681"/>
      <c r="E7" s="681"/>
      <c r="F7" s="681"/>
      <c r="G7" s="681"/>
      <c r="H7" s="681"/>
      <c r="I7" s="681"/>
      <c r="J7" s="681"/>
      <c r="K7" s="681"/>
      <c r="L7" s="681"/>
      <c r="M7" s="681"/>
      <c r="N7" s="681"/>
      <c r="O7" s="681"/>
      <c r="P7" s="681"/>
      <c r="Q7" s="682"/>
      <c r="R7" s="683">
        <v>162</v>
      </c>
      <c r="S7" s="684"/>
      <c r="T7" s="684"/>
      <c r="U7" s="684"/>
      <c r="V7" s="684"/>
      <c r="W7" s="684"/>
      <c r="X7" s="684"/>
      <c r="Y7" s="685"/>
      <c r="Z7" s="686">
        <v>0</v>
      </c>
      <c r="AA7" s="686"/>
      <c r="AB7" s="686"/>
      <c r="AC7" s="686"/>
      <c r="AD7" s="687">
        <v>162</v>
      </c>
      <c r="AE7" s="687"/>
      <c r="AF7" s="687"/>
      <c r="AG7" s="687"/>
      <c r="AH7" s="687"/>
      <c r="AI7" s="687"/>
      <c r="AJ7" s="687"/>
      <c r="AK7" s="687"/>
      <c r="AL7" s="688">
        <v>0</v>
      </c>
      <c r="AM7" s="689"/>
      <c r="AN7" s="689"/>
      <c r="AO7" s="690"/>
      <c r="AP7" s="680" t="s">
        <v>234</v>
      </c>
      <c r="AQ7" s="681"/>
      <c r="AR7" s="681"/>
      <c r="AS7" s="681"/>
      <c r="AT7" s="681"/>
      <c r="AU7" s="681"/>
      <c r="AV7" s="681"/>
      <c r="AW7" s="681"/>
      <c r="AX7" s="681"/>
      <c r="AY7" s="681"/>
      <c r="AZ7" s="681"/>
      <c r="BA7" s="681"/>
      <c r="BB7" s="681"/>
      <c r="BC7" s="681"/>
      <c r="BD7" s="681"/>
      <c r="BE7" s="681"/>
      <c r="BF7" s="682"/>
      <c r="BG7" s="683">
        <v>118515</v>
      </c>
      <c r="BH7" s="684"/>
      <c r="BI7" s="684"/>
      <c r="BJ7" s="684"/>
      <c r="BK7" s="684"/>
      <c r="BL7" s="684"/>
      <c r="BM7" s="684"/>
      <c r="BN7" s="685"/>
      <c r="BO7" s="686">
        <v>29.4</v>
      </c>
      <c r="BP7" s="686"/>
      <c r="BQ7" s="686"/>
      <c r="BR7" s="686"/>
      <c r="BS7" s="687" t="s">
        <v>225</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1144156</v>
      </c>
      <c r="CS7" s="684"/>
      <c r="CT7" s="684"/>
      <c r="CU7" s="684"/>
      <c r="CV7" s="684"/>
      <c r="CW7" s="684"/>
      <c r="CX7" s="684"/>
      <c r="CY7" s="685"/>
      <c r="CZ7" s="686">
        <v>25.2</v>
      </c>
      <c r="DA7" s="686"/>
      <c r="DB7" s="686"/>
      <c r="DC7" s="686"/>
      <c r="DD7" s="692">
        <v>683073</v>
      </c>
      <c r="DE7" s="684"/>
      <c r="DF7" s="684"/>
      <c r="DG7" s="684"/>
      <c r="DH7" s="684"/>
      <c r="DI7" s="684"/>
      <c r="DJ7" s="684"/>
      <c r="DK7" s="684"/>
      <c r="DL7" s="684"/>
      <c r="DM7" s="684"/>
      <c r="DN7" s="684"/>
      <c r="DO7" s="684"/>
      <c r="DP7" s="685"/>
      <c r="DQ7" s="692">
        <v>419719</v>
      </c>
      <c r="DR7" s="684"/>
      <c r="DS7" s="684"/>
      <c r="DT7" s="684"/>
      <c r="DU7" s="684"/>
      <c r="DV7" s="684"/>
      <c r="DW7" s="684"/>
      <c r="DX7" s="684"/>
      <c r="DY7" s="684"/>
      <c r="DZ7" s="684"/>
      <c r="EA7" s="684"/>
      <c r="EB7" s="684"/>
      <c r="EC7" s="693"/>
    </row>
    <row r="8" spans="2:143" ht="11.25" customHeight="1" x14ac:dyDescent="0.15">
      <c r="B8" s="680" t="s">
        <v>236</v>
      </c>
      <c r="C8" s="681"/>
      <c r="D8" s="681"/>
      <c r="E8" s="681"/>
      <c r="F8" s="681"/>
      <c r="G8" s="681"/>
      <c r="H8" s="681"/>
      <c r="I8" s="681"/>
      <c r="J8" s="681"/>
      <c r="K8" s="681"/>
      <c r="L8" s="681"/>
      <c r="M8" s="681"/>
      <c r="N8" s="681"/>
      <c r="O8" s="681"/>
      <c r="P8" s="681"/>
      <c r="Q8" s="682"/>
      <c r="R8" s="683">
        <v>801</v>
      </c>
      <c r="S8" s="684"/>
      <c r="T8" s="684"/>
      <c r="U8" s="684"/>
      <c r="V8" s="684"/>
      <c r="W8" s="684"/>
      <c r="X8" s="684"/>
      <c r="Y8" s="685"/>
      <c r="Z8" s="686">
        <v>0</v>
      </c>
      <c r="AA8" s="686"/>
      <c r="AB8" s="686"/>
      <c r="AC8" s="686"/>
      <c r="AD8" s="687">
        <v>801</v>
      </c>
      <c r="AE8" s="687"/>
      <c r="AF8" s="687"/>
      <c r="AG8" s="687"/>
      <c r="AH8" s="687"/>
      <c r="AI8" s="687"/>
      <c r="AJ8" s="687"/>
      <c r="AK8" s="687"/>
      <c r="AL8" s="688">
        <v>0</v>
      </c>
      <c r="AM8" s="689"/>
      <c r="AN8" s="689"/>
      <c r="AO8" s="690"/>
      <c r="AP8" s="680" t="s">
        <v>237</v>
      </c>
      <c r="AQ8" s="681"/>
      <c r="AR8" s="681"/>
      <c r="AS8" s="681"/>
      <c r="AT8" s="681"/>
      <c r="AU8" s="681"/>
      <c r="AV8" s="681"/>
      <c r="AW8" s="681"/>
      <c r="AX8" s="681"/>
      <c r="AY8" s="681"/>
      <c r="AZ8" s="681"/>
      <c r="BA8" s="681"/>
      <c r="BB8" s="681"/>
      <c r="BC8" s="681"/>
      <c r="BD8" s="681"/>
      <c r="BE8" s="681"/>
      <c r="BF8" s="682"/>
      <c r="BG8" s="683">
        <v>4945</v>
      </c>
      <c r="BH8" s="684"/>
      <c r="BI8" s="684"/>
      <c r="BJ8" s="684"/>
      <c r="BK8" s="684"/>
      <c r="BL8" s="684"/>
      <c r="BM8" s="684"/>
      <c r="BN8" s="685"/>
      <c r="BO8" s="686">
        <v>1.2</v>
      </c>
      <c r="BP8" s="686"/>
      <c r="BQ8" s="686"/>
      <c r="BR8" s="686"/>
      <c r="BS8" s="692" t="s">
        <v>231</v>
      </c>
      <c r="BT8" s="684"/>
      <c r="BU8" s="684"/>
      <c r="BV8" s="684"/>
      <c r="BW8" s="684"/>
      <c r="BX8" s="684"/>
      <c r="BY8" s="684"/>
      <c r="BZ8" s="684"/>
      <c r="CA8" s="684"/>
      <c r="CB8" s="693"/>
      <c r="CD8" s="698" t="s">
        <v>238</v>
      </c>
      <c r="CE8" s="699"/>
      <c r="CF8" s="699"/>
      <c r="CG8" s="699"/>
      <c r="CH8" s="699"/>
      <c r="CI8" s="699"/>
      <c r="CJ8" s="699"/>
      <c r="CK8" s="699"/>
      <c r="CL8" s="699"/>
      <c r="CM8" s="699"/>
      <c r="CN8" s="699"/>
      <c r="CO8" s="699"/>
      <c r="CP8" s="699"/>
      <c r="CQ8" s="700"/>
      <c r="CR8" s="683">
        <v>590862</v>
      </c>
      <c r="CS8" s="684"/>
      <c r="CT8" s="684"/>
      <c r="CU8" s="684"/>
      <c r="CV8" s="684"/>
      <c r="CW8" s="684"/>
      <c r="CX8" s="684"/>
      <c r="CY8" s="685"/>
      <c r="CZ8" s="686">
        <v>13</v>
      </c>
      <c r="DA8" s="686"/>
      <c r="DB8" s="686"/>
      <c r="DC8" s="686"/>
      <c r="DD8" s="692">
        <v>4919</v>
      </c>
      <c r="DE8" s="684"/>
      <c r="DF8" s="684"/>
      <c r="DG8" s="684"/>
      <c r="DH8" s="684"/>
      <c r="DI8" s="684"/>
      <c r="DJ8" s="684"/>
      <c r="DK8" s="684"/>
      <c r="DL8" s="684"/>
      <c r="DM8" s="684"/>
      <c r="DN8" s="684"/>
      <c r="DO8" s="684"/>
      <c r="DP8" s="685"/>
      <c r="DQ8" s="692">
        <v>429452</v>
      </c>
      <c r="DR8" s="684"/>
      <c r="DS8" s="684"/>
      <c r="DT8" s="684"/>
      <c r="DU8" s="684"/>
      <c r="DV8" s="684"/>
      <c r="DW8" s="684"/>
      <c r="DX8" s="684"/>
      <c r="DY8" s="684"/>
      <c r="DZ8" s="684"/>
      <c r="EA8" s="684"/>
      <c r="EB8" s="684"/>
      <c r="EC8" s="693"/>
    </row>
    <row r="9" spans="2:143" ht="11.25" customHeight="1" x14ac:dyDescent="0.15">
      <c r="B9" s="680" t="s">
        <v>239</v>
      </c>
      <c r="C9" s="681"/>
      <c r="D9" s="681"/>
      <c r="E9" s="681"/>
      <c r="F9" s="681"/>
      <c r="G9" s="681"/>
      <c r="H9" s="681"/>
      <c r="I9" s="681"/>
      <c r="J9" s="681"/>
      <c r="K9" s="681"/>
      <c r="L9" s="681"/>
      <c r="M9" s="681"/>
      <c r="N9" s="681"/>
      <c r="O9" s="681"/>
      <c r="P9" s="681"/>
      <c r="Q9" s="682"/>
      <c r="R9" s="683">
        <v>393</v>
      </c>
      <c r="S9" s="684"/>
      <c r="T9" s="684"/>
      <c r="U9" s="684"/>
      <c r="V9" s="684"/>
      <c r="W9" s="684"/>
      <c r="X9" s="684"/>
      <c r="Y9" s="685"/>
      <c r="Z9" s="686">
        <v>0</v>
      </c>
      <c r="AA9" s="686"/>
      <c r="AB9" s="686"/>
      <c r="AC9" s="686"/>
      <c r="AD9" s="687">
        <v>393</v>
      </c>
      <c r="AE9" s="687"/>
      <c r="AF9" s="687"/>
      <c r="AG9" s="687"/>
      <c r="AH9" s="687"/>
      <c r="AI9" s="687"/>
      <c r="AJ9" s="687"/>
      <c r="AK9" s="687"/>
      <c r="AL9" s="688">
        <v>0</v>
      </c>
      <c r="AM9" s="689"/>
      <c r="AN9" s="689"/>
      <c r="AO9" s="690"/>
      <c r="AP9" s="680" t="s">
        <v>240</v>
      </c>
      <c r="AQ9" s="681"/>
      <c r="AR9" s="681"/>
      <c r="AS9" s="681"/>
      <c r="AT9" s="681"/>
      <c r="AU9" s="681"/>
      <c r="AV9" s="681"/>
      <c r="AW9" s="681"/>
      <c r="AX9" s="681"/>
      <c r="AY9" s="681"/>
      <c r="AZ9" s="681"/>
      <c r="BA9" s="681"/>
      <c r="BB9" s="681"/>
      <c r="BC9" s="681"/>
      <c r="BD9" s="681"/>
      <c r="BE9" s="681"/>
      <c r="BF9" s="682"/>
      <c r="BG9" s="683">
        <v>91190</v>
      </c>
      <c r="BH9" s="684"/>
      <c r="BI9" s="684"/>
      <c r="BJ9" s="684"/>
      <c r="BK9" s="684"/>
      <c r="BL9" s="684"/>
      <c r="BM9" s="684"/>
      <c r="BN9" s="685"/>
      <c r="BO9" s="686">
        <v>22.6</v>
      </c>
      <c r="BP9" s="686"/>
      <c r="BQ9" s="686"/>
      <c r="BR9" s="686"/>
      <c r="BS9" s="692" t="s">
        <v>231</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203790</v>
      </c>
      <c r="CS9" s="684"/>
      <c r="CT9" s="684"/>
      <c r="CU9" s="684"/>
      <c r="CV9" s="684"/>
      <c r="CW9" s="684"/>
      <c r="CX9" s="684"/>
      <c r="CY9" s="685"/>
      <c r="CZ9" s="686">
        <v>4.5</v>
      </c>
      <c r="DA9" s="686"/>
      <c r="DB9" s="686"/>
      <c r="DC9" s="686"/>
      <c r="DD9" s="692">
        <v>2899</v>
      </c>
      <c r="DE9" s="684"/>
      <c r="DF9" s="684"/>
      <c r="DG9" s="684"/>
      <c r="DH9" s="684"/>
      <c r="DI9" s="684"/>
      <c r="DJ9" s="684"/>
      <c r="DK9" s="684"/>
      <c r="DL9" s="684"/>
      <c r="DM9" s="684"/>
      <c r="DN9" s="684"/>
      <c r="DO9" s="684"/>
      <c r="DP9" s="685"/>
      <c r="DQ9" s="692">
        <v>185511</v>
      </c>
      <c r="DR9" s="684"/>
      <c r="DS9" s="684"/>
      <c r="DT9" s="684"/>
      <c r="DU9" s="684"/>
      <c r="DV9" s="684"/>
      <c r="DW9" s="684"/>
      <c r="DX9" s="684"/>
      <c r="DY9" s="684"/>
      <c r="DZ9" s="684"/>
      <c r="EA9" s="684"/>
      <c r="EB9" s="684"/>
      <c r="EC9" s="693"/>
    </row>
    <row r="10" spans="2:143" ht="11.25" customHeight="1" x14ac:dyDescent="0.15">
      <c r="B10" s="680" t="s">
        <v>242</v>
      </c>
      <c r="C10" s="681"/>
      <c r="D10" s="681"/>
      <c r="E10" s="681"/>
      <c r="F10" s="681"/>
      <c r="G10" s="681"/>
      <c r="H10" s="681"/>
      <c r="I10" s="681"/>
      <c r="J10" s="681"/>
      <c r="K10" s="681"/>
      <c r="L10" s="681"/>
      <c r="M10" s="681"/>
      <c r="N10" s="681"/>
      <c r="O10" s="681"/>
      <c r="P10" s="681"/>
      <c r="Q10" s="682"/>
      <c r="R10" s="683" t="s">
        <v>231</v>
      </c>
      <c r="S10" s="684"/>
      <c r="T10" s="684"/>
      <c r="U10" s="684"/>
      <c r="V10" s="684"/>
      <c r="W10" s="684"/>
      <c r="X10" s="684"/>
      <c r="Y10" s="685"/>
      <c r="Z10" s="686" t="s">
        <v>225</v>
      </c>
      <c r="AA10" s="686"/>
      <c r="AB10" s="686"/>
      <c r="AC10" s="686"/>
      <c r="AD10" s="687" t="s">
        <v>231</v>
      </c>
      <c r="AE10" s="687"/>
      <c r="AF10" s="687"/>
      <c r="AG10" s="687"/>
      <c r="AH10" s="687"/>
      <c r="AI10" s="687"/>
      <c r="AJ10" s="687"/>
      <c r="AK10" s="687"/>
      <c r="AL10" s="688" t="s">
        <v>225</v>
      </c>
      <c r="AM10" s="689"/>
      <c r="AN10" s="689"/>
      <c r="AO10" s="690"/>
      <c r="AP10" s="680" t="s">
        <v>243</v>
      </c>
      <c r="AQ10" s="681"/>
      <c r="AR10" s="681"/>
      <c r="AS10" s="681"/>
      <c r="AT10" s="681"/>
      <c r="AU10" s="681"/>
      <c r="AV10" s="681"/>
      <c r="AW10" s="681"/>
      <c r="AX10" s="681"/>
      <c r="AY10" s="681"/>
      <c r="AZ10" s="681"/>
      <c r="BA10" s="681"/>
      <c r="BB10" s="681"/>
      <c r="BC10" s="681"/>
      <c r="BD10" s="681"/>
      <c r="BE10" s="681"/>
      <c r="BF10" s="682"/>
      <c r="BG10" s="683">
        <v>7051</v>
      </c>
      <c r="BH10" s="684"/>
      <c r="BI10" s="684"/>
      <c r="BJ10" s="684"/>
      <c r="BK10" s="684"/>
      <c r="BL10" s="684"/>
      <c r="BM10" s="684"/>
      <c r="BN10" s="685"/>
      <c r="BO10" s="686">
        <v>1.7</v>
      </c>
      <c r="BP10" s="686"/>
      <c r="BQ10" s="686"/>
      <c r="BR10" s="686"/>
      <c r="BS10" s="692" t="s">
        <v>231</v>
      </c>
      <c r="BT10" s="684"/>
      <c r="BU10" s="684"/>
      <c r="BV10" s="684"/>
      <c r="BW10" s="684"/>
      <c r="BX10" s="684"/>
      <c r="BY10" s="684"/>
      <c r="BZ10" s="684"/>
      <c r="CA10" s="684"/>
      <c r="CB10" s="693"/>
      <c r="CD10" s="698" t="s">
        <v>244</v>
      </c>
      <c r="CE10" s="699"/>
      <c r="CF10" s="699"/>
      <c r="CG10" s="699"/>
      <c r="CH10" s="699"/>
      <c r="CI10" s="699"/>
      <c r="CJ10" s="699"/>
      <c r="CK10" s="699"/>
      <c r="CL10" s="699"/>
      <c r="CM10" s="699"/>
      <c r="CN10" s="699"/>
      <c r="CO10" s="699"/>
      <c r="CP10" s="699"/>
      <c r="CQ10" s="700"/>
      <c r="CR10" s="683" t="s">
        <v>231</v>
      </c>
      <c r="CS10" s="684"/>
      <c r="CT10" s="684"/>
      <c r="CU10" s="684"/>
      <c r="CV10" s="684"/>
      <c r="CW10" s="684"/>
      <c r="CX10" s="684"/>
      <c r="CY10" s="685"/>
      <c r="CZ10" s="686" t="s">
        <v>231</v>
      </c>
      <c r="DA10" s="686"/>
      <c r="DB10" s="686"/>
      <c r="DC10" s="686"/>
      <c r="DD10" s="692" t="s">
        <v>231</v>
      </c>
      <c r="DE10" s="684"/>
      <c r="DF10" s="684"/>
      <c r="DG10" s="684"/>
      <c r="DH10" s="684"/>
      <c r="DI10" s="684"/>
      <c r="DJ10" s="684"/>
      <c r="DK10" s="684"/>
      <c r="DL10" s="684"/>
      <c r="DM10" s="684"/>
      <c r="DN10" s="684"/>
      <c r="DO10" s="684"/>
      <c r="DP10" s="685"/>
      <c r="DQ10" s="692" t="s">
        <v>225</v>
      </c>
      <c r="DR10" s="684"/>
      <c r="DS10" s="684"/>
      <c r="DT10" s="684"/>
      <c r="DU10" s="684"/>
      <c r="DV10" s="684"/>
      <c r="DW10" s="684"/>
      <c r="DX10" s="684"/>
      <c r="DY10" s="684"/>
      <c r="DZ10" s="684"/>
      <c r="EA10" s="684"/>
      <c r="EB10" s="684"/>
      <c r="EC10" s="693"/>
    </row>
    <row r="11" spans="2:143" ht="11.25" customHeight="1" x14ac:dyDescent="0.15">
      <c r="B11" s="680" t="s">
        <v>245</v>
      </c>
      <c r="C11" s="681"/>
      <c r="D11" s="681"/>
      <c r="E11" s="681"/>
      <c r="F11" s="681"/>
      <c r="G11" s="681"/>
      <c r="H11" s="681"/>
      <c r="I11" s="681"/>
      <c r="J11" s="681"/>
      <c r="K11" s="681"/>
      <c r="L11" s="681"/>
      <c r="M11" s="681"/>
      <c r="N11" s="681"/>
      <c r="O11" s="681"/>
      <c r="P11" s="681"/>
      <c r="Q11" s="682"/>
      <c r="R11" s="683">
        <v>60959</v>
      </c>
      <c r="S11" s="684"/>
      <c r="T11" s="684"/>
      <c r="U11" s="684"/>
      <c r="V11" s="684"/>
      <c r="W11" s="684"/>
      <c r="X11" s="684"/>
      <c r="Y11" s="685"/>
      <c r="Z11" s="688">
        <v>1.3</v>
      </c>
      <c r="AA11" s="689"/>
      <c r="AB11" s="689"/>
      <c r="AC11" s="701"/>
      <c r="AD11" s="692">
        <v>60959</v>
      </c>
      <c r="AE11" s="684"/>
      <c r="AF11" s="684"/>
      <c r="AG11" s="684"/>
      <c r="AH11" s="684"/>
      <c r="AI11" s="684"/>
      <c r="AJ11" s="684"/>
      <c r="AK11" s="685"/>
      <c r="AL11" s="688">
        <v>2.6</v>
      </c>
      <c r="AM11" s="689"/>
      <c r="AN11" s="689"/>
      <c r="AO11" s="690"/>
      <c r="AP11" s="680" t="s">
        <v>246</v>
      </c>
      <c r="AQ11" s="681"/>
      <c r="AR11" s="681"/>
      <c r="AS11" s="681"/>
      <c r="AT11" s="681"/>
      <c r="AU11" s="681"/>
      <c r="AV11" s="681"/>
      <c r="AW11" s="681"/>
      <c r="AX11" s="681"/>
      <c r="AY11" s="681"/>
      <c r="AZ11" s="681"/>
      <c r="BA11" s="681"/>
      <c r="BB11" s="681"/>
      <c r="BC11" s="681"/>
      <c r="BD11" s="681"/>
      <c r="BE11" s="681"/>
      <c r="BF11" s="682"/>
      <c r="BG11" s="683">
        <v>15329</v>
      </c>
      <c r="BH11" s="684"/>
      <c r="BI11" s="684"/>
      <c r="BJ11" s="684"/>
      <c r="BK11" s="684"/>
      <c r="BL11" s="684"/>
      <c r="BM11" s="684"/>
      <c r="BN11" s="685"/>
      <c r="BO11" s="686">
        <v>3.8</v>
      </c>
      <c r="BP11" s="686"/>
      <c r="BQ11" s="686"/>
      <c r="BR11" s="686"/>
      <c r="BS11" s="692" t="s">
        <v>225</v>
      </c>
      <c r="BT11" s="684"/>
      <c r="BU11" s="684"/>
      <c r="BV11" s="684"/>
      <c r="BW11" s="684"/>
      <c r="BX11" s="684"/>
      <c r="BY11" s="684"/>
      <c r="BZ11" s="684"/>
      <c r="CA11" s="684"/>
      <c r="CB11" s="693"/>
      <c r="CD11" s="698" t="s">
        <v>247</v>
      </c>
      <c r="CE11" s="699"/>
      <c r="CF11" s="699"/>
      <c r="CG11" s="699"/>
      <c r="CH11" s="699"/>
      <c r="CI11" s="699"/>
      <c r="CJ11" s="699"/>
      <c r="CK11" s="699"/>
      <c r="CL11" s="699"/>
      <c r="CM11" s="699"/>
      <c r="CN11" s="699"/>
      <c r="CO11" s="699"/>
      <c r="CP11" s="699"/>
      <c r="CQ11" s="700"/>
      <c r="CR11" s="683">
        <v>302476</v>
      </c>
      <c r="CS11" s="684"/>
      <c r="CT11" s="684"/>
      <c r="CU11" s="684"/>
      <c r="CV11" s="684"/>
      <c r="CW11" s="684"/>
      <c r="CX11" s="684"/>
      <c r="CY11" s="685"/>
      <c r="CZ11" s="686">
        <v>6.7</v>
      </c>
      <c r="DA11" s="686"/>
      <c r="DB11" s="686"/>
      <c r="DC11" s="686"/>
      <c r="DD11" s="692">
        <v>120830</v>
      </c>
      <c r="DE11" s="684"/>
      <c r="DF11" s="684"/>
      <c r="DG11" s="684"/>
      <c r="DH11" s="684"/>
      <c r="DI11" s="684"/>
      <c r="DJ11" s="684"/>
      <c r="DK11" s="684"/>
      <c r="DL11" s="684"/>
      <c r="DM11" s="684"/>
      <c r="DN11" s="684"/>
      <c r="DO11" s="684"/>
      <c r="DP11" s="685"/>
      <c r="DQ11" s="692">
        <v>174510</v>
      </c>
      <c r="DR11" s="684"/>
      <c r="DS11" s="684"/>
      <c r="DT11" s="684"/>
      <c r="DU11" s="684"/>
      <c r="DV11" s="684"/>
      <c r="DW11" s="684"/>
      <c r="DX11" s="684"/>
      <c r="DY11" s="684"/>
      <c r="DZ11" s="684"/>
      <c r="EA11" s="684"/>
      <c r="EB11" s="684"/>
      <c r="EC11" s="693"/>
    </row>
    <row r="12" spans="2:143" ht="11.25" customHeight="1" x14ac:dyDescent="0.15">
      <c r="B12" s="680" t="s">
        <v>248</v>
      </c>
      <c r="C12" s="681"/>
      <c r="D12" s="681"/>
      <c r="E12" s="681"/>
      <c r="F12" s="681"/>
      <c r="G12" s="681"/>
      <c r="H12" s="681"/>
      <c r="I12" s="681"/>
      <c r="J12" s="681"/>
      <c r="K12" s="681"/>
      <c r="L12" s="681"/>
      <c r="M12" s="681"/>
      <c r="N12" s="681"/>
      <c r="O12" s="681"/>
      <c r="P12" s="681"/>
      <c r="Q12" s="682"/>
      <c r="R12" s="683" t="s">
        <v>231</v>
      </c>
      <c r="S12" s="684"/>
      <c r="T12" s="684"/>
      <c r="U12" s="684"/>
      <c r="V12" s="684"/>
      <c r="W12" s="684"/>
      <c r="X12" s="684"/>
      <c r="Y12" s="685"/>
      <c r="Z12" s="686" t="s">
        <v>231</v>
      </c>
      <c r="AA12" s="686"/>
      <c r="AB12" s="686"/>
      <c r="AC12" s="686"/>
      <c r="AD12" s="687" t="s">
        <v>231</v>
      </c>
      <c r="AE12" s="687"/>
      <c r="AF12" s="687"/>
      <c r="AG12" s="687"/>
      <c r="AH12" s="687"/>
      <c r="AI12" s="687"/>
      <c r="AJ12" s="687"/>
      <c r="AK12" s="687"/>
      <c r="AL12" s="688" t="s">
        <v>231</v>
      </c>
      <c r="AM12" s="689"/>
      <c r="AN12" s="689"/>
      <c r="AO12" s="690"/>
      <c r="AP12" s="680" t="s">
        <v>249</v>
      </c>
      <c r="AQ12" s="681"/>
      <c r="AR12" s="681"/>
      <c r="AS12" s="681"/>
      <c r="AT12" s="681"/>
      <c r="AU12" s="681"/>
      <c r="AV12" s="681"/>
      <c r="AW12" s="681"/>
      <c r="AX12" s="681"/>
      <c r="AY12" s="681"/>
      <c r="AZ12" s="681"/>
      <c r="BA12" s="681"/>
      <c r="BB12" s="681"/>
      <c r="BC12" s="681"/>
      <c r="BD12" s="681"/>
      <c r="BE12" s="681"/>
      <c r="BF12" s="682"/>
      <c r="BG12" s="683">
        <v>250537</v>
      </c>
      <c r="BH12" s="684"/>
      <c r="BI12" s="684"/>
      <c r="BJ12" s="684"/>
      <c r="BK12" s="684"/>
      <c r="BL12" s="684"/>
      <c r="BM12" s="684"/>
      <c r="BN12" s="685"/>
      <c r="BO12" s="686">
        <v>62.1</v>
      </c>
      <c r="BP12" s="686"/>
      <c r="BQ12" s="686"/>
      <c r="BR12" s="686"/>
      <c r="BS12" s="692" t="s">
        <v>225</v>
      </c>
      <c r="BT12" s="684"/>
      <c r="BU12" s="684"/>
      <c r="BV12" s="684"/>
      <c r="BW12" s="684"/>
      <c r="BX12" s="684"/>
      <c r="BY12" s="684"/>
      <c r="BZ12" s="684"/>
      <c r="CA12" s="684"/>
      <c r="CB12" s="693"/>
      <c r="CD12" s="698" t="s">
        <v>250</v>
      </c>
      <c r="CE12" s="699"/>
      <c r="CF12" s="699"/>
      <c r="CG12" s="699"/>
      <c r="CH12" s="699"/>
      <c r="CI12" s="699"/>
      <c r="CJ12" s="699"/>
      <c r="CK12" s="699"/>
      <c r="CL12" s="699"/>
      <c r="CM12" s="699"/>
      <c r="CN12" s="699"/>
      <c r="CO12" s="699"/>
      <c r="CP12" s="699"/>
      <c r="CQ12" s="700"/>
      <c r="CR12" s="683">
        <v>177470</v>
      </c>
      <c r="CS12" s="684"/>
      <c r="CT12" s="684"/>
      <c r="CU12" s="684"/>
      <c r="CV12" s="684"/>
      <c r="CW12" s="684"/>
      <c r="CX12" s="684"/>
      <c r="CY12" s="685"/>
      <c r="CZ12" s="686">
        <v>3.9</v>
      </c>
      <c r="DA12" s="686"/>
      <c r="DB12" s="686"/>
      <c r="DC12" s="686"/>
      <c r="DD12" s="692">
        <v>20048</v>
      </c>
      <c r="DE12" s="684"/>
      <c r="DF12" s="684"/>
      <c r="DG12" s="684"/>
      <c r="DH12" s="684"/>
      <c r="DI12" s="684"/>
      <c r="DJ12" s="684"/>
      <c r="DK12" s="684"/>
      <c r="DL12" s="684"/>
      <c r="DM12" s="684"/>
      <c r="DN12" s="684"/>
      <c r="DO12" s="684"/>
      <c r="DP12" s="685"/>
      <c r="DQ12" s="692">
        <v>126838</v>
      </c>
      <c r="DR12" s="684"/>
      <c r="DS12" s="684"/>
      <c r="DT12" s="684"/>
      <c r="DU12" s="684"/>
      <c r="DV12" s="684"/>
      <c r="DW12" s="684"/>
      <c r="DX12" s="684"/>
      <c r="DY12" s="684"/>
      <c r="DZ12" s="684"/>
      <c r="EA12" s="684"/>
      <c r="EB12" s="684"/>
      <c r="EC12" s="693"/>
    </row>
    <row r="13" spans="2:143" ht="11.25" customHeight="1" x14ac:dyDescent="0.15">
      <c r="B13" s="680" t="s">
        <v>251</v>
      </c>
      <c r="C13" s="681"/>
      <c r="D13" s="681"/>
      <c r="E13" s="681"/>
      <c r="F13" s="681"/>
      <c r="G13" s="681"/>
      <c r="H13" s="681"/>
      <c r="I13" s="681"/>
      <c r="J13" s="681"/>
      <c r="K13" s="681"/>
      <c r="L13" s="681"/>
      <c r="M13" s="681"/>
      <c r="N13" s="681"/>
      <c r="O13" s="681"/>
      <c r="P13" s="681"/>
      <c r="Q13" s="682"/>
      <c r="R13" s="683" t="s">
        <v>225</v>
      </c>
      <c r="S13" s="684"/>
      <c r="T13" s="684"/>
      <c r="U13" s="684"/>
      <c r="V13" s="684"/>
      <c r="W13" s="684"/>
      <c r="X13" s="684"/>
      <c r="Y13" s="685"/>
      <c r="Z13" s="686" t="s">
        <v>225</v>
      </c>
      <c r="AA13" s="686"/>
      <c r="AB13" s="686"/>
      <c r="AC13" s="686"/>
      <c r="AD13" s="687" t="s">
        <v>225</v>
      </c>
      <c r="AE13" s="687"/>
      <c r="AF13" s="687"/>
      <c r="AG13" s="687"/>
      <c r="AH13" s="687"/>
      <c r="AI13" s="687"/>
      <c r="AJ13" s="687"/>
      <c r="AK13" s="687"/>
      <c r="AL13" s="688" t="s">
        <v>225</v>
      </c>
      <c r="AM13" s="689"/>
      <c r="AN13" s="689"/>
      <c r="AO13" s="690"/>
      <c r="AP13" s="680" t="s">
        <v>252</v>
      </c>
      <c r="AQ13" s="681"/>
      <c r="AR13" s="681"/>
      <c r="AS13" s="681"/>
      <c r="AT13" s="681"/>
      <c r="AU13" s="681"/>
      <c r="AV13" s="681"/>
      <c r="AW13" s="681"/>
      <c r="AX13" s="681"/>
      <c r="AY13" s="681"/>
      <c r="AZ13" s="681"/>
      <c r="BA13" s="681"/>
      <c r="BB13" s="681"/>
      <c r="BC13" s="681"/>
      <c r="BD13" s="681"/>
      <c r="BE13" s="681"/>
      <c r="BF13" s="682"/>
      <c r="BG13" s="683">
        <v>246383</v>
      </c>
      <c r="BH13" s="684"/>
      <c r="BI13" s="684"/>
      <c r="BJ13" s="684"/>
      <c r="BK13" s="684"/>
      <c r="BL13" s="684"/>
      <c r="BM13" s="684"/>
      <c r="BN13" s="685"/>
      <c r="BO13" s="686">
        <v>61</v>
      </c>
      <c r="BP13" s="686"/>
      <c r="BQ13" s="686"/>
      <c r="BR13" s="686"/>
      <c r="BS13" s="692" t="s">
        <v>225</v>
      </c>
      <c r="BT13" s="684"/>
      <c r="BU13" s="684"/>
      <c r="BV13" s="684"/>
      <c r="BW13" s="684"/>
      <c r="BX13" s="684"/>
      <c r="BY13" s="684"/>
      <c r="BZ13" s="684"/>
      <c r="CA13" s="684"/>
      <c r="CB13" s="693"/>
      <c r="CD13" s="698" t="s">
        <v>253</v>
      </c>
      <c r="CE13" s="699"/>
      <c r="CF13" s="699"/>
      <c r="CG13" s="699"/>
      <c r="CH13" s="699"/>
      <c r="CI13" s="699"/>
      <c r="CJ13" s="699"/>
      <c r="CK13" s="699"/>
      <c r="CL13" s="699"/>
      <c r="CM13" s="699"/>
      <c r="CN13" s="699"/>
      <c r="CO13" s="699"/>
      <c r="CP13" s="699"/>
      <c r="CQ13" s="700"/>
      <c r="CR13" s="683">
        <v>702437</v>
      </c>
      <c r="CS13" s="684"/>
      <c r="CT13" s="684"/>
      <c r="CU13" s="684"/>
      <c r="CV13" s="684"/>
      <c r="CW13" s="684"/>
      <c r="CX13" s="684"/>
      <c r="CY13" s="685"/>
      <c r="CZ13" s="686">
        <v>15.5</v>
      </c>
      <c r="DA13" s="686"/>
      <c r="DB13" s="686"/>
      <c r="DC13" s="686"/>
      <c r="DD13" s="692">
        <v>561653</v>
      </c>
      <c r="DE13" s="684"/>
      <c r="DF13" s="684"/>
      <c r="DG13" s="684"/>
      <c r="DH13" s="684"/>
      <c r="DI13" s="684"/>
      <c r="DJ13" s="684"/>
      <c r="DK13" s="684"/>
      <c r="DL13" s="684"/>
      <c r="DM13" s="684"/>
      <c r="DN13" s="684"/>
      <c r="DO13" s="684"/>
      <c r="DP13" s="685"/>
      <c r="DQ13" s="692">
        <v>301417</v>
      </c>
      <c r="DR13" s="684"/>
      <c r="DS13" s="684"/>
      <c r="DT13" s="684"/>
      <c r="DU13" s="684"/>
      <c r="DV13" s="684"/>
      <c r="DW13" s="684"/>
      <c r="DX13" s="684"/>
      <c r="DY13" s="684"/>
      <c r="DZ13" s="684"/>
      <c r="EA13" s="684"/>
      <c r="EB13" s="684"/>
      <c r="EC13" s="693"/>
    </row>
    <row r="14" spans="2:143" ht="11.25" customHeight="1" x14ac:dyDescent="0.15">
      <c r="B14" s="680" t="s">
        <v>254</v>
      </c>
      <c r="C14" s="681"/>
      <c r="D14" s="681"/>
      <c r="E14" s="681"/>
      <c r="F14" s="681"/>
      <c r="G14" s="681"/>
      <c r="H14" s="681"/>
      <c r="I14" s="681"/>
      <c r="J14" s="681"/>
      <c r="K14" s="681"/>
      <c r="L14" s="681"/>
      <c r="M14" s="681"/>
      <c r="N14" s="681"/>
      <c r="O14" s="681"/>
      <c r="P14" s="681"/>
      <c r="Q14" s="682"/>
      <c r="R14" s="683">
        <v>6256</v>
      </c>
      <c r="S14" s="684"/>
      <c r="T14" s="684"/>
      <c r="U14" s="684"/>
      <c r="V14" s="684"/>
      <c r="W14" s="684"/>
      <c r="X14" s="684"/>
      <c r="Y14" s="685"/>
      <c r="Z14" s="686">
        <v>0.1</v>
      </c>
      <c r="AA14" s="686"/>
      <c r="AB14" s="686"/>
      <c r="AC14" s="686"/>
      <c r="AD14" s="687">
        <v>6256</v>
      </c>
      <c r="AE14" s="687"/>
      <c r="AF14" s="687"/>
      <c r="AG14" s="687"/>
      <c r="AH14" s="687"/>
      <c r="AI14" s="687"/>
      <c r="AJ14" s="687"/>
      <c r="AK14" s="687"/>
      <c r="AL14" s="688">
        <v>0.3</v>
      </c>
      <c r="AM14" s="689"/>
      <c r="AN14" s="689"/>
      <c r="AO14" s="690"/>
      <c r="AP14" s="680" t="s">
        <v>255</v>
      </c>
      <c r="AQ14" s="681"/>
      <c r="AR14" s="681"/>
      <c r="AS14" s="681"/>
      <c r="AT14" s="681"/>
      <c r="AU14" s="681"/>
      <c r="AV14" s="681"/>
      <c r="AW14" s="681"/>
      <c r="AX14" s="681"/>
      <c r="AY14" s="681"/>
      <c r="AZ14" s="681"/>
      <c r="BA14" s="681"/>
      <c r="BB14" s="681"/>
      <c r="BC14" s="681"/>
      <c r="BD14" s="681"/>
      <c r="BE14" s="681"/>
      <c r="BF14" s="682"/>
      <c r="BG14" s="683">
        <v>12016</v>
      </c>
      <c r="BH14" s="684"/>
      <c r="BI14" s="684"/>
      <c r="BJ14" s="684"/>
      <c r="BK14" s="684"/>
      <c r="BL14" s="684"/>
      <c r="BM14" s="684"/>
      <c r="BN14" s="685"/>
      <c r="BO14" s="686">
        <v>3</v>
      </c>
      <c r="BP14" s="686"/>
      <c r="BQ14" s="686"/>
      <c r="BR14" s="686"/>
      <c r="BS14" s="692" t="s">
        <v>231</v>
      </c>
      <c r="BT14" s="684"/>
      <c r="BU14" s="684"/>
      <c r="BV14" s="684"/>
      <c r="BW14" s="684"/>
      <c r="BX14" s="684"/>
      <c r="BY14" s="684"/>
      <c r="BZ14" s="684"/>
      <c r="CA14" s="684"/>
      <c r="CB14" s="693"/>
      <c r="CD14" s="698" t="s">
        <v>256</v>
      </c>
      <c r="CE14" s="699"/>
      <c r="CF14" s="699"/>
      <c r="CG14" s="699"/>
      <c r="CH14" s="699"/>
      <c r="CI14" s="699"/>
      <c r="CJ14" s="699"/>
      <c r="CK14" s="699"/>
      <c r="CL14" s="699"/>
      <c r="CM14" s="699"/>
      <c r="CN14" s="699"/>
      <c r="CO14" s="699"/>
      <c r="CP14" s="699"/>
      <c r="CQ14" s="700"/>
      <c r="CR14" s="683">
        <v>349961</v>
      </c>
      <c r="CS14" s="684"/>
      <c r="CT14" s="684"/>
      <c r="CU14" s="684"/>
      <c r="CV14" s="684"/>
      <c r="CW14" s="684"/>
      <c r="CX14" s="684"/>
      <c r="CY14" s="685"/>
      <c r="CZ14" s="686">
        <v>7.7</v>
      </c>
      <c r="DA14" s="686"/>
      <c r="DB14" s="686"/>
      <c r="DC14" s="686"/>
      <c r="DD14" s="692">
        <v>209336</v>
      </c>
      <c r="DE14" s="684"/>
      <c r="DF14" s="684"/>
      <c r="DG14" s="684"/>
      <c r="DH14" s="684"/>
      <c r="DI14" s="684"/>
      <c r="DJ14" s="684"/>
      <c r="DK14" s="684"/>
      <c r="DL14" s="684"/>
      <c r="DM14" s="684"/>
      <c r="DN14" s="684"/>
      <c r="DO14" s="684"/>
      <c r="DP14" s="685"/>
      <c r="DQ14" s="692">
        <v>154380</v>
      </c>
      <c r="DR14" s="684"/>
      <c r="DS14" s="684"/>
      <c r="DT14" s="684"/>
      <c r="DU14" s="684"/>
      <c r="DV14" s="684"/>
      <c r="DW14" s="684"/>
      <c r="DX14" s="684"/>
      <c r="DY14" s="684"/>
      <c r="DZ14" s="684"/>
      <c r="EA14" s="684"/>
      <c r="EB14" s="684"/>
      <c r="EC14" s="693"/>
    </row>
    <row r="15" spans="2:143" ht="11.25" customHeight="1" x14ac:dyDescent="0.15">
      <c r="B15" s="680" t="s">
        <v>257</v>
      </c>
      <c r="C15" s="681"/>
      <c r="D15" s="681"/>
      <c r="E15" s="681"/>
      <c r="F15" s="681"/>
      <c r="G15" s="681"/>
      <c r="H15" s="681"/>
      <c r="I15" s="681"/>
      <c r="J15" s="681"/>
      <c r="K15" s="681"/>
      <c r="L15" s="681"/>
      <c r="M15" s="681"/>
      <c r="N15" s="681"/>
      <c r="O15" s="681"/>
      <c r="P15" s="681"/>
      <c r="Q15" s="682"/>
      <c r="R15" s="683" t="s">
        <v>231</v>
      </c>
      <c r="S15" s="684"/>
      <c r="T15" s="684"/>
      <c r="U15" s="684"/>
      <c r="V15" s="684"/>
      <c r="W15" s="684"/>
      <c r="X15" s="684"/>
      <c r="Y15" s="685"/>
      <c r="Z15" s="686" t="s">
        <v>225</v>
      </c>
      <c r="AA15" s="686"/>
      <c r="AB15" s="686"/>
      <c r="AC15" s="686"/>
      <c r="AD15" s="687" t="s">
        <v>225</v>
      </c>
      <c r="AE15" s="687"/>
      <c r="AF15" s="687"/>
      <c r="AG15" s="687"/>
      <c r="AH15" s="687"/>
      <c r="AI15" s="687"/>
      <c r="AJ15" s="687"/>
      <c r="AK15" s="687"/>
      <c r="AL15" s="688" t="s">
        <v>225</v>
      </c>
      <c r="AM15" s="689"/>
      <c r="AN15" s="689"/>
      <c r="AO15" s="690"/>
      <c r="AP15" s="680" t="s">
        <v>258</v>
      </c>
      <c r="AQ15" s="681"/>
      <c r="AR15" s="681"/>
      <c r="AS15" s="681"/>
      <c r="AT15" s="681"/>
      <c r="AU15" s="681"/>
      <c r="AV15" s="681"/>
      <c r="AW15" s="681"/>
      <c r="AX15" s="681"/>
      <c r="AY15" s="681"/>
      <c r="AZ15" s="681"/>
      <c r="BA15" s="681"/>
      <c r="BB15" s="681"/>
      <c r="BC15" s="681"/>
      <c r="BD15" s="681"/>
      <c r="BE15" s="681"/>
      <c r="BF15" s="682"/>
      <c r="BG15" s="683">
        <v>20735</v>
      </c>
      <c r="BH15" s="684"/>
      <c r="BI15" s="684"/>
      <c r="BJ15" s="684"/>
      <c r="BK15" s="684"/>
      <c r="BL15" s="684"/>
      <c r="BM15" s="684"/>
      <c r="BN15" s="685"/>
      <c r="BO15" s="686">
        <v>5.0999999999999996</v>
      </c>
      <c r="BP15" s="686"/>
      <c r="BQ15" s="686"/>
      <c r="BR15" s="686"/>
      <c r="BS15" s="692" t="s">
        <v>231</v>
      </c>
      <c r="BT15" s="684"/>
      <c r="BU15" s="684"/>
      <c r="BV15" s="684"/>
      <c r="BW15" s="684"/>
      <c r="BX15" s="684"/>
      <c r="BY15" s="684"/>
      <c r="BZ15" s="684"/>
      <c r="CA15" s="684"/>
      <c r="CB15" s="693"/>
      <c r="CD15" s="698" t="s">
        <v>259</v>
      </c>
      <c r="CE15" s="699"/>
      <c r="CF15" s="699"/>
      <c r="CG15" s="699"/>
      <c r="CH15" s="699"/>
      <c r="CI15" s="699"/>
      <c r="CJ15" s="699"/>
      <c r="CK15" s="699"/>
      <c r="CL15" s="699"/>
      <c r="CM15" s="699"/>
      <c r="CN15" s="699"/>
      <c r="CO15" s="699"/>
      <c r="CP15" s="699"/>
      <c r="CQ15" s="700"/>
      <c r="CR15" s="683">
        <v>488149</v>
      </c>
      <c r="CS15" s="684"/>
      <c r="CT15" s="684"/>
      <c r="CU15" s="684"/>
      <c r="CV15" s="684"/>
      <c r="CW15" s="684"/>
      <c r="CX15" s="684"/>
      <c r="CY15" s="685"/>
      <c r="CZ15" s="686">
        <v>10.8</v>
      </c>
      <c r="DA15" s="686"/>
      <c r="DB15" s="686"/>
      <c r="DC15" s="686"/>
      <c r="DD15" s="692">
        <v>196796</v>
      </c>
      <c r="DE15" s="684"/>
      <c r="DF15" s="684"/>
      <c r="DG15" s="684"/>
      <c r="DH15" s="684"/>
      <c r="DI15" s="684"/>
      <c r="DJ15" s="684"/>
      <c r="DK15" s="684"/>
      <c r="DL15" s="684"/>
      <c r="DM15" s="684"/>
      <c r="DN15" s="684"/>
      <c r="DO15" s="684"/>
      <c r="DP15" s="685"/>
      <c r="DQ15" s="692">
        <v>276221</v>
      </c>
      <c r="DR15" s="684"/>
      <c r="DS15" s="684"/>
      <c r="DT15" s="684"/>
      <c r="DU15" s="684"/>
      <c r="DV15" s="684"/>
      <c r="DW15" s="684"/>
      <c r="DX15" s="684"/>
      <c r="DY15" s="684"/>
      <c r="DZ15" s="684"/>
      <c r="EA15" s="684"/>
      <c r="EB15" s="684"/>
      <c r="EC15" s="693"/>
    </row>
    <row r="16" spans="2:143" ht="11.25" customHeight="1" x14ac:dyDescent="0.15">
      <c r="B16" s="680" t="s">
        <v>260</v>
      </c>
      <c r="C16" s="681"/>
      <c r="D16" s="681"/>
      <c r="E16" s="681"/>
      <c r="F16" s="681"/>
      <c r="G16" s="681"/>
      <c r="H16" s="681"/>
      <c r="I16" s="681"/>
      <c r="J16" s="681"/>
      <c r="K16" s="681"/>
      <c r="L16" s="681"/>
      <c r="M16" s="681"/>
      <c r="N16" s="681"/>
      <c r="O16" s="681"/>
      <c r="P16" s="681"/>
      <c r="Q16" s="682"/>
      <c r="R16" s="683">
        <v>1963</v>
      </c>
      <c r="S16" s="684"/>
      <c r="T16" s="684"/>
      <c r="U16" s="684"/>
      <c r="V16" s="684"/>
      <c r="W16" s="684"/>
      <c r="X16" s="684"/>
      <c r="Y16" s="685"/>
      <c r="Z16" s="686">
        <v>0</v>
      </c>
      <c r="AA16" s="686"/>
      <c r="AB16" s="686"/>
      <c r="AC16" s="686"/>
      <c r="AD16" s="687">
        <v>1963</v>
      </c>
      <c r="AE16" s="687"/>
      <c r="AF16" s="687"/>
      <c r="AG16" s="687"/>
      <c r="AH16" s="687"/>
      <c r="AI16" s="687"/>
      <c r="AJ16" s="687"/>
      <c r="AK16" s="687"/>
      <c r="AL16" s="688">
        <v>0.1</v>
      </c>
      <c r="AM16" s="689"/>
      <c r="AN16" s="689"/>
      <c r="AO16" s="690"/>
      <c r="AP16" s="680" t="s">
        <v>261</v>
      </c>
      <c r="AQ16" s="681"/>
      <c r="AR16" s="681"/>
      <c r="AS16" s="681"/>
      <c r="AT16" s="681"/>
      <c r="AU16" s="681"/>
      <c r="AV16" s="681"/>
      <c r="AW16" s="681"/>
      <c r="AX16" s="681"/>
      <c r="AY16" s="681"/>
      <c r="AZ16" s="681"/>
      <c r="BA16" s="681"/>
      <c r="BB16" s="681"/>
      <c r="BC16" s="681"/>
      <c r="BD16" s="681"/>
      <c r="BE16" s="681"/>
      <c r="BF16" s="682"/>
      <c r="BG16" s="683" t="s">
        <v>231</v>
      </c>
      <c r="BH16" s="684"/>
      <c r="BI16" s="684"/>
      <c r="BJ16" s="684"/>
      <c r="BK16" s="684"/>
      <c r="BL16" s="684"/>
      <c r="BM16" s="684"/>
      <c r="BN16" s="685"/>
      <c r="BO16" s="686" t="s">
        <v>231</v>
      </c>
      <c r="BP16" s="686"/>
      <c r="BQ16" s="686"/>
      <c r="BR16" s="686"/>
      <c r="BS16" s="692" t="s">
        <v>231</v>
      </c>
      <c r="BT16" s="684"/>
      <c r="BU16" s="684"/>
      <c r="BV16" s="684"/>
      <c r="BW16" s="684"/>
      <c r="BX16" s="684"/>
      <c r="BY16" s="684"/>
      <c r="BZ16" s="684"/>
      <c r="CA16" s="684"/>
      <c r="CB16" s="693"/>
      <c r="CD16" s="698" t="s">
        <v>262</v>
      </c>
      <c r="CE16" s="699"/>
      <c r="CF16" s="699"/>
      <c r="CG16" s="699"/>
      <c r="CH16" s="699"/>
      <c r="CI16" s="699"/>
      <c r="CJ16" s="699"/>
      <c r="CK16" s="699"/>
      <c r="CL16" s="699"/>
      <c r="CM16" s="699"/>
      <c r="CN16" s="699"/>
      <c r="CO16" s="699"/>
      <c r="CP16" s="699"/>
      <c r="CQ16" s="700"/>
      <c r="CR16" s="683">
        <v>44640</v>
      </c>
      <c r="CS16" s="684"/>
      <c r="CT16" s="684"/>
      <c r="CU16" s="684"/>
      <c r="CV16" s="684"/>
      <c r="CW16" s="684"/>
      <c r="CX16" s="684"/>
      <c r="CY16" s="685"/>
      <c r="CZ16" s="686">
        <v>1</v>
      </c>
      <c r="DA16" s="686"/>
      <c r="DB16" s="686"/>
      <c r="DC16" s="686"/>
      <c r="DD16" s="692" t="s">
        <v>231</v>
      </c>
      <c r="DE16" s="684"/>
      <c r="DF16" s="684"/>
      <c r="DG16" s="684"/>
      <c r="DH16" s="684"/>
      <c r="DI16" s="684"/>
      <c r="DJ16" s="684"/>
      <c r="DK16" s="684"/>
      <c r="DL16" s="684"/>
      <c r="DM16" s="684"/>
      <c r="DN16" s="684"/>
      <c r="DO16" s="684"/>
      <c r="DP16" s="685"/>
      <c r="DQ16" s="692">
        <v>40647</v>
      </c>
      <c r="DR16" s="684"/>
      <c r="DS16" s="684"/>
      <c r="DT16" s="684"/>
      <c r="DU16" s="684"/>
      <c r="DV16" s="684"/>
      <c r="DW16" s="684"/>
      <c r="DX16" s="684"/>
      <c r="DY16" s="684"/>
      <c r="DZ16" s="684"/>
      <c r="EA16" s="684"/>
      <c r="EB16" s="684"/>
      <c r="EC16" s="693"/>
    </row>
    <row r="17" spans="2:133" ht="11.25" customHeight="1" x14ac:dyDescent="0.15">
      <c r="B17" s="680" t="s">
        <v>263</v>
      </c>
      <c r="C17" s="681"/>
      <c r="D17" s="681"/>
      <c r="E17" s="681"/>
      <c r="F17" s="681"/>
      <c r="G17" s="681"/>
      <c r="H17" s="681"/>
      <c r="I17" s="681"/>
      <c r="J17" s="681"/>
      <c r="K17" s="681"/>
      <c r="L17" s="681"/>
      <c r="M17" s="681"/>
      <c r="N17" s="681"/>
      <c r="O17" s="681"/>
      <c r="P17" s="681"/>
      <c r="Q17" s="682"/>
      <c r="R17" s="683">
        <v>10783</v>
      </c>
      <c r="S17" s="684"/>
      <c r="T17" s="684"/>
      <c r="U17" s="684"/>
      <c r="V17" s="684"/>
      <c r="W17" s="684"/>
      <c r="X17" s="684"/>
      <c r="Y17" s="685"/>
      <c r="Z17" s="686">
        <v>0.2</v>
      </c>
      <c r="AA17" s="686"/>
      <c r="AB17" s="686"/>
      <c r="AC17" s="686"/>
      <c r="AD17" s="687">
        <v>10783</v>
      </c>
      <c r="AE17" s="687"/>
      <c r="AF17" s="687"/>
      <c r="AG17" s="687"/>
      <c r="AH17" s="687"/>
      <c r="AI17" s="687"/>
      <c r="AJ17" s="687"/>
      <c r="AK17" s="687"/>
      <c r="AL17" s="688">
        <v>0.5</v>
      </c>
      <c r="AM17" s="689"/>
      <c r="AN17" s="689"/>
      <c r="AO17" s="690"/>
      <c r="AP17" s="680" t="s">
        <v>264</v>
      </c>
      <c r="AQ17" s="681"/>
      <c r="AR17" s="681"/>
      <c r="AS17" s="681"/>
      <c r="AT17" s="681"/>
      <c r="AU17" s="681"/>
      <c r="AV17" s="681"/>
      <c r="AW17" s="681"/>
      <c r="AX17" s="681"/>
      <c r="AY17" s="681"/>
      <c r="AZ17" s="681"/>
      <c r="BA17" s="681"/>
      <c r="BB17" s="681"/>
      <c r="BC17" s="681"/>
      <c r="BD17" s="681"/>
      <c r="BE17" s="681"/>
      <c r="BF17" s="682"/>
      <c r="BG17" s="683" t="s">
        <v>225</v>
      </c>
      <c r="BH17" s="684"/>
      <c r="BI17" s="684"/>
      <c r="BJ17" s="684"/>
      <c r="BK17" s="684"/>
      <c r="BL17" s="684"/>
      <c r="BM17" s="684"/>
      <c r="BN17" s="685"/>
      <c r="BO17" s="686" t="s">
        <v>225</v>
      </c>
      <c r="BP17" s="686"/>
      <c r="BQ17" s="686"/>
      <c r="BR17" s="686"/>
      <c r="BS17" s="692" t="s">
        <v>231</v>
      </c>
      <c r="BT17" s="684"/>
      <c r="BU17" s="684"/>
      <c r="BV17" s="684"/>
      <c r="BW17" s="684"/>
      <c r="BX17" s="684"/>
      <c r="BY17" s="684"/>
      <c r="BZ17" s="684"/>
      <c r="CA17" s="684"/>
      <c r="CB17" s="693"/>
      <c r="CD17" s="698" t="s">
        <v>265</v>
      </c>
      <c r="CE17" s="699"/>
      <c r="CF17" s="699"/>
      <c r="CG17" s="699"/>
      <c r="CH17" s="699"/>
      <c r="CI17" s="699"/>
      <c r="CJ17" s="699"/>
      <c r="CK17" s="699"/>
      <c r="CL17" s="699"/>
      <c r="CM17" s="699"/>
      <c r="CN17" s="699"/>
      <c r="CO17" s="699"/>
      <c r="CP17" s="699"/>
      <c r="CQ17" s="700"/>
      <c r="CR17" s="683">
        <v>478114</v>
      </c>
      <c r="CS17" s="684"/>
      <c r="CT17" s="684"/>
      <c r="CU17" s="684"/>
      <c r="CV17" s="684"/>
      <c r="CW17" s="684"/>
      <c r="CX17" s="684"/>
      <c r="CY17" s="685"/>
      <c r="CZ17" s="686">
        <v>10.5</v>
      </c>
      <c r="DA17" s="686"/>
      <c r="DB17" s="686"/>
      <c r="DC17" s="686"/>
      <c r="DD17" s="692" t="s">
        <v>225</v>
      </c>
      <c r="DE17" s="684"/>
      <c r="DF17" s="684"/>
      <c r="DG17" s="684"/>
      <c r="DH17" s="684"/>
      <c r="DI17" s="684"/>
      <c r="DJ17" s="684"/>
      <c r="DK17" s="684"/>
      <c r="DL17" s="684"/>
      <c r="DM17" s="684"/>
      <c r="DN17" s="684"/>
      <c r="DO17" s="684"/>
      <c r="DP17" s="685"/>
      <c r="DQ17" s="692">
        <v>458485</v>
      </c>
      <c r="DR17" s="684"/>
      <c r="DS17" s="684"/>
      <c r="DT17" s="684"/>
      <c r="DU17" s="684"/>
      <c r="DV17" s="684"/>
      <c r="DW17" s="684"/>
      <c r="DX17" s="684"/>
      <c r="DY17" s="684"/>
      <c r="DZ17" s="684"/>
      <c r="EA17" s="684"/>
      <c r="EB17" s="684"/>
      <c r="EC17" s="693"/>
    </row>
    <row r="18" spans="2:133" ht="11.25" customHeight="1" x14ac:dyDescent="0.15">
      <c r="B18" s="680" t="s">
        <v>266</v>
      </c>
      <c r="C18" s="681"/>
      <c r="D18" s="681"/>
      <c r="E18" s="681"/>
      <c r="F18" s="681"/>
      <c r="G18" s="681"/>
      <c r="H18" s="681"/>
      <c r="I18" s="681"/>
      <c r="J18" s="681"/>
      <c r="K18" s="681"/>
      <c r="L18" s="681"/>
      <c r="M18" s="681"/>
      <c r="N18" s="681"/>
      <c r="O18" s="681"/>
      <c r="P18" s="681"/>
      <c r="Q18" s="682"/>
      <c r="R18" s="683">
        <v>868</v>
      </c>
      <c r="S18" s="684"/>
      <c r="T18" s="684"/>
      <c r="U18" s="684"/>
      <c r="V18" s="684"/>
      <c r="W18" s="684"/>
      <c r="X18" s="684"/>
      <c r="Y18" s="685"/>
      <c r="Z18" s="686">
        <v>0</v>
      </c>
      <c r="AA18" s="686"/>
      <c r="AB18" s="686"/>
      <c r="AC18" s="686"/>
      <c r="AD18" s="687">
        <v>868</v>
      </c>
      <c r="AE18" s="687"/>
      <c r="AF18" s="687"/>
      <c r="AG18" s="687"/>
      <c r="AH18" s="687"/>
      <c r="AI18" s="687"/>
      <c r="AJ18" s="687"/>
      <c r="AK18" s="687"/>
      <c r="AL18" s="688">
        <v>0</v>
      </c>
      <c r="AM18" s="689"/>
      <c r="AN18" s="689"/>
      <c r="AO18" s="690"/>
      <c r="AP18" s="680" t="s">
        <v>267</v>
      </c>
      <c r="AQ18" s="681"/>
      <c r="AR18" s="681"/>
      <c r="AS18" s="681"/>
      <c r="AT18" s="681"/>
      <c r="AU18" s="681"/>
      <c r="AV18" s="681"/>
      <c r="AW18" s="681"/>
      <c r="AX18" s="681"/>
      <c r="AY18" s="681"/>
      <c r="AZ18" s="681"/>
      <c r="BA18" s="681"/>
      <c r="BB18" s="681"/>
      <c r="BC18" s="681"/>
      <c r="BD18" s="681"/>
      <c r="BE18" s="681"/>
      <c r="BF18" s="682"/>
      <c r="BG18" s="683" t="s">
        <v>225</v>
      </c>
      <c r="BH18" s="684"/>
      <c r="BI18" s="684"/>
      <c r="BJ18" s="684"/>
      <c r="BK18" s="684"/>
      <c r="BL18" s="684"/>
      <c r="BM18" s="684"/>
      <c r="BN18" s="685"/>
      <c r="BO18" s="686" t="s">
        <v>225</v>
      </c>
      <c r="BP18" s="686"/>
      <c r="BQ18" s="686"/>
      <c r="BR18" s="686"/>
      <c r="BS18" s="692" t="s">
        <v>231</v>
      </c>
      <c r="BT18" s="684"/>
      <c r="BU18" s="684"/>
      <c r="BV18" s="684"/>
      <c r="BW18" s="684"/>
      <c r="BX18" s="684"/>
      <c r="BY18" s="684"/>
      <c r="BZ18" s="684"/>
      <c r="CA18" s="684"/>
      <c r="CB18" s="693"/>
      <c r="CD18" s="698" t="s">
        <v>268</v>
      </c>
      <c r="CE18" s="699"/>
      <c r="CF18" s="699"/>
      <c r="CG18" s="699"/>
      <c r="CH18" s="699"/>
      <c r="CI18" s="699"/>
      <c r="CJ18" s="699"/>
      <c r="CK18" s="699"/>
      <c r="CL18" s="699"/>
      <c r="CM18" s="699"/>
      <c r="CN18" s="699"/>
      <c r="CO18" s="699"/>
      <c r="CP18" s="699"/>
      <c r="CQ18" s="700"/>
      <c r="CR18" s="683" t="s">
        <v>231</v>
      </c>
      <c r="CS18" s="684"/>
      <c r="CT18" s="684"/>
      <c r="CU18" s="684"/>
      <c r="CV18" s="684"/>
      <c r="CW18" s="684"/>
      <c r="CX18" s="684"/>
      <c r="CY18" s="685"/>
      <c r="CZ18" s="686" t="s">
        <v>231</v>
      </c>
      <c r="DA18" s="686"/>
      <c r="DB18" s="686"/>
      <c r="DC18" s="686"/>
      <c r="DD18" s="692" t="s">
        <v>231</v>
      </c>
      <c r="DE18" s="684"/>
      <c r="DF18" s="684"/>
      <c r="DG18" s="684"/>
      <c r="DH18" s="684"/>
      <c r="DI18" s="684"/>
      <c r="DJ18" s="684"/>
      <c r="DK18" s="684"/>
      <c r="DL18" s="684"/>
      <c r="DM18" s="684"/>
      <c r="DN18" s="684"/>
      <c r="DO18" s="684"/>
      <c r="DP18" s="685"/>
      <c r="DQ18" s="692" t="s">
        <v>225</v>
      </c>
      <c r="DR18" s="684"/>
      <c r="DS18" s="684"/>
      <c r="DT18" s="684"/>
      <c r="DU18" s="684"/>
      <c r="DV18" s="684"/>
      <c r="DW18" s="684"/>
      <c r="DX18" s="684"/>
      <c r="DY18" s="684"/>
      <c r="DZ18" s="684"/>
      <c r="EA18" s="684"/>
      <c r="EB18" s="684"/>
      <c r="EC18" s="693"/>
    </row>
    <row r="19" spans="2:133" ht="11.25" customHeight="1" x14ac:dyDescent="0.15">
      <c r="B19" s="680" t="s">
        <v>269</v>
      </c>
      <c r="C19" s="681"/>
      <c r="D19" s="681"/>
      <c r="E19" s="681"/>
      <c r="F19" s="681"/>
      <c r="G19" s="681"/>
      <c r="H19" s="681"/>
      <c r="I19" s="681"/>
      <c r="J19" s="681"/>
      <c r="K19" s="681"/>
      <c r="L19" s="681"/>
      <c r="M19" s="681"/>
      <c r="N19" s="681"/>
      <c r="O19" s="681"/>
      <c r="P19" s="681"/>
      <c r="Q19" s="682"/>
      <c r="R19" s="683">
        <v>843</v>
      </c>
      <c r="S19" s="684"/>
      <c r="T19" s="684"/>
      <c r="U19" s="684"/>
      <c r="V19" s="684"/>
      <c r="W19" s="684"/>
      <c r="X19" s="684"/>
      <c r="Y19" s="685"/>
      <c r="Z19" s="686">
        <v>0</v>
      </c>
      <c r="AA19" s="686"/>
      <c r="AB19" s="686"/>
      <c r="AC19" s="686"/>
      <c r="AD19" s="687">
        <v>843</v>
      </c>
      <c r="AE19" s="687"/>
      <c r="AF19" s="687"/>
      <c r="AG19" s="687"/>
      <c r="AH19" s="687"/>
      <c r="AI19" s="687"/>
      <c r="AJ19" s="687"/>
      <c r="AK19" s="687"/>
      <c r="AL19" s="688">
        <v>0</v>
      </c>
      <c r="AM19" s="689"/>
      <c r="AN19" s="689"/>
      <c r="AO19" s="690"/>
      <c r="AP19" s="680" t="s">
        <v>270</v>
      </c>
      <c r="AQ19" s="681"/>
      <c r="AR19" s="681"/>
      <c r="AS19" s="681"/>
      <c r="AT19" s="681"/>
      <c r="AU19" s="681"/>
      <c r="AV19" s="681"/>
      <c r="AW19" s="681"/>
      <c r="AX19" s="681"/>
      <c r="AY19" s="681"/>
      <c r="AZ19" s="681"/>
      <c r="BA19" s="681"/>
      <c r="BB19" s="681"/>
      <c r="BC19" s="681"/>
      <c r="BD19" s="681"/>
      <c r="BE19" s="681"/>
      <c r="BF19" s="682"/>
      <c r="BG19" s="683">
        <v>1801</v>
      </c>
      <c r="BH19" s="684"/>
      <c r="BI19" s="684"/>
      <c r="BJ19" s="684"/>
      <c r="BK19" s="684"/>
      <c r="BL19" s="684"/>
      <c r="BM19" s="684"/>
      <c r="BN19" s="685"/>
      <c r="BO19" s="686">
        <v>0.4</v>
      </c>
      <c r="BP19" s="686"/>
      <c r="BQ19" s="686"/>
      <c r="BR19" s="686"/>
      <c r="BS19" s="692" t="s">
        <v>225</v>
      </c>
      <c r="BT19" s="684"/>
      <c r="BU19" s="684"/>
      <c r="BV19" s="684"/>
      <c r="BW19" s="684"/>
      <c r="BX19" s="684"/>
      <c r="BY19" s="684"/>
      <c r="BZ19" s="684"/>
      <c r="CA19" s="684"/>
      <c r="CB19" s="693"/>
      <c r="CD19" s="698" t="s">
        <v>271</v>
      </c>
      <c r="CE19" s="699"/>
      <c r="CF19" s="699"/>
      <c r="CG19" s="699"/>
      <c r="CH19" s="699"/>
      <c r="CI19" s="699"/>
      <c r="CJ19" s="699"/>
      <c r="CK19" s="699"/>
      <c r="CL19" s="699"/>
      <c r="CM19" s="699"/>
      <c r="CN19" s="699"/>
      <c r="CO19" s="699"/>
      <c r="CP19" s="699"/>
      <c r="CQ19" s="700"/>
      <c r="CR19" s="683" t="s">
        <v>231</v>
      </c>
      <c r="CS19" s="684"/>
      <c r="CT19" s="684"/>
      <c r="CU19" s="684"/>
      <c r="CV19" s="684"/>
      <c r="CW19" s="684"/>
      <c r="CX19" s="684"/>
      <c r="CY19" s="685"/>
      <c r="CZ19" s="686" t="s">
        <v>231</v>
      </c>
      <c r="DA19" s="686"/>
      <c r="DB19" s="686"/>
      <c r="DC19" s="686"/>
      <c r="DD19" s="692" t="s">
        <v>225</v>
      </c>
      <c r="DE19" s="684"/>
      <c r="DF19" s="684"/>
      <c r="DG19" s="684"/>
      <c r="DH19" s="684"/>
      <c r="DI19" s="684"/>
      <c r="DJ19" s="684"/>
      <c r="DK19" s="684"/>
      <c r="DL19" s="684"/>
      <c r="DM19" s="684"/>
      <c r="DN19" s="684"/>
      <c r="DO19" s="684"/>
      <c r="DP19" s="685"/>
      <c r="DQ19" s="692" t="s">
        <v>231</v>
      </c>
      <c r="DR19" s="684"/>
      <c r="DS19" s="684"/>
      <c r="DT19" s="684"/>
      <c r="DU19" s="684"/>
      <c r="DV19" s="684"/>
      <c r="DW19" s="684"/>
      <c r="DX19" s="684"/>
      <c r="DY19" s="684"/>
      <c r="DZ19" s="684"/>
      <c r="EA19" s="684"/>
      <c r="EB19" s="684"/>
      <c r="EC19" s="693"/>
    </row>
    <row r="20" spans="2:133" ht="11.25" customHeight="1" x14ac:dyDescent="0.15">
      <c r="B20" s="680" t="s">
        <v>272</v>
      </c>
      <c r="C20" s="681"/>
      <c r="D20" s="681"/>
      <c r="E20" s="681"/>
      <c r="F20" s="681"/>
      <c r="G20" s="681"/>
      <c r="H20" s="681"/>
      <c r="I20" s="681"/>
      <c r="J20" s="681"/>
      <c r="K20" s="681"/>
      <c r="L20" s="681"/>
      <c r="M20" s="681"/>
      <c r="N20" s="681"/>
      <c r="O20" s="681"/>
      <c r="P20" s="681"/>
      <c r="Q20" s="682"/>
      <c r="R20" s="683">
        <v>72</v>
      </c>
      <c r="S20" s="684"/>
      <c r="T20" s="684"/>
      <c r="U20" s="684"/>
      <c r="V20" s="684"/>
      <c r="W20" s="684"/>
      <c r="X20" s="684"/>
      <c r="Y20" s="685"/>
      <c r="Z20" s="686">
        <v>0</v>
      </c>
      <c r="AA20" s="686"/>
      <c r="AB20" s="686"/>
      <c r="AC20" s="686"/>
      <c r="AD20" s="687">
        <v>72</v>
      </c>
      <c r="AE20" s="687"/>
      <c r="AF20" s="687"/>
      <c r="AG20" s="687"/>
      <c r="AH20" s="687"/>
      <c r="AI20" s="687"/>
      <c r="AJ20" s="687"/>
      <c r="AK20" s="687"/>
      <c r="AL20" s="688">
        <v>0</v>
      </c>
      <c r="AM20" s="689"/>
      <c r="AN20" s="689"/>
      <c r="AO20" s="690"/>
      <c r="AP20" s="680" t="s">
        <v>273</v>
      </c>
      <c r="AQ20" s="681"/>
      <c r="AR20" s="681"/>
      <c r="AS20" s="681"/>
      <c r="AT20" s="681"/>
      <c r="AU20" s="681"/>
      <c r="AV20" s="681"/>
      <c r="AW20" s="681"/>
      <c r="AX20" s="681"/>
      <c r="AY20" s="681"/>
      <c r="AZ20" s="681"/>
      <c r="BA20" s="681"/>
      <c r="BB20" s="681"/>
      <c r="BC20" s="681"/>
      <c r="BD20" s="681"/>
      <c r="BE20" s="681"/>
      <c r="BF20" s="682"/>
      <c r="BG20" s="683">
        <v>1801</v>
      </c>
      <c r="BH20" s="684"/>
      <c r="BI20" s="684"/>
      <c r="BJ20" s="684"/>
      <c r="BK20" s="684"/>
      <c r="BL20" s="684"/>
      <c r="BM20" s="684"/>
      <c r="BN20" s="685"/>
      <c r="BO20" s="686">
        <v>0.4</v>
      </c>
      <c r="BP20" s="686"/>
      <c r="BQ20" s="686"/>
      <c r="BR20" s="686"/>
      <c r="BS20" s="692" t="s">
        <v>231</v>
      </c>
      <c r="BT20" s="684"/>
      <c r="BU20" s="684"/>
      <c r="BV20" s="684"/>
      <c r="BW20" s="684"/>
      <c r="BX20" s="684"/>
      <c r="BY20" s="684"/>
      <c r="BZ20" s="684"/>
      <c r="CA20" s="684"/>
      <c r="CB20" s="693"/>
      <c r="CD20" s="698" t="s">
        <v>274</v>
      </c>
      <c r="CE20" s="699"/>
      <c r="CF20" s="699"/>
      <c r="CG20" s="699"/>
      <c r="CH20" s="699"/>
      <c r="CI20" s="699"/>
      <c r="CJ20" s="699"/>
      <c r="CK20" s="699"/>
      <c r="CL20" s="699"/>
      <c r="CM20" s="699"/>
      <c r="CN20" s="699"/>
      <c r="CO20" s="699"/>
      <c r="CP20" s="699"/>
      <c r="CQ20" s="700"/>
      <c r="CR20" s="683">
        <v>4540661</v>
      </c>
      <c r="CS20" s="684"/>
      <c r="CT20" s="684"/>
      <c r="CU20" s="684"/>
      <c r="CV20" s="684"/>
      <c r="CW20" s="684"/>
      <c r="CX20" s="684"/>
      <c r="CY20" s="685"/>
      <c r="CZ20" s="686">
        <v>100</v>
      </c>
      <c r="DA20" s="686"/>
      <c r="DB20" s="686"/>
      <c r="DC20" s="686"/>
      <c r="DD20" s="692">
        <v>1801282</v>
      </c>
      <c r="DE20" s="684"/>
      <c r="DF20" s="684"/>
      <c r="DG20" s="684"/>
      <c r="DH20" s="684"/>
      <c r="DI20" s="684"/>
      <c r="DJ20" s="684"/>
      <c r="DK20" s="684"/>
      <c r="DL20" s="684"/>
      <c r="DM20" s="684"/>
      <c r="DN20" s="684"/>
      <c r="DO20" s="684"/>
      <c r="DP20" s="685"/>
      <c r="DQ20" s="692">
        <v>2625786</v>
      </c>
      <c r="DR20" s="684"/>
      <c r="DS20" s="684"/>
      <c r="DT20" s="684"/>
      <c r="DU20" s="684"/>
      <c r="DV20" s="684"/>
      <c r="DW20" s="684"/>
      <c r="DX20" s="684"/>
      <c r="DY20" s="684"/>
      <c r="DZ20" s="684"/>
      <c r="EA20" s="684"/>
      <c r="EB20" s="684"/>
      <c r="EC20" s="693"/>
    </row>
    <row r="21" spans="2:133" ht="11.25" customHeight="1" x14ac:dyDescent="0.15">
      <c r="B21" s="680" t="s">
        <v>275</v>
      </c>
      <c r="C21" s="681"/>
      <c r="D21" s="681"/>
      <c r="E21" s="681"/>
      <c r="F21" s="681"/>
      <c r="G21" s="681"/>
      <c r="H21" s="681"/>
      <c r="I21" s="681"/>
      <c r="J21" s="681"/>
      <c r="K21" s="681"/>
      <c r="L21" s="681"/>
      <c r="M21" s="681"/>
      <c r="N21" s="681"/>
      <c r="O21" s="681"/>
      <c r="P21" s="681"/>
      <c r="Q21" s="682"/>
      <c r="R21" s="683">
        <v>9000</v>
      </c>
      <c r="S21" s="684"/>
      <c r="T21" s="684"/>
      <c r="U21" s="684"/>
      <c r="V21" s="684"/>
      <c r="W21" s="684"/>
      <c r="X21" s="684"/>
      <c r="Y21" s="685"/>
      <c r="Z21" s="686">
        <v>0.2</v>
      </c>
      <c r="AA21" s="686"/>
      <c r="AB21" s="686"/>
      <c r="AC21" s="686"/>
      <c r="AD21" s="687">
        <v>9000</v>
      </c>
      <c r="AE21" s="687"/>
      <c r="AF21" s="687"/>
      <c r="AG21" s="687"/>
      <c r="AH21" s="687"/>
      <c r="AI21" s="687"/>
      <c r="AJ21" s="687"/>
      <c r="AK21" s="687"/>
      <c r="AL21" s="688">
        <v>0.4</v>
      </c>
      <c r="AM21" s="689"/>
      <c r="AN21" s="689"/>
      <c r="AO21" s="690"/>
      <c r="AP21" s="702" t="s">
        <v>276</v>
      </c>
      <c r="AQ21" s="703"/>
      <c r="AR21" s="703"/>
      <c r="AS21" s="703"/>
      <c r="AT21" s="703"/>
      <c r="AU21" s="703"/>
      <c r="AV21" s="703"/>
      <c r="AW21" s="703"/>
      <c r="AX21" s="703"/>
      <c r="AY21" s="703"/>
      <c r="AZ21" s="703"/>
      <c r="BA21" s="703"/>
      <c r="BB21" s="703"/>
      <c r="BC21" s="703"/>
      <c r="BD21" s="703"/>
      <c r="BE21" s="703"/>
      <c r="BF21" s="704"/>
      <c r="BG21" s="683">
        <v>1801</v>
      </c>
      <c r="BH21" s="684"/>
      <c r="BI21" s="684"/>
      <c r="BJ21" s="684"/>
      <c r="BK21" s="684"/>
      <c r="BL21" s="684"/>
      <c r="BM21" s="684"/>
      <c r="BN21" s="685"/>
      <c r="BO21" s="686">
        <v>0.4</v>
      </c>
      <c r="BP21" s="686"/>
      <c r="BQ21" s="686"/>
      <c r="BR21" s="686"/>
      <c r="BS21" s="692" t="s">
        <v>231</v>
      </c>
      <c r="BT21" s="684"/>
      <c r="BU21" s="684"/>
      <c r="BV21" s="684"/>
      <c r="BW21" s="684"/>
      <c r="BX21" s="684"/>
      <c r="BY21" s="684"/>
      <c r="BZ21" s="684"/>
      <c r="CA21" s="684"/>
      <c r="CB21" s="693"/>
      <c r="CD21" s="710"/>
      <c r="CE21" s="711"/>
      <c r="CF21" s="711"/>
      <c r="CG21" s="711"/>
      <c r="CH21" s="711"/>
      <c r="CI21" s="711"/>
      <c r="CJ21" s="711"/>
      <c r="CK21" s="711"/>
      <c r="CL21" s="711"/>
      <c r="CM21" s="711"/>
      <c r="CN21" s="711"/>
      <c r="CO21" s="711"/>
      <c r="CP21" s="711"/>
      <c r="CQ21" s="712"/>
      <c r="CR21" s="713"/>
      <c r="CS21" s="706"/>
      <c r="CT21" s="706"/>
      <c r="CU21" s="706"/>
      <c r="CV21" s="706"/>
      <c r="CW21" s="706"/>
      <c r="CX21" s="706"/>
      <c r="CY21" s="714"/>
      <c r="CZ21" s="715"/>
      <c r="DA21" s="715"/>
      <c r="DB21" s="715"/>
      <c r="DC21" s="715"/>
      <c r="DD21" s="705"/>
      <c r="DE21" s="706"/>
      <c r="DF21" s="706"/>
      <c r="DG21" s="706"/>
      <c r="DH21" s="706"/>
      <c r="DI21" s="706"/>
      <c r="DJ21" s="706"/>
      <c r="DK21" s="706"/>
      <c r="DL21" s="706"/>
      <c r="DM21" s="706"/>
      <c r="DN21" s="706"/>
      <c r="DO21" s="706"/>
      <c r="DP21" s="714"/>
      <c r="DQ21" s="705"/>
      <c r="DR21" s="706"/>
      <c r="DS21" s="706"/>
      <c r="DT21" s="706"/>
      <c r="DU21" s="706"/>
      <c r="DV21" s="706"/>
      <c r="DW21" s="706"/>
      <c r="DX21" s="706"/>
      <c r="DY21" s="706"/>
      <c r="DZ21" s="706"/>
      <c r="EA21" s="706"/>
      <c r="EB21" s="706"/>
      <c r="EC21" s="707"/>
    </row>
    <row r="22" spans="2:133" ht="11.25" customHeight="1" x14ac:dyDescent="0.15">
      <c r="B22" s="680" t="s">
        <v>277</v>
      </c>
      <c r="C22" s="681"/>
      <c r="D22" s="681"/>
      <c r="E22" s="681"/>
      <c r="F22" s="681"/>
      <c r="G22" s="681"/>
      <c r="H22" s="681"/>
      <c r="I22" s="681"/>
      <c r="J22" s="681"/>
      <c r="K22" s="681"/>
      <c r="L22" s="681"/>
      <c r="M22" s="681"/>
      <c r="N22" s="681"/>
      <c r="O22" s="681"/>
      <c r="P22" s="681"/>
      <c r="Q22" s="682"/>
      <c r="R22" s="683">
        <v>1952825</v>
      </c>
      <c r="S22" s="684"/>
      <c r="T22" s="684"/>
      <c r="U22" s="684"/>
      <c r="V22" s="684"/>
      <c r="W22" s="684"/>
      <c r="X22" s="684"/>
      <c r="Y22" s="685"/>
      <c r="Z22" s="686">
        <v>41.4</v>
      </c>
      <c r="AA22" s="686"/>
      <c r="AB22" s="686"/>
      <c r="AC22" s="686"/>
      <c r="AD22" s="687">
        <v>1775149</v>
      </c>
      <c r="AE22" s="687"/>
      <c r="AF22" s="687"/>
      <c r="AG22" s="687"/>
      <c r="AH22" s="687"/>
      <c r="AI22" s="687"/>
      <c r="AJ22" s="687"/>
      <c r="AK22" s="687"/>
      <c r="AL22" s="688">
        <v>76.400000000000006</v>
      </c>
      <c r="AM22" s="689"/>
      <c r="AN22" s="689"/>
      <c r="AO22" s="690"/>
      <c r="AP22" s="702" t="s">
        <v>278</v>
      </c>
      <c r="AQ22" s="703"/>
      <c r="AR22" s="703"/>
      <c r="AS22" s="703"/>
      <c r="AT22" s="703"/>
      <c r="AU22" s="703"/>
      <c r="AV22" s="703"/>
      <c r="AW22" s="703"/>
      <c r="AX22" s="703"/>
      <c r="AY22" s="703"/>
      <c r="AZ22" s="703"/>
      <c r="BA22" s="703"/>
      <c r="BB22" s="703"/>
      <c r="BC22" s="703"/>
      <c r="BD22" s="703"/>
      <c r="BE22" s="703"/>
      <c r="BF22" s="704"/>
      <c r="BG22" s="683" t="s">
        <v>231</v>
      </c>
      <c r="BH22" s="684"/>
      <c r="BI22" s="684"/>
      <c r="BJ22" s="684"/>
      <c r="BK22" s="684"/>
      <c r="BL22" s="684"/>
      <c r="BM22" s="684"/>
      <c r="BN22" s="685"/>
      <c r="BO22" s="686" t="s">
        <v>231</v>
      </c>
      <c r="BP22" s="686"/>
      <c r="BQ22" s="686"/>
      <c r="BR22" s="686"/>
      <c r="BS22" s="692" t="s">
        <v>225</v>
      </c>
      <c r="BT22" s="684"/>
      <c r="BU22" s="684"/>
      <c r="BV22" s="684"/>
      <c r="BW22" s="684"/>
      <c r="BX22" s="684"/>
      <c r="BY22" s="684"/>
      <c r="BZ22" s="684"/>
      <c r="CA22" s="684"/>
      <c r="CB22" s="693"/>
      <c r="CD22" s="665" t="s">
        <v>279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280</v>
      </c>
      <c r="C23" s="681"/>
      <c r="D23" s="681"/>
      <c r="E23" s="681"/>
      <c r="F23" s="681"/>
      <c r="G23" s="681"/>
      <c r="H23" s="681"/>
      <c r="I23" s="681"/>
      <c r="J23" s="681"/>
      <c r="K23" s="681"/>
      <c r="L23" s="681"/>
      <c r="M23" s="681"/>
      <c r="N23" s="681"/>
      <c r="O23" s="681"/>
      <c r="P23" s="681"/>
      <c r="Q23" s="682"/>
      <c r="R23" s="683">
        <v>1775149</v>
      </c>
      <c r="S23" s="684"/>
      <c r="T23" s="684"/>
      <c r="U23" s="684"/>
      <c r="V23" s="684"/>
      <c r="W23" s="684"/>
      <c r="X23" s="684"/>
      <c r="Y23" s="685"/>
      <c r="Z23" s="686">
        <v>37.6</v>
      </c>
      <c r="AA23" s="686"/>
      <c r="AB23" s="686"/>
      <c r="AC23" s="686"/>
      <c r="AD23" s="687">
        <v>1775149</v>
      </c>
      <c r="AE23" s="687"/>
      <c r="AF23" s="687"/>
      <c r="AG23" s="687"/>
      <c r="AH23" s="687"/>
      <c r="AI23" s="687"/>
      <c r="AJ23" s="687"/>
      <c r="AK23" s="687"/>
      <c r="AL23" s="688">
        <v>76.400000000000006</v>
      </c>
      <c r="AM23" s="689"/>
      <c r="AN23" s="689"/>
      <c r="AO23" s="690"/>
      <c r="AP23" s="702" t="s">
        <v>281</v>
      </c>
      <c r="AQ23" s="703"/>
      <c r="AR23" s="703"/>
      <c r="AS23" s="703"/>
      <c r="AT23" s="703"/>
      <c r="AU23" s="703"/>
      <c r="AV23" s="703"/>
      <c r="AW23" s="703"/>
      <c r="AX23" s="703"/>
      <c r="AY23" s="703"/>
      <c r="AZ23" s="703"/>
      <c r="BA23" s="703"/>
      <c r="BB23" s="703"/>
      <c r="BC23" s="703"/>
      <c r="BD23" s="703"/>
      <c r="BE23" s="703"/>
      <c r="BF23" s="704"/>
      <c r="BG23" s="683" t="s">
        <v>225</v>
      </c>
      <c r="BH23" s="684"/>
      <c r="BI23" s="684"/>
      <c r="BJ23" s="684"/>
      <c r="BK23" s="684"/>
      <c r="BL23" s="684"/>
      <c r="BM23" s="684"/>
      <c r="BN23" s="685"/>
      <c r="BO23" s="686" t="s">
        <v>225</v>
      </c>
      <c r="BP23" s="686"/>
      <c r="BQ23" s="686"/>
      <c r="BR23" s="686"/>
      <c r="BS23" s="692" t="s">
        <v>231</v>
      </c>
      <c r="BT23" s="684"/>
      <c r="BU23" s="684"/>
      <c r="BV23" s="684"/>
      <c r="BW23" s="684"/>
      <c r="BX23" s="684"/>
      <c r="BY23" s="684"/>
      <c r="BZ23" s="684"/>
      <c r="CA23" s="684"/>
      <c r="CB23" s="693"/>
      <c r="CD23" s="665" t="s">
        <v>219</v>
      </c>
      <c r="CE23" s="666"/>
      <c r="CF23" s="666"/>
      <c r="CG23" s="666"/>
      <c r="CH23" s="666"/>
      <c r="CI23" s="666"/>
      <c r="CJ23" s="666"/>
      <c r="CK23" s="666"/>
      <c r="CL23" s="666"/>
      <c r="CM23" s="666"/>
      <c r="CN23" s="666"/>
      <c r="CO23" s="666"/>
      <c r="CP23" s="666"/>
      <c r="CQ23" s="667"/>
      <c r="CR23" s="665" t="s">
        <v>282</v>
      </c>
      <c r="CS23" s="666"/>
      <c r="CT23" s="666"/>
      <c r="CU23" s="666"/>
      <c r="CV23" s="666"/>
      <c r="CW23" s="666"/>
      <c r="CX23" s="666"/>
      <c r="CY23" s="667"/>
      <c r="CZ23" s="665" t="s">
        <v>283</v>
      </c>
      <c r="DA23" s="666"/>
      <c r="DB23" s="666"/>
      <c r="DC23" s="667"/>
      <c r="DD23" s="665" t="s">
        <v>284</v>
      </c>
      <c r="DE23" s="666"/>
      <c r="DF23" s="666"/>
      <c r="DG23" s="666"/>
      <c r="DH23" s="666"/>
      <c r="DI23" s="666"/>
      <c r="DJ23" s="666"/>
      <c r="DK23" s="667"/>
      <c r="DL23" s="716" t="s">
        <v>285</v>
      </c>
      <c r="DM23" s="717"/>
      <c r="DN23" s="717"/>
      <c r="DO23" s="717"/>
      <c r="DP23" s="717"/>
      <c r="DQ23" s="717"/>
      <c r="DR23" s="717"/>
      <c r="DS23" s="717"/>
      <c r="DT23" s="717"/>
      <c r="DU23" s="717"/>
      <c r="DV23" s="718"/>
      <c r="DW23" s="665" t="s">
        <v>286</v>
      </c>
      <c r="DX23" s="666"/>
      <c r="DY23" s="666"/>
      <c r="DZ23" s="666"/>
      <c r="EA23" s="666"/>
      <c r="EB23" s="666"/>
      <c r="EC23" s="667"/>
    </row>
    <row r="24" spans="2:133" ht="11.25" customHeight="1" x14ac:dyDescent="0.15">
      <c r="B24" s="680" t="s">
        <v>287</v>
      </c>
      <c r="C24" s="681"/>
      <c r="D24" s="681"/>
      <c r="E24" s="681"/>
      <c r="F24" s="681"/>
      <c r="G24" s="681"/>
      <c r="H24" s="681"/>
      <c r="I24" s="681"/>
      <c r="J24" s="681"/>
      <c r="K24" s="681"/>
      <c r="L24" s="681"/>
      <c r="M24" s="681"/>
      <c r="N24" s="681"/>
      <c r="O24" s="681"/>
      <c r="P24" s="681"/>
      <c r="Q24" s="682"/>
      <c r="R24" s="683">
        <v>158571</v>
      </c>
      <c r="S24" s="684"/>
      <c r="T24" s="684"/>
      <c r="U24" s="684"/>
      <c r="V24" s="684"/>
      <c r="W24" s="684"/>
      <c r="X24" s="684"/>
      <c r="Y24" s="685"/>
      <c r="Z24" s="686">
        <v>3.4</v>
      </c>
      <c r="AA24" s="686"/>
      <c r="AB24" s="686"/>
      <c r="AC24" s="686"/>
      <c r="AD24" s="687" t="s">
        <v>225</v>
      </c>
      <c r="AE24" s="687"/>
      <c r="AF24" s="687"/>
      <c r="AG24" s="687"/>
      <c r="AH24" s="687"/>
      <c r="AI24" s="687"/>
      <c r="AJ24" s="687"/>
      <c r="AK24" s="687"/>
      <c r="AL24" s="688" t="s">
        <v>231</v>
      </c>
      <c r="AM24" s="689"/>
      <c r="AN24" s="689"/>
      <c r="AO24" s="690"/>
      <c r="AP24" s="702" t="s">
        <v>288</v>
      </c>
      <c r="AQ24" s="703"/>
      <c r="AR24" s="703"/>
      <c r="AS24" s="703"/>
      <c r="AT24" s="703"/>
      <c r="AU24" s="703"/>
      <c r="AV24" s="703"/>
      <c r="AW24" s="703"/>
      <c r="AX24" s="703"/>
      <c r="AY24" s="703"/>
      <c r="AZ24" s="703"/>
      <c r="BA24" s="703"/>
      <c r="BB24" s="703"/>
      <c r="BC24" s="703"/>
      <c r="BD24" s="703"/>
      <c r="BE24" s="703"/>
      <c r="BF24" s="704"/>
      <c r="BG24" s="683" t="s">
        <v>231</v>
      </c>
      <c r="BH24" s="684"/>
      <c r="BI24" s="684"/>
      <c r="BJ24" s="684"/>
      <c r="BK24" s="684"/>
      <c r="BL24" s="684"/>
      <c r="BM24" s="684"/>
      <c r="BN24" s="685"/>
      <c r="BO24" s="686" t="s">
        <v>225</v>
      </c>
      <c r="BP24" s="686"/>
      <c r="BQ24" s="686"/>
      <c r="BR24" s="686"/>
      <c r="BS24" s="692" t="s">
        <v>225</v>
      </c>
      <c r="BT24" s="684"/>
      <c r="BU24" s="684"/>
      <c r="BV24" s="684"/>
      <c r="BW24" s="684"/>
      <c r="BX24" s="684"/>
      <c r="BY24" s="684"/>
      <c r="BZ24" s="684"/>
      <c r="CA24" s="684"/>
      <c r="CB24" s="693"/>
      <c r="CD24" s="694" t="s">
        <v>289</v>
      </c>
      <c r="CE24" s="695"/>
      <c r="CF24" s="695"/>
      <c r="CG24" s="695"/>
      <c r="CH24" s="695"/>
      <c r="CI24" s="695"/>
      <c r="CJ24" s="695"/>
      <c r="CK24" s="695"/>
      <c r="CL24" s="695"/>
      <c r="CM24" s="695"/>
      <c r="CN24" s="695"/>
      <c r="CO24" s="695"/>
      <c r="CP24" s="695"/>
      <c r="CQ24" s="696"/>
      <c r="CR24" s="672">
        <v>1163590</v>
      </c>
      <c r="CS24" s="673"/>
      <c r="CT24" s="673"/>
      <c r="CU24" s="673"/>
      <c r="CV24" s="673"/>
      <c r="CW24" s="673"/>
      <c r="CX24" s="673"/>
      <c r="CY24" s="674"/>
      <c r="CZ24" s="677">
        <v>25.6</v>
      </c>
      <c r="DA24" s="678"/>
      <c r="DB24" s="678"/>
      <c r="DC24" s="697"/>
      <c r="DD24" s="719">
        <v>1013414</v>
      </c>
      <c r="DE24" s="673"/>
      <c r="DF24" s="673"/>
      <c r="DG24" s="673"/>
      <c r="DH24" s="673"/>
      <c r="DI24" s="673"/>
      <c r="DJ24" s="673"/>
      <c r="DK24" s="674"/>
      <c r="DL24" s="719">
        <v>910344</v>
      </c>
      <c r="DM24" s="673"/>
      <c r="DN24" s="673"/>
      <c r="DO24" s="673"/>
      <c r="DP24" s="673"/>
      <c r="DQ24" s="673"/>
      <c r="DR24" s="673"/>
      <c r="DS24" s="673"/>
      <c r="DT24" s="673"/>
      <c r="DU24" s="673"/>
      <c r="DV24" s="674"/>
      <c r="DW24" s="677">
        <v>38.1</v>
      </c>
      <c r="DX24" s="678"/>
      <c r="DY24" s="678"/>
      <c r="DZ24" s="678"/>
      <c r="EA24" s="678"/>
      <c r="EB24" s="678"/>
      <c r="EC24" s="679"/>
    </row>
    <row r="25" spans="2:133" ht="11.25" customHeight="1" x14ac:dyDescent="0.15">
      <c r="B25" s="680" t="s">
        <v>290</v>
      </c>
      <c r="C25" s="681"/>
      <c r="D25" s="681"/>
      <c r="E25" s="681"/>
      <c r="F25" s="681"/>
      <c r="G25" s="681"/>
      <c r="H25" s="681"/>
      <c r="I25" s="681"/>
      <c r="J25" s="681"/>
      <c r="K25" s="681"/>
      <c r="L25" s="681"/>
      <c r="M25" s="681"/>
      <c r="N25" s="681"/>
      <c r="O25" s="681"/>
      <c r="P25" s="681"/>
      <c r="Q25" s="682"/>
      <c r="R25" s="683">
        <v>19105</v>
      </c>
      <c r="S25" s="684"/>
      <c r="T25" s="684"/>
      <c r="U25" s="684"/>
      <c r="V25" s="684"/>
      <c r="W25" s="684"/>
      <c r="X25" s="684"/>
      <c r="Y25" s="685"/>
      <c r="Z25" s="686">
        <v>0.4</v>
      </c>
      <c r="AA25" s="686"/>
      <c r="AB25" s="686"/>
      <c r="AC25" s="686"/>
      <c r="AD25" s="687" t="s">
        <v>225</v>
      </c>
      <c r="AE25" s="687"/>
      <c r="AF25" s="687"/>
      <c r="AG25" s="687"/>
      <c r="AH25" s="687"/>
      <c r="AI25" s="687"/>
      <c r="AJ25" s="687"/>
      <c r="AK25" s="687"/>
      <c r="AL25" s="688" t="s">
        <v>231</v>
      </c>
      <c r="AM25" s="689"/>
      <c r="AN25" s="689"/>
      <c r="AO25" s="690"/>
      <c r="AP25" s="702" t="s">
        <v>291</v>
      </c>
      <c r="AQ25" s="703"/>
      <c r="AR25" s="703"/>
      <c r="AS25" s="703"/>
      <c r="AT25" s="703"/>
      <c r="AU25" s="703"/>
      <c r="AV25" s="703"/>
      <c r="AW25" s="703"/>
      <c r="AX25" s="703"/>
      <c r="AY25" s="703"/>
      <c r="AZ25" s="703"/>
      <c r="BA25" s="703"/>
      <c r="BB25" s="703"/>
      <c r="BC25" s="703"/>
      <c r="BD25" s="703"/>
      <c r="BE25" s="703"/>
      <c r="BF25" s="704"/>
      <c r="BG25" s="683" t="s">
        <v>231</v>
      </c>
      <c r="BH25" s="684"/>
      <c r="BI25" s="684"/>
      <c r="BJ25" s="684"/>
      <c r="BK25" s="684"/>
      <c r="BL25" s="684"/>
      <c r="BM25" s="684"/>
      <c r="BN25" s="685"/>
      <c r="BO25" s="686" t="s">
        <v>231</v>
      </c>
      <c r="BP25" s="686"/>
      <c r="BQ25" s="686"/>
      <c r="BR25" s="686"/>
      <c r="BS25" s="692" t="s">
        <v>231</v>
      </c>
      <c r="BT25" s="684"/>
      <c r="BU25" s="684"/>
      <c r="BV25" s="684"/>
      <c r="BW25" s="684"/>
      <c r="BX25" s="684"/>
      <c r="BY25" s="684"/>
      <c r="BZ25" s="684"/>
      <c r="CA25" s="684"/>
      <c r="CB25" s="693"/>
      <c r="CD25" s="698" t="s">
        <v>292</v>
      </c>
      <c r="CE25" s="699"/>
      <c r="CF25" s="699"/>
      <c r="CG25" s="699"/>
      <c r="CH25" s="699"/>
      <c r="CI25" s="699"/>
      <c r="CJ25" s="699"/>
      <c r="CK25" s="699"/>
      <c r="CL25" s="699"/>
      <c r="CM25" s="699"/>
      <c r="CN25" s="699"/>
      <c r="CO25" s="699"/>
      <c r="CP25" s="699"/>
      <c r="CQ25" s="700"/>
      <c r="CR25" s="683">
        <v>568651</v>
      </c>
      <c r="CS25" s="708"/>
      <c r="CT25" s="708"/>
      <c r="CU25" s="708"/>
      <c r="CV25" s="708"/>
      <c r="CW25" s="708"/>
      <c r="CX25" s="708"/>
      <c r="CY25" s="709"/>
      <c r="CZ25" s="688">
        <v>12.5</v>
      </c>
      <c r="DA25" s="720"/>
      <c r="DB25" s="720"/>
      <c r="DC25" s="722"/>
      <c r="DD25" s="692">
        <v>522395</v>
      </c>
      <c r="DE25" s="708"/>
      <c r="DF25" s="708"/>
      <c r="DG25" s="708"/>
      <c r="DH25" s="708"/>
      <c r="DI25" s="708"/>
      <c r="DJ25" s="708"/>
      <c r="DK25" s="709"/>
      <c r="DL25" s="692">
        <v>508300</v>
      </c>
      <c r="DM25" s="708"/>
      <c r="DN25" s="708"/>
      <c r="DO25" s="708"/>
      <c r="DP25" s="708"/>
      <c r="DQ25" s="708"/>
      <c r="DR25" s="708"/>
      <c r="DS25" s="708"/>
      <c r="DT25" s="708"/>
      <c r="DU25" s="708"/>
      <c r="DV25" s="709"/>
      <c r="DW25" s="688">
        <v>21.3</v>
      </c>
      <c r="DX25" s="720"/>
      <c r="DY25" s="720"/>
      <c r="DZ25" s="720"/>
      <c r="EA25" s="720"/>
      <c r="EB25" s="720"/>
      <c r="EC25" s="721"/>
    </row>
    <row r="26" spans="2:133" ht="11.25" customHeight="1" x14ac:dyDescent="0.15">
      <c r="B26" s="680" t="s">
        <v>293</v>
      </c>
      <c r="C26" s="681"/>
      <c r="D26" s="681"/>
      <c r="E26" s="681"/>
      <c r="F26" s="681"/>
      <c r="G26" s="681"/>
      <c r="H26" s="681"/>
      <c r="I26" s="681"/>
      <c r="J26" s="681"/>
      <c r="K26" s="681"/>
      <c r="L26" s="681"/>
      <c r="M26" s="681"/>
      <c r="N26" s="681"/>
      <c r="O26" s="681"/>
      <c r="P26" s="681"/>
      <c r="Q26" s="682"/>
      <c r="R26" s="683">
        <v>2498342</v>
      </c>
      <c r="S26" s="684"/>
      <c r="T26" s="684"/>
      <c r="U26" s="684"/>
      <c r="V26" s="684"/>
      <c r="W26" s="684"/>
      <c r="X26" s="684"/>
      <c r="Y26" s="685"/>
      <c r="Z26" s="686">
        <v>52.9</v>
      </c>
      <c r="AA26" s="686"/>
      <c r="AB26" s="686"/>
      <c r="AC26" s="686"/>
      <c r="AD26" s="687">
        <v>2320666</v>
      </c>
      <c r="AE26" s="687"/>
      <c r="AF26" s="687"/>
      <c r="AG26" s="687"/>
      <c r="AH26" s="687"/>
      <c r="AI26" s="687"/>
      <c r="AJ26" s="687"/>
      <c r="AK26" s="687"/>
      <c r="AL26" s="688">
        <v>99.9</v>
      </c>
      <c r="AM26" s="689"/>
      <c r="AN26" s="689"/>
      <c r="AO26" s="690"/>
      <c r="AP26" s="702" t="s">
        <v>294</v>
      </c>
      <c r="AQ26" s="723"/>
      <c r="AR26" s="723"/>
      <c r="AS26" s="723"/>
      <c r="AT26" s="723"/>
      <c r="AU26" s="723"/>
      <c r="AV26" s="723"/>
      <c r="AW26" s="723"/>
      <c r="AX26" s="723"/>
      <c r="AY26" s="723"/>
      <c r="AZ26" s="723"/>
      <c r="BA26" s="723"/>
      <c r="BB26" s="723"/>
      <c r="BC26" s="723"/>
      <c r="BD26" s="723"/>
      <c r="BE26" s="723"/>
      <c r="BF26" s="704"/>
      <c r="BG26" s="683" t="s">
        <v>231</v>
      </c>
      <c r="BH26" s="684"/>
      <c r="BI26" s="684"/>
      <c r="BJ26" s="684"/>
      <c r="BK26" s="684"/>
      <c r="BL26" s="684"/>
      <c r="BM26" s="684"/>
      <c r="BN26" s="685"/>
      <c r="BO26" s="686" t="s">
        <v>225</v>
      </c>
      <c r="BP26" s="686"/>
      <c r="BQ26" s="686"/>
      <c r="BR26" s="686"/>
      <c r="BS26" s="692" t="s">
        <v>225</v>
      </c>
      <c r="BT26" s="684"/>
      <c r="BU26" s="684"/>
      <c r="BV26" s="684"/>
      <c r="BW26" s="684"/>
      <c r="BX26" s="684"/>
      <c r="BY26" s="684"/>
      <c r="BZ26" s="684"/>
      <c r="CA26" s="684"/>
      <c r="CB26" s="693"/>
      <c r="CD26" s="698" t="s">
        <v>295</v>
      </c>
      <c r="CE26" s="699"/>
      <c r="CF26" s="699"/>
      <c r="CG26" s="699"/>
      <c r="CH26" s="699"/>
      <c r="CI26" s="699"/>
      <c r="CJ26" s="699"/>
      <c r="CK26" s="699"/>
      <c r="CL26" s="699"/>
      <c r="CM26" s="699"/>
      <c r="CN26" s="699"/>
      <c r="CO26" s="699"/>
      <c r="CP26" s="699"/>
      <c r="CQ26" s="700"/>
      <c r="CR26" s="683">
        <v>312509</v>
      </c>
      <c r="CS26" s="684"/>
      <c r="CT26" s="684"/>
      <c r="CU26" s="684"/>
      <c r="CV26" s="684"/>
      <c r="CW26" s="684"/>
      <c r="CX26" s="684"/>
      <c r="CY26" s="685"/>
      <c r="CZ26" s="688">
        <v>6.9</v>
      </c>
      <c r="DA26" s="720"/>
      <c r="DB26" s="720"/>
      <c r="DC26" s="722"/>
      <c r="DD26" s="692">
        <v>267373</v>
      </c>
      <c r="DE26" s="684"/>
      <c r="DF26" s="684"/>
      <c r="DG26" s="684"/>
      <c r="DH26" s="684"/>
      <c r="DI26" s="684"/>
      <c r="DJ26" s="684"/>
      <c r="DK26" s="685"/>
      <c r="DL26" s="692" t="s">
        <v>231</v>
      </c>
      <c r="DM26" s="684"/>
      <c r="DN26" s="684"/>
      <c r="DO26" s="684"/>
      <c r="DP26" s="684"/>
      <c r="DQ26" s="684"/>
      <c r="DR26" s="684"/>
      <c r="DS26" s="684"/>
      <c r="DT26" s="684"/>
      <c r="DU26" s="684"/>
      <c r="DV26" s="685"/>
      <c r="DW26" s="688" t="s">
        <v>225</v>
      </c>
      <c r="DX26" s="720"/>
      <c r="DY26" s="720"/>
      <c r="DZ26" s="720"/>
      <c r="EA26" s="720"/>
      <c r="EB26" s="720"/>
      <c r="EC26" s="721"/>
    </row>
    <row r="27" spans="2:133" ht="11.25" customHeight="1" x14ac:dyDescent="0.15">
      <c r="B27" s="680" t="s">
        <v>296</v>
      </c>
      <c r="C27" s="681"/>
      <c r="D27" s="681"/>
      <c r="E27" s="681"/>
      <c r="F27" s="681"/>
      <c r="G27" s="681"/>
      <c r="H27" s="681"/>
      <c r="I27" s="681"/>
      <c r="J27" s="681"/>
      <c r="K27" s="681"/>
      <c r="L27" s="681"/>
      <c r="M27" s="681"/>
      <c r="N27" s="681"/>
      <c r="O27" s="681"/>
      <c r="P27" s="681"/>
      <c r="Q27" s="682"/>
      <c r="R27" s="683">
        <v>527</v>
      </c>
      <c r="S27" s="684"/>
      <c r="T27" s="684"/>
      <c r="U27" s="684"/>
      <c r="V27" s="684"/>
      <c r="W27" s="684"/>
      <c r="X27" s="684"/>
      <c r="Y27" s="685"/>
      <c r="Z27" s="686">
        <v>0</v>
      </c>
      <c r="AA27" s="686"/>
      <c r="AB27" s="686"/>
      <c r="AC27" s="686"/>
      <c r="AD27" s="687">
        <v>527</v>
      </c>
      <c r="AE27" s="687"/>
      <c r="AF27" s="687"/>
      <c r="AG27" s="687"/>
      <c r="AH27" s="687"/>
      <c r="AI27" s="687"/>
      <c r="AJ27" s="687"/>
      <c r="AK27" s="687"/>
      <c r="AL27" s="688">
        <v>0</v>
      </c>
      <c r="AM27" s="689"/>
      <c r="AN27" s="689"/>
      <c r="AO27" s="690"/>
      <c r="AP27" s="680" t="s">
        <v>297</v>
      </c>
      <c r="AQ27" s="681"/>
      <c r="AR27" s="681"/>
      <c r="AS27" s="681"/>
      <c r="AT27" s="681"/>
      <c r="AU27" s="681"/>
      <c r="AV27" s="681"/>
      <c r="AW27" s="681"/>
      <c r="AX27" s="681"/>
      <c r="AY27" s="681"/>
      <c r="AZ27" s="681"/>
      <c r="BA27" s="681"/>
      <c r="BB27" s="681"/>
      <c r="BC27" s="681"/>
      <c r="BD27" s="681"/>
      <c r="BE27" s="681"/>
      <c r="BF27" s="682"/>
      <c r="BG27" s="683">
        <v>403604</v>
      </c>
      <c r="BH27" s="684"/>
      <c r="BI27" s="684"/>
      <c r="BJ27" s="684"/>
      <c r="BK27" s="684"/>
      <c r="BL27" s="684"/>
      <c r="BM27" s="684"/>
      <c r="BN27" s="685"/>
      <c r="BO27" s="686">
        <v>100</v>
      </c>
      <c r="BP27" s="686"/>
      <c r="BQ27" s="686"/>
      <c r="BR27" s="686"/>
      <c r="BS27" s="692" t="s">
        <v>231</v>
      </c>
      <c r="BT27" s="684"/>
      <c r="BU27" s="684"/>
      <c r="BV27" s="684"/>
      <c r="BW27" s="684"/>
      <c r="BX27" s="684"/>
      <c r="BY27" s="684"/>
      <c r="BZ27" s="684"/>
      <c r="CA27" s="684"/>
      <c r="CB27" s="693"/>
      <c r="CD27" s="698" t="s">
        <v>298</v>
      </c>
      <c r="CE27" s="699"/>
      <c r="CF27" s="699"/>
      <c r="CG27" s="699"/>
      <c r="CH27" s="699"/>
      <c r="CI27" s="699"/>
      <c r="CJ27" s="699"/>
      <c r="CK27" s="699"/>
      <c r="CL27" s="699"/>
      <c r="CM27" s="699"/>
      <c r="CN27" s="699"/>
      <c r="CO27" s="699"/>
      <c r="CP27" s="699"/>
      <c r="CQ27" s="700"/>
      <c r="CR27" s="683">
        <v>116825</v>
      </c>
      <c r="CS27" s="708"/>
      <c r="CT27" s="708"/>
      <c r="CU27" s="708"/>
      <c r="CV27" s="708"/>
      <c r="CW27" s="708"/>
      <c r="CX27" s="708"/>
      <c r="CY27" s="709"/>
      <c r="CZ27" s="688">
        <v>2.6</v>
      </c>
      <c r="DA27" s="720"/>
      <c r="DB27" s="720"/>
      <c r="DC27" s="722"/>
      <c r="DD27" s="692">
        <v>32534</v>
      </c>
      <c r="DE27" s="708"/>
      <c r="DF27" s="708"/>
      <c r="DG27" s="708"/>
      <c r="DH27" s="708"/>
      <c r="DI27" s="708"/>
      <c r="DJ27" s="708"/>
      <c r="DK27" s="709"/>
      <c r="DL27" s="692">
        <v>31737</v>
      </c>
      <c r="DM27" s="708"/>
      <c r="DN27" s="708"/>
      <c r="DO27" s="708"/>
      <c r="DP27" s="708"/>
      <c r="DQ27" s="708"/>
      <c r="DR27" s="708"/>
      <c r="DS27" s="708"/>
      <c r="DT27" s="708"/>
      <c r="DU27" s="708"/>
      <c r="DV27" s="709"/>
      <c r="DW27" s="688">
        <v>1.3</v>
      </c>
      <c r="DX27" s="720"/>
      <c r="DY27" s="720"/>
      <c r="DZ27" s="720"/>
      <c r="EA27" s="720"/>
      <c r="EB27" s="720"/>
      <c r="EC27" s="721"/>
    </row>
    <row r="28" spans="2:133" ht="11.25" customHeight="1" x14ac:dyDescent="0.15">
      <c r="B28" s="680" t="s">
        <v>299</v>
      </c>
      <c r="C28" s="681"/>
      <c r="D28" s="681"/>
      <c r="E28" s="681"/>
      <c r="F28" s="681"/>
      <c r="G28" s="681"/>
      <c r="H28" s="681"/>
      <c r="I28" s="681"/>
      <c r="J28" s="681"/>
      <c r="K28" s="681"/>
      <c r="L28" s="681"/>
      <c r="M28" s="681"/>
      <c r="N28" s="681"/>
      <c r="O28" s="681"/>
      <c r="P28" s="681"/>
      <c r="Q28" s="682"/>
      <c r="R28" s="683">
        <v>11867</v>
      </c>
      <c r="S28" s="684"/>
      <c r="T28" s="684"/>
      <c r="U28" s="684"/>
      <c r="V28" s="684"/>
      <c r="W28" s="684"/>
      <c r="X28" s="684"/>
      <c r="Y28" s="685"/>
      <c r="Z28" s="686">
        <v>0.3</v>
      </c>
      <c r="AA28" s="686"/>
      <c r="AB28" s="686"/>
      <c r="AC28" s="686"/>
      <c r="AD28" s="687" t="s">
        <v>225</v>
      </c>
      <c r="AE28" s="687"/>
      <c r="AF28" s="687"/>
      <c r="AG28" s="687"/>
      <c r="AH28" s="687"/>
      <c r="AI28" s="687"/>
      <c r="AJ28" s="687"/>
      <c r="AK28" s="687"/>
      <c r="AL28" s="688" t="s">
        <v>225</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300</v>
      </c>
      <c r="CE28" s="699"/>
      <c r="CF28" s="699"/>
      <c r="CG28" s="699"/>
      <c r="CH28" s="699"/>
      <c r="CI28" s="699"/>
      <c r="CJ28" s="699"/>
      <c r="CK28" s="699"/>
      <c r="CL28" s="699"/>
      <c r="CM28" s="699"/>
      <c r="CN28" s="699"/>
      <c r="CO28" s="699"/>
      <c r="CP28" s="699"/>
      <c r="CQ28" s="700"/>
      <c r="CR28" s="683">
        <v>478114</v>
      </c>
      <c r="CS28" s="684"/>
      <c r="CT28" s="684"/>
      <c r="CU28" s="684"/>
      <c r="CV28" s="684"/>
      <c r="CW28" s="684"/>
      <c r="CX28" s="684"/>
      <c r="CY28" s="685"/>
      <c r="CZ28" s="688">
        <v>10.5</v>
      </c>
      <c r="DA28" s="720"/>
      <c r="DB28" s="720"/>
      <c r="DC28" s="722"/>
      <c r="DD28" s="692">
        <v>458485</v>
      </c>
      <c r="DE28" s="684"/>
      <c r="DF28" s="684"/>
      <c r="DG28" s="684"/>
      <c r="DH28" s="684"/>
      <c r="DI28" s="684"/>
      <c r="DJ28" s="684"/>
      <c r="DK28" s="685"/>
      <c r="DL28" s="692">
        <v>370307</v>
      </c>
      <c r="DM28" s="684"/>
      <c r="DN28" s="684"/>
      <c r="DO28" s="684"/>
      <c r="DP28" s="684"/>
      <c r="DQ28" s="684"/>
      <c r="DR28" s="684"/>
      <c r="DS28" s="684"/>
      <c r="DT28" s="684"/>
      <c r="DU28" s="684"/>
      <c r="DV28" s="685"/>
      <c r="DW28" s="688">
        <v>15.5</v>
      </c>
      <c r="DX28" s="720"/>
      <c r="DY28" s="720"/>
      <c r="DZ28" s="720"/>
      <c r="EA28" s="720"/>
      <c r="EB28" s="720"/>
      <c r="EC28" s="721"/>
    </row>
    <row r="29" spans="2:133" ht="11.25" customHeight="1" x14ac:dyDescent="0.15">
      <c r="B29" s="680" t="s">
        <v>301</v>
      </c>
      <c r="C29" s="681"/>
      <c r="D29" s="681"/>
      <c r="E29" s="681"/>
      <c r="F29" s="681"/>
      <c r="G29" s="681"/>
      <c r="H29" s="681"/>
      <c r="I29" s="681"/>
      <c r="J29" s="681"/>
      <c r="K29" s="681"/>
      <c r="L29" s="681"/>
      <c r="M29" s="681"/>
      <c r="N29" s="681"/>
      <c r="O29" s="681"/>
      <c r="P29" s="681"/>
      <c r="Q29" s="682"/>
      <c r="R29" s="683">
        <v>45353</v>
      </c>
      <c r="S29" s="684"/>
      <c r="T29" s="684"/>
      <c r="U29" s="684"/>
      <c r="V29" s="684"/>
      <c r="W29" s="684"/>
      <c r="X29" s="684"/>
      <c r="Y29" s="685"/>
      <c r="Z29" s="686">
        <v>1</v>
      </c>
      <c r="AA29" s="686"/>
      <c r="AB29" s="686"/>
      <c r="AC29" s="686"/>
      <c r="AD29" s="687">
        <v>1376</v>
      </c>
      <c r="AE29" s="687"/>
      <c r="AF29" s="687"/>
      <c r="AG29" s="687"/>
      <c r="AH29" s="687"/>
      <c r="AI29" s="687"/>
      <c r="AJ29" s="687"/>
      <c r="AK29" s="687"/>
      <c r="AL29" s="688">
        <v>0.1</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302</v>
      </c>
      <c r="CE29" s="730"/>
      <c r="CF29" s="698" t="s">
        <v>303</v>
      </c>
      <c r="CG29" s="699"/>
      <c r="CH29" s="699"/>
      <c r="CI29" s="699"/>
      <c r="CJ29" s="699"/>
      <c r="CK29" s="699"/>
      <c r="CL29" s="699"/>
      <c r="CM29" s="699"/>
      <c r="CN29" s="699"/>
      <c r="CO29" s="699"/>
      <c r="CP29" s="699"/>
      <c r="CQ29" s="700"/>
      <c r="CR29" s="683">
        <v>478114</v>
      </c>
      <c r="CS29" s="708"/>
      <c r="CT29" s="708"/>
      <c r="CU29" s="708"/>
      <c r="CV29" s="708"/>
      <c r="CW29" s="708"/>
      <c r="CX29" s="708"/>
      <c r="CY29" s="709"/>
      <c r="CZ29" s="688">
        <v>10.5</v>
      </c>
      <c r="DA29" s="720"/>
      <c r="DB29" s="720"/>
      <c r="DC29" s="722"/>
      <c r="DD29" s="692">
        <v>458485</v>
      </c>
      <c r="DE29" s="708"/>
      <c r="DF29" s="708"/>
      <c r="DG29" s="708"/>
      <c r="DH29" s="708"/>
      <c r="DI29" s="708"/>
      <c r="DJ29" s="708"/>
      <c r="DK29" s="709"/>
      <c r="DL29" s="692">
        <v>370307</v>
      </c>
      <c r="DM29" s="708"/>
      <c r="DN29" s="708"/>
      <c r="DO29" s="708"/>
      <c r="DP29" s="708"/>
      <c r="DQ29" s="708"/>
      <c r="DR29" s="708"/>
      <c r="DS29" s="708"/>
      <c r="DT29" s="708"/>
      <c r="DU29" s="708"/>
      <c r="DV29" s="709"/>
      <c r="DW29" s="688">
        <v>15.5</v>
      </c>
      <c r="DX29" s="720"/>
      <c r="DY29" s="720"/>
      <c r="DZ29" s="720"/>
      <c r="EA29" s="720"/>
      <c r="EB29" s="720"/>
      <c r="EC29" s="721"/>
    </row>
    <row r="30" spans="2:133" ht="11.25" customHeight="1" x14ac:dyDescent="0.15">
      <c r="B30" s="680" t="s">
        <v>304</v>
      </c>
      <c r="C30" s="681"/>
      <c r="D30" s="681"/>
      <c r="E30" s="681"/>
      <c r="F30" s="681"/>
      <c r="G30" s="681"/>
      <c r="H30" s="681"/>
      <c r="I30" s="681"/>
      <c r="J30" s="681"/>
      <c r="K30" s="681"/>
      <c r="L30" s="681"/>
      <c r="M30" s="681"/>
      <c r="N30" s="681"/>
      <c r="O30" s="681"/>
      <c r="P30" s="681"/>
      <c r="Q30" s="682"/>
      <c r="R30" s="683">
        <v>2149</v>
      </c>
      <c r="S30" s="684"/>
      <c r="T30" s="684"/>
      <c r="U30" s="684"/>
      <c r="V30" s="684"/>
      <c r="W30" s="684"/>
      <c r="X30" s="684"/>
      <c r="Y30" s="685"/>
      <c r="Z30" s="686">
        <v>0</v>
      </c>
      <c r="AA30" s="686"/>
      <c r="AB30" s="686"/>
      <c r="AC30" s="686"/>
      <c r="AD30" s="687" t="s">
        <v>231</v>
      </c>
      <c r="AE30" s="687"/>
      <c r="AF30" s="687"/>
      <c r="AG30" s="687"/>
      <c r="AH30" s="687"/>
      <c r="AI30" s="687"/>
      <c r="AJ30" s="687"/>
      <c r="AK30" s="687"/>
      <c r="AL30" s="688" t="s">
        <v>231</v>
      </c>
      <c r="AM30" s="689"/>
      <c r="AN30" s="689"/>
      <c r="AO30" s="690"/>
      <c r="AP30" s="662" t="s">
        <v>219</v>
      </c>
      <c r="AQ30" s="663"/>
      <c r="AR30" s="663"/>
      <c r="AS30" s="663"/>
      <c r="AT30" s="663"/>
      <c r="AU30" s="663"/>
      <c r="AV30" s="663"/>
      <c r="AW30" s="663"/>
      <c r="AX30" s="663"/>
      <c r="AY30" s="663"/>
      <c r="AZ30" s="663"/>
      <c r="BA30" s="663"/>
      <c r="BB30" s="663"/>
      <c r="BC30" s="663"/>
      <c r="BD30" s="663"/>
      <c r="BE30" s="663"/>
      <c r="BF30" s="664"/>
      <c r="BG30" s="662" t="s">
        <v>305</v>
      </c>
      <c r="BH30" s="727"/>
      <c r="BI30" s="727"/>
      <c r="BJ30" s="727"/>
      <c r="BK30" s="727"/>
      <c r="BL30" s="727"/>
      <c r="BM30" s="727"/>
      <c r="BN30" s="727"/>
      <c r="BO30" s="727"/>
      <c r="BP30" s="727"/>
      <c r="BQ30" s="728"/>
      <c r="BR30" s="662" t="s">
        <v>306</v>
      </c>
      <c r="BS30" s="727"/>
      <c r="BT30" s="727"/>
      <c r="BU30" s="727"/>
      <c r="BV30" s="727"/>
      <c r="BW30" s="727"/>
      <c r="BX30" s="727"/>
      <c r="BY30" s="727"/>
      <c r="BZ30" s="727"/>
      <c r="CA30" s="727"/>
      <c r="CB30" s="728"/>
      <c r="CD30" s="731"/>
      <c r="CE30" s="732"/>
      <c r="CF30" s="698" t="s">
        <v>307</v>
      </c>
      <c r="CG30" s="699"/>
      <c r="CH30" s="699"/>
      <c r="CI30" s="699"/>
      <c r="CJ30" s="699"/>
      <c r="CK30" s="699"/>
      <c r="CL30" s="699"/>
      <c r="CM30" s="699"/>
      <c r="CN30" s="699"/>
      <c r="CO30" s="699"/>
      <c r="CP30" s="699"/>
      <c r="CQ30" s="700"/>
      <c r="CR30" s="683">
        <v>472386</v>
      </c>
      <c r="CS30" s="684"/>
      <c r="CT30" s="684"/>
      <c r="CU30" s="684"/>
      <c r="CV30" s="684"/>
      <c r="CW30" s="684"/>
      <c r="CX30" s="684"/>
      <c r="CY30" s="685"/>
      <c r="CZ30" s="688">
        <v>10.4</v>
      </c>
      <c r="DA30" s="720"/>
      <c r="DB30" s="720"/>
      <c r="DC30" s="722"/>
      <c r="DD30" s="692">
        <v>452757</v>
      </c>
      <c r="DE30" s="684"/>
      <c r="DF30" s="684"/>
      <c r="DG30" s="684"/>
      <c r="DH30" s="684"/>
      <c r="DI30" s="684"/>
      <c r="DJ30" s="684"/>
      <c r="DK30" s="685"/>
      <c r="DL30" s="692">
        <v>364579</v>
      </c>
      <c r="DM30" s="684"/>
      <c r="DN30" s="684"/>
      <c r="DO30" s="684"/>
      <c r="DP30" s="684"/>
      <c r="DQ30" s="684"/>
      <c r="DR30" s="684"/>
      <c r="DS30" s="684"/>
      <c r="DT30" s="684"/>
      <c r="DU30" s="684"/>
      <c r="DV30" s="685"/>
      <c r="DW30" s="688">
        <v>15.3</v>
      </c>
      <c r="DX30" s="720"/>
      <c r="DY30" s="720"/>
      <c r="DZ30" s="720"/>
      <c r="EA30" s="720"/>
      <c r="EB30" s="720"/>
      <c r="EC30" s="721"/>
    </row>
    <row r="31" spans="2:133" ht="11.25" customHeight="1" x14ac:dyDescent="0.15">
      <c r="B31" s="680" t="s">
        <v>308</v>
      </c>
      <c r="C31" s="681"/>
      <c r="D31" s="681"/>
      <c r="E31" s="681"/>
      <c r="F31" s="681"/>
      <c r="G31" s="681"/>
      <c r="H31" s="681"/>
      <c r="I31" s="681"/>
      <c r="J31" s="681"/>
      <c r="K31" s="681"/>
      <c r="L31" s="681"/>
      <c r="M31" s="681"/>
      <c r="N31" s="681"/>
      <c r="O31" s="681"/>
      <c r="P31" s="681"/>
      <c r="Q31" s="682"/>
      <c r="R31" s="683">
        <v>427970</v>
      </c>
      <c r="S31" s="684"/>
      <c r="T31" s="684"/>
      <c r="U31" s="684"/>
      <c r="V31" s="684"/>
      <c r="W31" s="684"/>
      <c r="X31" s="684"/>
      <c r="Y31" s="685"/>
      <c r="Z31" s="686">
        <v>9.1</v>
      </c>
      <c r="AA31" s="686"/>
      <c r="AB31" s="686"/>
      <c r="AC31" s="686"/>
      <c r="AD31" s="687" t="s">
        <v>225</v>
      </c>
      <c r="AE31" s="687"/>
      <c r="AF31" s="687"/>
      <c r="AG31" s="687"/>
      <c r="AH31" s="687"/>
      <c r="AI31" s="687"/>
      <c r="AJ31" s="687"/>
      <c r="AK31" s="687"/>
      <c r="AL31" s="688" t="s">
        <v>231</v>
      </c>
      <c r="AM31" s="689"/>
      <c r="AN31" s="689"/>
      <c r="AO31" s="690"/>
      <c r="AP31" s="740" t="s">
        <v>309</v>
      </c>
      <c r="AQ31" s="741"/>
      <c r="AR31" s="741"/>
      <c r="AS31" s="741"/>
      <c r="AT31" s="746" t="s">
        <v>310</v>
      </c>
      <c r="AU31" s="231"/>
      <c r="AV31" s="231"/>
      <c r="AW31" s="231"/>
      <c r="AX31" s="669" t="s">
        <v>186</v>
      </c>
      <c r="AY31" s="670"/>
      <c r="AZ31" s="670"/>
      <c r="BA31" s="670"/>
      <c r="BB31" s="670"/>
      <c r="BC31" s="670"/>
      <c r="BD31" s="670"/>
      <c r="BE31" s="670"/>
      <c r="BF31" s="671"/>
      <c r="BG31" s="739">
        <v>99.7</v>
      </c>
      <c r="BH31" s="735"/>
      <c r="BI31" s="735"/>
      <c r="BJ31" s="735"/>
      <c r="BK31" s="735"/>
      <c r="BL31" s="735"/>
      <c r="BM31" s="678">
        <v>98.7</v>
      </c>
      <c r="BN31" s="735"/>
      <c r="BO31" s="735"/>
      <c r="BP31" s="735"/>
      <c r="BQ31" s="736"/>
      <c r="BR31" s="739">
        <v>99.5</v>
      </c>
      <c r="BS31" s="735"/>
      <c r="BT31" s="735"/>
      <c r="BU31" s="735"/>
      <c r="BV31" s="735"/>
      <c r="BW31" s="735"/>
      <c r="BX31" s="678">
        <v>98.5</v>
      </c>
      <c r="BY31" s="735"/>
      <c r="BZ31" s="735"/>
      <c r="CA31" s="735"/>
      <c r="CB31" s="736"/>
      <c r="CD31" s="731"/>
      <c r="CE31" s="732"/>
      <c r="CF31" s="698" t="s">
        <v>311</v>
      </c>
      <c r="CG31" s="699"/>
      <c r="CH31" s="699"/>
      <c r="CI31" s="699"/>
      <c r="CJ31" s="699"/>
      <c r="CK31" s="699"/>
      <c r="CL31" s="699"/>
      <c r="CM31" s="699"/>
      <c r="CN31" s="699"/>
      <c r="CO31" s="699"/>
      <c r="CP31" s="699"/>
      <c r="CQ31" s="700"/>
      <c r="CR31" s="683">
        <v>5728</v>
      </c>
      <c r="CS31" s="708"/>
      <c r="CT31" s="708"/>
      <c r="CU31" s="708"/>
      <c r="CV31" s="708"/>
      <c r="CW31" s="708"/>
      <c r="CX31" s="708"/>
      <c r="CY31" s="709"/>
      <c r="CZ31" s="688">
        <v>0.1</v>
      </c>
      <c r="DA31" s="720"/>
      <c r="DB31" s="720"/>
      <c r="DC31" s="722"/>
      <c r="DD31" s="692">
        <v>5728</v>
      </c>
      <c r="DE31" s="708"/>
      <c r="DF31" s="708"/>
      <c r="DG31" s="708"/>
      <c r="DH31" s="708"/>
      <c r="DI31" s="708"/>
      <c r="DJ31" s="708"/>
      <c r="DK31" s="709"/>
      <c r="DL31" s="692">
        <v>5728</v>
      </c>
      <c r="DM31" s="708"/>
      <c r="DN31" s="708"/>
      <c r="DO31" s="708"/>
      <c r="DP31" s="708"/>
      <c r="DQ31" s="708"/>
      <c r="DR31" s="708"/>
      <c r="DS31" s="708"/>
      <c r="DT31" s="708"/>
      <c r="DU31" s="708"/>
      <c r="DV31" s="709"/>
      <c r="DW31" s="688">
        <v>0.2</v>
      </c>
      <c r="DX31" s="720"/>
      <c r="DY31" s="720"/>
      <c r="DZ31" s="720"/>
      <c r="EA31" s="720"/>
      <c r="EB31" s="720"/>
      <c r="EC31" s="721"/>
    </row>
    <row r="32" spans="2:133" ht="11.25" customHeight="1" x14ac:dyDescent="0.15">
      <c r="B32" s="750" t="s">
        <v>312</v>
      </c>
      <c r="C32" s="751"/>
      <c r="D32" s="751"/>
      <c r="E32" s="751"/>
      <c r="F32" s="751"/>
      <c r="G32" s="751"/>
      <c r="H32" s="751"/>
      <c r="I32" s="751"/>
      <c r="J32" s="751"/>
      <c r="K32" s="751"/>
      <c r="L32" s="751"/>
      <c r="M32" s="751"/>
      <c r="N32" s="751"/>
      <c r="O32" s="751"/>
      <c r="P32" s="751"/>
      <c r="Q32" s="752"/>
      <c r="R32" s="683" t="s">
        <v>225</v>
      </c>
      <c r="S32" s="684"/>
      <c r="T32" s="684"/>
      <c r="U32" s="684"/>
      <c r="V32" s="684"/>
      <c r="W32" s="684"/>
      <c r="X32" s="684"/>
      <c r="Y32" s="685"/>
      <c r="Z32" s="686" t="s">
        <v>231</v>
      </c>
      <c r="AA32" s="686"/>
      <c r="AB32" s="686"/>
      <c r="AC32" s="686"/>
      <c r="AD32" s="687" t="s">
        <v>225</v>
      </c>
      <c r="AE32" s="687"/>
      <c r="AF32" s="687"/>
      <c r="AG32" s="687"/>
      <c r="AH32" s="687"/>
      <c r="AI32" s="687"/>
      <c r="AJ32" s="687"/>
      <c r="AK32" s="687"/>
      <c r="AL32" s="688" t="s">
        <v>231</v>
      </c>
      <c r="AM32" s="689"/>
      <c r="AN32" s="689"/>
      <c r="AO32" s="690"/>
      <c r="AP32" s="742"/>
      <c r="AQ32" s="743"/>
      <c r="AR32" s="743"/>
      <c r="AS32" s="743"/>
      <c r="AT32" s="747"/>
      <c r="AU32" s="230" t="s">
        <v>313</v>
      </c>
      <c r="AV32" s="230"/>
      <c r="AW32" s="230"/>
      <c r="AX32" s="680" t="s">
        <v>314</v>
      </c>
      <c r="AY32" s="681"/>
      <c r="AZ32" s="681"/>
      <c r="BA32" s="681"/>
      <c r="BB32" s="681"/>
      <c r="BC32" s="681"/>
      <c r="BD32" s="681"/>
      <c r="BE32" s="681"/>
      <c r="BF32" s="682"/>
      <c r="BG32" s="749">
        <v>99.5</v>
      </c>
      <c r="BH32" s="708"/>
      <c r="BI32" s="708"/>
      <c r="BJ32" s="708"/>
      <c r="BK32" s="708"/>
      <c r="BL32" s="708"/>
      <c r="BM32" s="689">
        <v>98.5</v>
      </c>
      <c r="BN32" s="737"/>
      <c r="BO32" s="737"/>
      <c r="BP32" s="737"/>
      <c r="BQ32" s="738"/>
      <c r="BR32" s="749">
        <v>98.9</v>
      </c>
      <c r="BS32" s="708"/>
      <c r="BT32" s="708"/>
      <c r="BU32" s="708"/>
      <c r="BV32" s="708"/>
      <c r="BW32" s="708"/>
      <c r="BX32" s="689">
        <v>97.9</v>
      </c>
      <c r="BY32" s="737"/>
      <c r="BZ32" s="737"/>
      <c r="CA32" s="737"/>
      <c r="CB32" s="738"/>
      <c r="CD32" s="733"/>
      <c r="CE32" s="734"/>
      <c r="CF32" s="698" t="s">
        <v>315</v>
      </c>
      <c r="CG32" s="699"/>
      <c r="CH32" s="699"/>
      <c r="CI32" s="699"/>
      <c r="CJ32" s="699"/>
      <c r="CK32" s="699"/>
      <c r="CL32" s="699"/>
      <c r="CM32" s="699"/>
      <c r="CN32" s="699"/>
      <c r="CO32" s="699"/>
      <c r="CP32" s="699"/>
      <c r="CQ32" s="700"/>
      <c r="CR32" s="683" t="s">
        <v>225</v>
      </c>
      <c r="CS32" s="684"/>
      <c r="CT32" s="684"/>
      <c r="CU32" s="684"/>
      <c r="CV32" s="684"/>
      <c r="CW32" s="684"/>
      <c r="CX32" s="684"/>
      <c r="CY32" s="685"/>
      <c r="CZ32" s="688" t="s">
        <v>231</v>
      </c>
      <c r="DA32" s="720"/>
      <c r="DB32" s="720"/>
      <c r="DC32" s="722"/>
      <c r="DD32" s="692" t="s">
        <v>225</v>
      </c>
      <c r="DE32" s="684"/>
      <c r="DF32" s="684"/>
      <c r="DG32" s="684"/>
      <c r="DH32" s="684"/>
      <c r="DI32" s="684"/>
      <c r="DJ32" s="684"/>
      <c r="DK32" s="685"/>
      <c r="DL32" s="692" t="s">
        <v>231</v>
      </c>
      <c r="DM32" s="684"/>
      <c r="DN32" s="684"/>
      <c r="DO32" s="684"/>
      <c r="DP32" s="684"/>
      <c r="DQ32" s="684"/>
      <c r="DR32" s="684"/>
      <c r="DS32" s="684"/>
      <c r="DT32" s="684"/>
      <c r="DU32" s="684"/>
      <c r="DV32" s="685"/>
      <c r="DW32" s="688" t="s">
        <v>231</v>
      </c>
      <c r="DX32" s="720"/>
      <c r="DY32" s="720"/>
      <c r="DZ32" s="720"/>
      <c r="EA32" s="720"/>
      <c r="EB32" s="720"/>
      <c r="EC32" s="721"/>
    </row>
    <row r="33" spans="2:133" ht="11.25" customHeight="1" x14ac:dyDescent="0.15">
      <c r="B33" s="680" t="s">
        <v>316</v>
      </c>
      <c r="C33" s="681"/>
      <c r="D33" s="681"/>
      <c r="E33" s="681"/>
      <c r="F33" s="681"/>
      <c r="G33" s="681"/>
      <c r="H33" s="681"/>
      <c r="I33" s="681"/>
      <c r="J33" s="681"/>
      <c r="K33" s="681"/>
      <c r="L33" s="681"/>
      <c r="M33" s="681"/>
      <c r="N33" s="681"/>
      <c r="O33" s="681"/>
      <c r="P33" s="681"/>
      <c r="Q33" s="682"/>
      <c r="R33" s="683">
        <v>217177</v>
      </c>
      <c r="S33" s="684"/>
      <c r="T33" s="684"/>
      <c r="U33" s="684"/>
      <c r="V33" s="684"/>
      <c r="W33" s="684"/>
      <c r="X33" s="684"/>
      <c r="Y33" s="685"/>
      <c r="Z33" s="686">
        <v>4.5999999999999996</v>
      </c>
      <c r="AA33" s="686"/>
      <c r="AB33" s="686"/>
      <c r="AC33" s="686"/>
      <c r="AD33" s="687" t="s">
        <v>225</v>
      </c>
      <c r="AE33" s="687"/>
      <c r="AF33" s="687"/>
      <c r="AG33" s="687"/>
      <c r="AH33" s="687"/>
      <c r="AI33" s="687"/>
      <c r="AJ33" s="687"/>
      <c r="AK33" s="687"/>
      <c r="AL33" s="688" t="s">
        <v>225</v>
      </c>
      <c r="AM33" s="689"/>
      <c r="AN33" s="689"/>
      <c r="AO33" s="690"/>
      <c r="AP33" s="744"/>
      <c r="AQ33" s="745"/>
      <c r="AR33" s="745"/>
      <c r="AS33" s="745"/>
      <c r="AT33" s="748"/>
      <c r="AU33" s="232"/>
      <c r="AV33" s="232"/>
      <c r="AW33" s="232"/>
      <c r="AX33" s="724" t="s">
        <v>317</v>
      </c>
      <c r="AY33" s="725"/>
      <c r="AZ33" s="725"/>
      <c r="BA33" s="725"/>
      <c r="BB33" s="725"/>
      <c r="BC33" s="725"/>
      <c r="BD33" s="725"/>
      <c r="BE33" s="725"/>
      <c r="BF33" s="726"/>
      <c r="BG33" s="753">
        <v>99.8</v>
      </c>
      <c r="BH33" s="754"/>
      <c r="BI33" s="754"/>
      <c r="BJ33" s="754"/>
      <c r="BK33" s="754"/>
      <c r="BL33" s="754"/>
      <c r="BM33" s="755">
        <v>98.6</v>
      </c>
      <c r="BN33" s="754"/>
      <c r="BO33" s="754"/>
      <c r="BP33" s="754"/>
      <c r="BQ33" s="756"/>
      <c r="BR33" s="753">
        <v>99.7</v>
      </c>
      <c r="BS33" s="754"/>
      <c r="BT33" s="754"/>
      <c r="BU33" s="754"/>
      <c r="BV33" s="754"/>
      <c r="BW33" s="754"/>
      <c r="BX33" s="755">
        <v>98.5</v>
      </c>
      <c r="BY33" s="754"/>
      <c r="BZ33" s="754"/>
      <c r="CA33" s="754"/>
      <c r="CB33" s="756"/>
      <c r="CD33" s="698" t="s">
        <v>318</v>
      </c>
      <c r="CE33" s="699"/>
      <c r="CF33" s="699"/>
      <c r="CG33" s="699"/>
      <c r="CH33" s="699"/>
      <c r="CI33" s="699"/>
      <c r="CJ33" s="699"/>
      <c r="CK33" s="699"/>
      <c r="CL33" s="699"/>
      <c r="CM33" s="699"/>
      <c r="CN33" s="699"/>
      <c r="CO33" s="699"/>
      <c r="CP33" s="699"/>
      <c r="CQ33" s="700"/>
      <c r="CR33" s="683">
        <v>1531149</v>
      </c>
      <c r="CS33" s="708"/>
      <c r="CT33" s="708"/>
      <c r="CU33" s="708"/>
      <c r="CV33" s="708"/>
      <c r="CW33" s="708"/>
      <c r="CX33" s="708"/>
      <c r="CY33" s="709"/>
      <c r="CZ33" s="688">
        <v>33.700000000000003</v>
      </c>
      <c r="DA33" s="720"/>
      <c r="DB33" s="720"/>
      <c r="DC33" s="722"/>
      <c r="DD33" s="692">
        <v>1233725</v>
      </c>
      <c r="DE33" s="708"/>
      <c r="DF33" s="708"/>
      <c r="DG33" s="708"/>
      <c r="DH33" s="708"/>
      <c r="DI33" s="708"/>
      <c r="DJ33" s="708"/>
      <c r="DK33" s="709"/>
      <c r="DL33" s="692">
        <v>1031243</v>
      </c>
      <c r="DM33" s="708"/>
      <c r="DN33" s="708"/>
      <c r="DO33" s="708"/>
      <c r="DP33" s="708"/>
      <c r="DQ33" s="708"/>
      <c r="DR33" s="708"/>
      <c r="DS33" s="708"/>
      <c r="DT33" s="708"/>
      <c r="DU33" s="708"/>
      <c r="DV33" s="709"/>
      <c r="DW33" s="688">
        <v>43.1</v>
      </c>
      <c r="DX33" s="720"/>
      <c r="DY33" s="720"/>
      <c r="DZ33" s="720"/>
      <c r="EA33" s="720"/>
      <c r="EB33" s="720"/>
      <c r="EC33" s="721"/>
    </row>
    <row r="34" spans="2:133" ht="11.25" customHeight="1" x14ac:dyDescent="0.15">
      <c r="B34" s="680" t="s">
        <v>319</v>
      </c>
      <c r="C34" s="681"/>
      <c r="D34" s="681"/>
      <c r="E34" s="681"/>
      <c r="F34" s="681"/>
      <c r="G34" s="681"/>
      <c r="H34" s="681"/>
      <c r="I34" s="681"/>
      <c r="J34" s="681"/>
      <c r="K34" s="681"/>
      <c r="L34" s="681"/>
      <c r="M34" s="681"/>
      <c r="N34" s="681"/>
      <c r="O34" s="681"/>
      <c r="P34" s="681"/>
      <c r="Q34" s="682"/>
      <c r="R34" s="683">
        <v>7128</v>
      </c>
      <c r="S34" s="684"/>
      <c r="T34" s="684"/>
      <c r="U34" s="684"/>
      <c r="V34" s="684"/>
      <c r="W34" s="684"/>
      <c r="X34" s="684"/>
      <c r="Y34" s="685"/>
      <c r="Z34" s="686">
        <v>0.2</v>
      </c>
      <c r="AA34" s="686"/>
      <c r="AB34" s="686"/>
      <c r="AC34" s="686"/>
      <c r="AD34" s="687">
        <v>1500</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320</v>
      </c>
      <c r="CE34" s="699"/>
      <c r="CF34" s="699"/>
      <c r="CG34" s="699"/>
      <c r="CH34" s="699"/>
      <c r="CI34" s="699"/>
      <c r="CJ34" s="699"/>
      <c r="CK34" s="699"/>
      <c r="CL34" s="699"/>
      <c r="CM34" s="699"/>
      <c r="CN34" s="699"/>
      <c r="CO34" s="699"/>
      <c r="CP34" s="699"/>
      <c r="CQ34" s="700"/>
      <c r="CR34" s="683">
        <v>526082</v>
      </c>
      <c r="CS34" s="684"/>
      <c r="CT34" s="684"/>
      <c r="CU34" s="684"/>
      <c r="CV34" s="684"/>
      <c r="CW34" s="684"/>
      <c r="CX34" s="684"/>
      <c r="CY34" s="685"/>
      <c r="CZ34" s="688">
        <v>11.6</v>
      </c>
      <c r="DA34" s="720"/>
      <c r="DB34" s="720"/>
      <c r="DC34" s="722"/>
      <c r="DD34" s="692">
        <v>392570</v>
      </c>
      <c r="DE34" s="684"/>
      <c r="DF34" s="684"/>
      <c r="DG34" s="684"/>
      <c r="DH34" s="684"/>
      <c r="DI34" s="684"/>
      <c r="DJ34" s="684"/>
      <c r="DK34" s="685"/>
      <c r="DL34" s="692">
        <v>364433</v>
      </c>
      <c r="DM34" s="684"/>
      <c r="DN34" s="684"/>
      <c r="DO34" s="684"/>
      <c r="DP34" s="684"/>
      <c r="DQ34" s="684"/>
      <c r="DR34" s="684"/>
      <c r="DS34" s="684"/>
      <c r="DT34" s="684"/>
      <c r="DU34" s="684"/>
      <c r="DV34" s="685"/>
      <c r="DW34" s="688">
        <v>15.2</v>
      </c>
      <c r="DX34" s="720"/>
      <c r="DY34" s="720"/>
      <c r="DZ34" s="720"/>
      <c r="EA34" s="720"/>
      <c r="EB34" s="720"/>
      <c r="EC34" s="721"/>
    </row>
    <row r="35" spans="2:133" ht="11.25" customHeight="1" x14ac:dyDescent="0.15">
      <c r="B35" s="680" t="s">
        <v>321</v>
      </c>
      <c r="C35" s="681"/>
      <c r="D35" s="681"/>
      <c r="E35" s="681"/>
      <c r="F35" s="681"/>
      <c r="G35" s="681"/>
      <c r="H35" s="681"/>
      <c r="I35" s="681"/>
      <c r="J35" s="681"/>
      <c r="K35" s="681"/>
      <c r="L35" s="681"/>
      <c r="M35" s="681"/>
      <c r="N35" s="681"/>
      <c r="O35" s="681"/>
      <c r="P35" s="681"/>
      <c r="Q35" s="682"/>
      <c r="R35" s="683">
        <v>6906</v>
      </c>
      <c r="S35" s="684"/>
      <c r="T35" s="684"/>
      <c r="U35" s="684"/>
      <c r="V35" s="684"/>
      <c r="W35" s="684"/>
      <c r="X35" s="684"/>
      <c r="Y35" s="685"/>
      <c r="Z35" s="686">
        <v>0.1</v>
      </c>
      <c r="AA35" s="686"/>
      <c r="AB35" s="686"/>
      <c r="AC35" s="686"/>
      <c r="AD35" s="687" t="s">
        <v>231</v>
      </c>
      <c r="AE35" s="687"/>
      <c r="AF35" s="687"/>
      <c r="AG35" s="687"/>
      <c r="AH35" s="687"/>
      <c r="AI35" s="687"/>
      <c r="AJ35" s="687"/>
      <c r="AK35" s="687"/>
      <c r="AL35" s="688" t="s">
        <v>231</v>
      </c>
      <c r="AM35" s="689"/>
      <c r="AN35" s="689"/>
      <c r="AO35" s="690"/>
      <c r="AP35" s="235"/>
      <c r="AQ35" s="662" t="s">
        <v>322</v>
      </c>
      <c r="AR35" s="663"/>
      <c r="AS35" s="663"/>
      <c r="AT35" s="663"/>
      <c r="AU35" s="663"/>
      <c r="AV35" s="663"/>
      <c r="AW35" s="663"/>
      <c r="AX35" s="663"/>
      <c r="AY35" s="663"/>
      <c r="AZ35" s="663"/>
      <c r="BA35" s="663"/>
      <c r="BB35" s="663"/>
      <c r="BC35" s="663"/>
      <c r="BD35" s="663"/>
      <c r="BE35" s="663"/>
      <c r="BF35" s="664"/>
      <c r="BG35" s="662" t="s">
        <v>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324</v>
      </c>
      <c r="CE35" s="699"/>
      <c r="CF35" s="699"/>
      <c r="CG35" s="699"/>
      <c r="CH35" s="699"/>
      <c r="CI35" s="699"/>
      <c r="CJ35" s="699"/>
      <c r="CK35" s="699"/>
      <c r="CL35" s="699"/>
      <c r="CM35" s="699"/>
      <c r="CN35" s="699"/>
      <c r="CO35" s="699"/>
      <c r="CP35" s="699"/>
      <c r="CQ35" s="700"/>
      <c r="CR35" s="683">
        <v>123452</v>
      </c>
      <c r="CS35" s="708"/>
      <c r="CT35" s="708"/>
      <c r="CU35" s="708"/>
      <c r="CV35" s="708"/>
      <c r="CW35" s="708"/>
      <c r="CX35" s="708"/>
      <c r="CY35" s="709"/>
      <c r="CZ35" s="688">
        <v>2.7</v>
      </c>
      <c r="DA35" s="720"/>
      <c r="DB35" s="720"/>
      <c r="DC35" s="722"/>
      <c r="DD35" s="692">
        <v>103384</v>
      </c>
      <c r="DE35" s="708"/>
      <c r="DF35" s="708"/>
      <c r="DG35" s="708"/>
      <c r="DH35" s="708"/>
      <c r="DI35" s="708"/>
      <c r="DJ35" s="708"/>
      <c r="DK35" s="709"/>
      <c r="DL35" s="692">
        <v>103384</v>
      </c>
      <c r="DM35" s="708"/>
      <c r="DN35" s="708"/>
      <c r="DO35" s="708"/>
      <c r="DP35" s="708"/>
      <c r="DQ35" s="708"/>
      <c r="DR35" s="708"/>
      <c r="DS35" s="708"/>
      <c r="DT35" s="708"/>
      <c r="DU35" s="708"/>
      <c r="DV35" s="709"/>
      <c r="DW35" s="688">
        <v>4.3</v>
      </c>
      <c r="DX35" s="720"/>
      <c r="DY35" s="720"/>
      <c r="DZ35" s="720"/>
      <c r="EA35" s="720"/>
      <c r="EB35" s="720"/>
      <c r="EC35" s="721"/>
    </row>
    <row r="36" spans="2:133" ht="11.25" customHeight="1" x14ac:dyDescent="0.15">
      <c r="B36" s="680" t="s">
        <v>325</v>
      </c>
      <c r="C36" s="681"/>
      <c r="D36" s="681"/>
      <c r="E36" s="681"/>
      <c r="F36" s="681"/>
      <c r="G36" s="681"/>
      <c r="H36" s="681"/>
      <c r="I36" s="681"/>
      <c r="J36" s="681"/>
      <c r="K36" s="681"/>
      <c r="L36" s="681"/>
      <c r="M36" s="681"/>
      <c r="N36" s="681"/>
      <c r="O36" s="681"/>
      <c r="P36" s="681"/>
      <c r="Q36" s="682"/>
      <c r="R36" s="683">
        <v>144255</v>
      </c>
      <c r="S36" s="684"/>
      <c r="T36" s="684"/>
      <c r="U36" s="684"/>
      <c r="V36" s="684"/>
      <c r="W36" s="684"/>
      <c r="X36" s="684"/>
      <c r="Y36" s="685"/>
      <c r="Z36" s="686">
        <v>3.1</v>
      </c>
      <c r="AA36" s="686"/>
      <c r="AB36" s="686"/>
      <c r="AC36" s="686"/>
      <c r="AD36" s="687" t="s">
        <v>231</v>
      </c>
      <c r="AE36" s="687"/>
      <c r="AF36" s="687"/>
      <c r="AG36" s="687"/>
      <c r="AH36" s="687"/>
      <c r="AI36" s="687"/>
      <c r="AJ36" s="687"/>
      <c r="AK36" s="687"/>
      <c r="AL36" s="688" t="s">
        <v>231</v>
      </c>
      <c r="AM36" s="689"/>
      <c r="AN36" s="689"/>
      <c r="AO36" s="690"/>
      <c r="AP36" s="235"/>
      <c r="AQ36" s="757" t="s">
        <v>326</v>
      </c>
      <c r="AR36" s="758"/>
      <c r="AS36" s="758"/>
      <c r="AT36" s="758"/>
      <c r="AU36" s="758"/>
      <c r="AV36" s="758"/>
      <c r="AW36" s="758"/>
      <c r="AX36" s="758"/>
      <c r="AY36" s="759"/>
      <c r="AZ36" s="672">
        <v>385123</v>
      </c>
      <c r="BA36" s="673"/>
      <c r="BB36" s="673"/>
      <c r="BC36" s="673"/>
      <c r="BD36" s="673"/>
      <c r="BE36" s="673"/>
      <c r="BF36" s="760"/>
      <c r="BG36" s="694" t="s">
        <v>327</v>
      </c>
      <c r="BH36" s="695"/>
      <c r="BI36" s="695"/>
      <c r="BJ36" s="695"/>
      <c r="BK36" s="695"/>
      <c r="BL36" s="695"/>
      <c r="BM36" s="695"/>
      <c r="BN36" s="695"/>
      <c r="BO36" s="695"/>
      <c r="BP36" s="695"/>
      <c r="BQ36" s="695"/>
      <c r="BR36" s="695"/>
      <c r="BS36" s="695"/>
      <c r="BT36" s="695"/>
      <c r="BU36" s="696"/>
      <c r="BV36" s="672">
        <v>10404</v>
      </c>
      <c r="BW36" s="673"/>
      <c r="BX36" s="673"/>
      <c r="BY36" s="673"/>
      <c r="BZ36" s="673"/>
      <c r="CA36" s="673"/>
      <c r="CB36" s="760"/>
      <c r="CD36" s="698" t="s">
        <v>328</v>
      </c>
      <c r="CE36" s="699"/>
      <c r="CF36" s="699"/>
      <c r="CG36" s="699"/>
      <c r="CH36" s="699"/>
      <c r="CI36" s="699"/>
      <c r="CJ36" s="699"/>
      <c r="CK36" s="699"/>
      <c r="CL36" s="699"/>
      <c r="CM36" s="699"/>
      <c r="CN36" s="699"/>
      <c r="CO36" s="699"/>
      <c r="CP36" s="699"/>
      <c r="CQ36" s="700"/>
      <c r="CR36" s="683">
        <v>455235</v>
      </c>
      <c r="CS36" s="684"/>
      <c r="CT36" s="684"/>
      <c r="CU36" s="684"/>
      <c r="CV36" s="684"/>
      <c r="CW36" s="684"/>
      <c r="CX36" s="684"/>
      <c r="CY36" s="685"/>
      <c r="CZ36" s="688">
        <v>10</v>
      </c>
      <c r="DA36" s="720"/>
      <c r="DB36" s="720"/>
      <c r="DC36" s="722"/>
      <c r="DD36" s="692">
        <v>369803</v>
      </c>
      <c r="DE36" s="684"/>
      <c r="DF36" s="684"/>
      <c r="DG36" s="684"/>
      <c r="DH36" s="684"/>
      <c r="DI36" s="684"/>
      <c r="DJ36" s="684"/>
      <c r="DK36" s="685"/>
      <c r="DL36" s="692">
        <v>311825</v>
      </c>
      <c r="DM36" s="684"/>
      <c r="DN36" s="684"/>
      <c r="DO36" s="684"/>
      <c r="DP36" s="684"/>
      <c r="DQ36" s="684"/>
      <c r="DR36" s="684"/>
      <c r="DS36" s="684"/>
      <c r="DT36" s="684"/>
      <c r="DU36" s="684"/>
      <c r="DV36" s="685"/>
      <c r="DW36" s="688">
        <v>13</v>
      </c>
      <c r="DX36" s="720"/>
      <c r="DY36" s="720"/>
      <c r="DZ36" s="720"/>
      <c r="EA36" s="720"/>
      <c r="EB36" s="720"/>
      <c r="EC36" s="721"/>
    </row>
    <row r="37" spans="2:133" ht="11.25" customHeight="1" x14ac:dyDescent="0.15">
      <c r="B37" s="680" t="s">
        <v>329</v>
      </c>
      <c r="C37" s="681"/>
      <c r="D37" s="681"/>
      <c r="E37" s="681"/>
      <c r="F37" s="681"/>
      <c r="G37" s="681"/>
      <c r="H37" s="681"/>
      <c r="I37" s="681"/>
      <c r="J37" s="681"/>
      <c r="K37" s="681"/>
      <c r="L37" s="681"/>
      <c r="M37" s="681"/>
      <c r="N37" s="681"/>
      <c r="O37" s="681"/>
      <c r="P37" s="681"/>
      <c r="Q37" s="682"/>
      <c r="R37" s="683">
        <v>200798</v>
      </c>
      <c r="S37" s="684"/>
      <c r="T37" s="684"/>
      <c r="U37" s="684"/>
      <c r="V37" s="684"/>
      <c r="W37" s="684"/>
      <c r="X37" s="684"/>
      <c r="Y37" s="685"/>
      <c r="Z37" s="686">
        <v>4.3</v>
      </c>
      <c r="AA37" s="686"/>
      <c r="AB37" s="686"/>
      <c r="AC37" s="686"/>
      <c r="AD37" s="687" t="s">
        <v>231</v>
      </c>
      <c r="AE37" s="687"/>
      <c r="AF37" s="687"/>
      <c r="AG37" s="687"/>
      <c r="AH37" s="687"/>
      <c r="AI37" s="687"/>
      <c r="AJ37" s="687"/>
      <c r="AK37" s="687"/>
      <c r="AL37" s="688" t="s">
        <v>225</v>
      </c>
      <c r="AM37" s="689"/>
      <c r="AN37" s="689"/>
      <c r="AO37" s="690"/>
      <c r="AQ37" s="761" t="s">
        <v>330</v>
      </c>
      <c r="AR37" s="762"/>
      <c r="AS37" s="762"/>
      <c r="AT37" s="762"/>
      <c r="AU37" s="762"/>
      <c r="AV37" s="762"/>
      <c r="AW37" s="762"/>
      <c r="AX37" s="762"/>
      <c r="AY37" s="763"/>
      <c r="AZ37" s="683">
        <v>118662</v>
      </c>
      <c r="BA37" s="684"/>
      <c r="BB37" s="684"/>
      <c r="BC37" s="684"/>
      <c r="BD37" s="708"/>
      <c r="BE37" s="708"/>
      <c r="BF37" s="738"/>
      <c r="BG37" s="698" t="s">
        <v>331</v>
      </c>
      <c r="BH37" s="699"/>
      <c r="BI37" s="699"/>
      <c r="BJ37" s="699"/>
      <c r="BK37" s="699"/>
      <c r="BL37" s="699"/>
      <c r="BM37" s="699"/>
      <c r="BN37" s="699"/>
      <c r="BO37" s="699"/>
      <c r="BP37" s="699"/>
      <c r="BQ37" s="699"/>
      <c r="BR37" s="699"/>
      <c r="BS37" s="699"/>
      <c r="BT37" s="699"/>
      <c r="BU37" s="700"/>
      <c r="BV37" s="683">
        <v>16635</v>
      </c>
      <c r="BW37" s="684"/>
      <c r="BX37" s="684"/>
      <c r="BY37" s="684"/>
      <c r="BZ37" s="684"/>
      <c r="CA37" s="684"/>
      <c r="CB37" s="693"/>
      <c r="CD37" s="698" t="s">
        <v>332</v>
      </c>
      <c r="CE37" s="699"/>
      <c r="CF37" s="699"/>
      <c r="CG37" s="699"/>
      <c r="CH37" s="699"/>
      <c r="CI37" s="699"/>
      <c r="CJ37" s="699"/>
      <c r="CK37" s="699"/>
      <c r="CL37" s="699"/>
      <c r="CM37" s="699"/>
      <c r="CN37" s="699"/>
      <c r="CO37" s="699"/>
      <c r="CP37" s="699"/>
      <c r="CQ37" s="700"/>
      <c r="CR37" s="683">
        <v>206727</v>
      </c>
      <c r="CS37" s="708"/>
      <c r="CT37" s="708"/>
      <c r="CU37" s="708"/>
      <c r="CV37" s="708"/>
      <c r="CW37" s="708"/>
      <c r="CX37" s="708"/>
      <c r="CY37" s="709"/>
      <c r="CZ37" s="688">
        <v>4.5999999999999996</v>
      </c>
      <c r="DA37" s="720"/>
      <c r="DB37" s="720"/>
      <c r="DC37" s="722"/>
      <c r="DD37" s="692">
        <v>198464</v>
      </c>
      <c r="DE37" s="708"/>
      <c r="DF37" s="708"/>
      <c r="DG37" s="708"/>
      <c r="DH37" s="708"/>
      <c r="DI37" s="708"/>
      <c r="DJ37" s="708"/>
      <c r="DK37" s="709"/>
      <c r="DL37" s="692">
        <v>198464</v>
      </c>
      <c r="DM37" s="708"/>
      <c r="DN37" s="708"/>
      <c r="DO37" s="708"/>
      <c r="DP37" s="708"/>
      <c r="DQ37" s="708"/>
      <c r="DR37" s="708"/>
      <c r="DS37" s="708"/>
      <c r="DT37" s="708"/>
      <c r="DU37" s="708"/>
      <c r="DV37" s="709"/>
      <c r="DW37" s="688">
        <v>8.3000000000000007</v>
      </c>
      <c r="DX37" s="720"/>
      <c r="DY37" s="720"/>
      <c r="DZ37" s="720"/>
      <c r="EA37" s="720"/>
      <c r="EB37" s="720"/>
      <c r="EC37" s="721"/>
    </row>
    <row r="38" spans="2:133" ht="11.25" customHeight="1" x14ac:dyDescent="0.15">
      <c r="B38" s="680" t="s">
        <v>333</v>
      </c>
      <c r="C38" s="681"/>
      <c r="D38" s="681"/>
      <c r="E38" s="681"/>
      <c r="F38" s="681"/>
      <c r="G38" s="681"/>
      <c r="H38" s="681"/>
      <c r="I38" s="681"/>
      <c r="J38" s="681"/>
      <c r="K38" s="681"/>
      <c r="L38" s="681"/>
      <c r="M38" s="681"/>
      <c r="N38" s="681"/>
      <c r="O38" s="681"/>
      <c r="P38" s="681"/>
      <c r="Q38" s="682"/>
      <c r="R38" s="683">
        <v>56612</v>
      </c>
      <c r="S38" s="684"/>
      <c r="T38" s="684"/>
      <c r="U38" s="684"/>
      <c r="V38" s="684"/>
      <c r="W38" s="684"/>
      <c r="X38" s="684"/>
      <c r="Y38" s="685"/>
      <c r="Z38" s="686">
        <v>1.2</v>
      </c>
      <c r="AA38" s="686"/>
      <c r="AB38" s="686"/>
      <c r="AC38" s="686"/>
      <c r="AD38" s="687">
        <v>11</v>
      </c>
      <c r="AE38" s="687"/>
      <c r="AF38" s="687"/>
      <c r="AG38" s="687"/>
      <c r="AH38" s="687"/>
      <c r="AI38" s="687"/>
      <c r="AJ38" s="687"/>
      <c r="AK38" s="687"/>
      <c r="AL38" s="688">
        <v>0</v>
      </c>
      <c r="AM38" s="689"/>
      <c r="AN38" s="689"/>
      <c r="AO38" s="690"/>
      <c r="AQ38" s="761" t="s">
        <v>334</v>
      </c>
      <c r="AR38" s="762"/>
      <c r="AS38" s="762"/>
      <c r="AT38" s="762"/>
      <c r="AU38" s="762"/>
      <c r="AV38" s="762"/>
      <c r="AW38" s="762"/>
      <c r="AX38" s="762"/>
      <c r="AY38" s="763"/>
      <c r="AZ38" s="683">
        <v>88179</v>
      </c>
      <c r="BA38" s="684"/>
      <c r="BB38" s="684"/>
      <c r="BC38" s="684"/>
      <c r="BD38" s="708"/>
      <c r="BE38" s="708"/>
      <c r="BF38" s="738"/>
      <c r="BG38" s="698" t="s">
        <v>335</v>
      </c>
      <c r="BH38" s="699"/>
      <c r="BI38" s="699"/>
      <c r="BJ38" s="699"/>
      <c r="BK38" s="699"/>
      <c r="BL38" s="699"/>
      <c r="BM38" s="699"/>
      <c r="BN38" s="699"/>
      <c r="BO38" s="699"/>
      <c r="BP38" s="699"/>
      <c r="BQ38" s="699"/>
      <c r="BR38" s="699"/>
      <c r="BS38" s="699"/>
      <c r="BT38" s="699"/>
      <c r="BU38" s="700"/>
      <c r="BV38" s="683">
        <v>541</v>
      </c>
      <c r="BW38" s="684"/>
      <c r="BX38" s="684"/>
      <c r="BY38" s="684"/>
      <c r="BZ38" s="684"/>
      <c r="CA38" s="684"/>
      <c r="CB38" s="693"/>
      <c r="CD38" s="698" t="s">
        <v>336</v>
      </c>
      <c r="CE38" s="699"/>
      <c r="CF38" s="699"/>
      <c r="CG38" s="699"/>
      <c r="CH38" s="699"/>
      <c r="CI38" s="699"/>
      <c r="CJ38" s="699"/>
      <c r="CK38" s="699"/>
      <c r="CL38" s="699"/>
      <c r="CM38" s="699"/>
      <c r="CN38" s="699"/>
      <c r="CO38" s="699"/>
      <c r="CP38" s="699"/>
      <c r="CQ38" s="700"/>
      <c r="CR38" s="683">
        <v>385123</v>
      </c>
      <c r="CS38" s="684"/>
      <c r="CT38" s="684"/>
      <c r="CU38" s="684"/>
      <c r="CV38" s="684"/>
      <c r="CW38" s="684"/>
      <c r="CX38" s="684"/>
      <c r="CY38" s="685"/>
      <c r="CZ38" s="688">
        <v>8.5</v>
      </c>
      <c r="DA38" s="720"/>
      <c r="DB38" s="720"/>
      <c r="DC38" s="722"/>
      <c r="DD38" s="692">
        <v>351769</v>
      </c>
      <c r="DE38" s="684"/>
      <c r="DF38" s="684"/>
      <c r="DG38" s="684"/>
      <c r="DH38" s="684"/>
      <c r="DI38" s="684"/>
      <c r="DJ38" s="684"/>
      <c r="DK38" s="685"/>
      <c r="DL38" s="692">
        <v>251601</v>
      </c>
      <c r="DM38" s="684"/>
      <c r="DN38" s="684"/>
      <c r="DO38" s="684"/>
      <c r="DP38" s="684"/>
      <c r="DQ38" s="684"/>
      <c r="DR38" s="684"/>
      <c r="DS38" s="684"/>
      <c r="DT38" s="684"/>
      <c r="DU38" s="684"/>
      <c r="DV38" s="685"/>
      <c r="DW38" s="688">
        <v>10.5</v>
      </c>
      <c r="DX38" s="720"/>
      <c r="DY38" s="720"/>
      <c r="DZ38" s="720"/>
      <c r="EA38" s="720"/>
      <c r="EB38" s="720"/>
      <c r="EC38" s="721"/>
    </row>
    <row r="39" spans="2:133" ht="11.25" customHeight="1" x14ac:dyDescent="0.15">
      <c r="B39" s="680" t="s">
        <v>337</v>
      </c>
      <c r="C39" s="681"/>
      <c r="D39" s="681"/>
      <c r="E39" s="681"/>
      <c r="F39" s="681"/>
      <c r="G39" s="681"/>
      <c r="H39" s="681"/>
      <c r="I39" s="681"/>
      <c r="J39" s="681"/>
      <c r="K39" s="681"/>
      <c r="L39" s="681"/>
      <c r="M39" s="681"/>
      <c r="N39" s="681"/>
      <c r="O39" s="681"/>
      <c r="P39" s="681"/>
      <c r="Q39" s="682"/>
      <c r="R39" s="683">
        <v>1102800</v>
      </c>
      <c r="S39" s="684"/>
      <c r="T39" s="684"/>
      <c r="U39" s="684"/>
      <c r="V39" s="684"/>
      <c r="W39" s="684"/>
      <c r="X39" s="684"/>
      <c r="Y39" s="685"/>
      <c r="Z39" s="686">
        <v>23.4</v>
      </c>
      <c r="AA39" s="686"/>
      <c r="AB39" s="686"/>
      <c r="AC39" s="686"/>
      <c r="AD39" s="687" t="s">
        <v>231</v>
      </c>
      <c r="AE39" s="687"/>
      <c r="AF39" s="687"/>
      <c r="AG39" s="687"/>
      <c r="AH39" s="687"/>
      <c r="AI39" s="687"/>
      <c r="AJ39" s="687"/>
      <c r="AK39" s="687"/>
      <c r="AL39" s="688" t="s">
        <v>231</v>
      </c>
      <c r="AM39" s="689"/>
      <c r="AN39" s="689"/>
      <c r="AO39" s="690"/>
      <c r="AQ39" s="761" t="s">
        <v>338</v>
      </c>
      <c r="AR39" s="762"/>
      <c r="AS39" s="762"/>
      <c r="AT39" s="762"/>
      <c r="AU39" s="762"/>
      <c r="AV39" s="762"/>
      <c r="AW39" s="762"/>
      <c r="AX39" s="762"/>
      <c r="AY39" s="763"/>
      <c r="AZ39" s="683">
        <v>7200</v>
      </c>
      <c r="BA39" s="684"/>
      <c r="BB39" s="684"/>
      <c r="BC39" s="684"/>
      <c r="BD39" s="708"/>
      <c r="BE39" s="708"/>
      <c r="BF39" s="738"/>
      <c r="BG39" s="698" t="s">
        <v>339</v>
      </c>
      <c r="BH39" s="699"/>
      <c r="BI39" s="699"/>
      <c r="BJ39" s="699"/>
      <c r="BK39" s="699"/>
      <c r="BL39" s="699"/>
      <c r="BM39" s="699"/>
      <c r="BN39" s="699"/>
      <c r="BO39" s="699"/>
      <c r="BP39" s="699"/>
      <c r="BQ39" s="699"/>
      <c r="BR39" s="699"/>
      <c r="BS39" s="699"/>
      <c r="BT39" s="699"/>
      <c r="BU39" s="700"/>
      <c r="BV39" s="683">
        <v>838</v>
      </c>
      <c r="BW39" s="684"/>
      <c r="BX39" s="684"/>
      <c r="BY39" s="684"/>
      <c r="BZ39" s="684"/>
      <c r="CA39" s="684"/>
      <c r="CB39" s="693"/>
      <c r="CD39" s="698" t="s">
        <v>340</v>
      </c>
      <c r="CE39" s="699"/>
      <c r="CF39" s="699"/>
      <c r="CG39" s="699"/>
      <c r="CH39" s="699"/>
      <c r="CI39" s="699"/>
      <c r="CJ39" s="699"/>
      <c r="CK39" s="699"/>
      <c r="CL39" s="699"/>
      <c r="CM39" s="699"/>
      <c r="CN39" s="699"/>
      <c r="CO39" s="699"/>
      <c r="CP39" s="699"/>
      <c r="CQ39" s="700"/>
      <c r="CR39" s="683">
        <v>28257</v>
      </c>
      <c r="CS39" s="708"/>
      <c r="CT39" s="708"/>
      <c r="CU39" s="708"/>
      <c r="CV39" s="708"/>
      <c r="CW39" s="708"/>
      <c r="CX39" s="708"/>
      <c r="CY39" s="709"/>
      <c r="CZ39" s="688">
        <v>0.6</v>
      </c>
      <c r="DA39" s="720"/>
      <c r="DB39" s="720"/>
      <c r="DC39" s="722"/>
      <c r="DD39" s="692">
        <v>16199</v>
      </c>
      <c r="DE39" s="708"/>
      <c r="DF39" s="708"/>
      <c r="DG39" s="708"/>
      <c r="DH39" s="708"/>
      <c r="DI39" s="708"/>
      <c r="DJ39" s="708"/>
      <c r="DK39" s="709"/>
      <c r="DL39" s="692" t="s">
        <v>225</v>
      </c>
      <c r="DM39" s="708"/>
      <c r="DN39" s="708"/>
      <c r="DO39" s="708"/>
      <c r="DP39" s="708"/>
      <c r="DQ39" s="708"/>
      <c r="DR39" s="708"/>
      <c r="DS39" s="708"/>
      <c r="DT39" s="708"/>
      <c r="DU39" s="708"/>
      <c r="DV39" s="709"/>
      <c r="DW39" s="688" t="s">
        <v>231</v>
      </c>
      <c r="DX39" s="720"/>
      <c r="DY39" s="720"/>
      <c r="DZ39" s="720"/>
      <c r="EA39" s="720"/>
      <c r="EB39" s="720"/>
      <c r="EC39" s="721"/>
    </row>
    <row r="40" spans="2:133" ht="11.25" customHeight="1" x14ac:dyDescent="0.15">
      <c r="B40" s="680" t="s">
        <v>341</v>
      </c>
      <c r="C40" s="681"/>
      <c r="D40" s="681"/>
      <c r="E40" s="681"/>
      <c r="F40" s="681"/>
      <c r="G40" s="681"/>
      <c r="H40" s="681"/>
      <c r="I40" s="681"/>
      <c r="J40" s="681"/>
      <c r="K40" s="681"/>
      <c r="L40" s="681"/>
      <c r="M40" s="681"/>
      <c r="N40" s="681"/>
      <c r="O40" s="681"/>
      <c r="P40" s="681"/>
      <c r="Q40" s="682"/>
      <c r="R40" s="683" t="s">
        <v>231</v>
      </c>
      <c r="S40" s="684"/>
      <c r="T40" s="684"/>
      <c r="U40" s="684"/>
      <c r="V40" s="684"/>
      <c r="W40" s="684"/>
      <c r="X40" s="684"/>
      <c r="Y40" s="685"/>
      <c r="Z40" s="686" t="s">
        <v>231</v>
      </c>
      <c r="AA40" s="686"/>
      <c r="AB40" s="686"/>
      <c r="AC40" s="686"/>
      <c r="AD40" s="687" t="s">
        <v>225</v>
      </c>
      <c r="AE40" s="687"/>
      <c r="AF40" s="687"/>
      <c r="AG40" s="687"/>
      <c r="AH40" s="687"/>
      <c r="AI40" s="687"/>
      <c r="AJ40" s="687"/>
      <c r="AK40" s="687"/>
      <c r="AL40" s="688" t="s">
        <v>225</v>
      </c>
      <c r="AM40" s="689"/>
      <c r="AN40" s="689"/>
      <c r="AO40" s="690"/>
      <c r="AQ40" s="761" t="s">
        <v>342</v>
      </c>
      <c r="AR40" s="762"/>
      <c r="AS40" s="762"/>
      <c r="AT40" s="762"/>
      <c r="AU40" s="762"/>
      <c r="AV40" s="762"/>
      <c r="AW40" s="762"/>
      <c r="AX40" s="762"/>
      <c r="AY40" s="763"/>
      <c r="AZ40" s="683" t="s">
        <v>231</v>
      </c>
      <c r="BA40" s="684"/>
      <c r="BB40" s="684"/>
      <c r="BC40" s="684"/>
      <c r="BD40" s="708"/>
      <c r="BE40" s="708"/>
      <c r="BF40" s="738"/>
      <c r="BG40" s="764" t="s">
        <v>343</v>
      </c>
      <c r="BH40" s="765"/>
      <c r="BI40" s="765"/>
      <c r="BJ40" s="765"/>
      <c r="BK40" s="765"/>
      <c r="BL40" s="236"/>
      <c r="BM40" s="699" t="s">
        <v>344</v>
      </c>
      <c r="BN40" s="699"/>
      <c r="BO40" s="699"/>
      <c r="BP40" s="699"/>
      <c r="BQ40" s="699"/>
      <c r="BR40" s="699"/>
      <c r="BS40" s="699"/>
      <c r="BT40" s="699"/>
      <c r="BU40" s="700"/>
      <c r="BV40" s="683">
        <v>95</v>
      </c>
      <c r="BW40" s="684"/>
      <c r="BX40" s="684"/>
      <c r="BY40" s="684"/>
      <c r="BZ40" s="684"/>
      <c r="CA40" s="684"/>
      <c r="CB40" s="693"/>
      <c r="CD40" s="698" t="s">
        <v>345</v>
      </c>
      <c r="CE40" s="699"/>
      <c r="CF40" s="699"/>
      <c r="CG40" s="699"/>
      <c r="CH40" s="699"/>
      <c r="CI40" s="699"/>
      <c r="CJ40" s="699"/>
      <c r="CK40" s="699"/>
      <c r="CL40" s="699"/>
      <c r="CM40" s="699"/>
      <c r="CN40" s="699"/>
      <c r="CO40" s="699"/>
      <c r="CP40" s="699"/>
      <c r="CQ40" s="700"/>
      <c r="CR40" s="683">
        <v>13000</v>
      </c>
      <c r="CS40" s="684"/>
      <c r="CT40" s="684"/>
      <c r="CU40" s="684"/>
      <c r="CV40" s="684"/>
      <c r="CW40" s="684"/>
      <c r="CX40" s="684"/>
      <c r="CY40" s="685"/>
      <c r="CZ40" s="688">
        <v>0.3</v>
      </c>
      <c r="DA40" s="720"/>
      <c r="DB40" s="720"/>
      <c r="DC40" s="722"/>
      <c r="DD40" s="692" t="s">
        <v>225</v>
      </c>
      <c r="DE40" s="684"/>
      <c r="DF40" s="684"/>
      <c r="DG40" s="684"/>
      <c r="DH40" s="684"/>
      <c r="DI40" s="684"/>
      <c r="DJ40" s="684"/>
      <c r="DK40" s="685"/>
      <c r="DL40" s="692" t="s">
        <v>231</v>
      </c>
      <c r="DM40" s="684"/>
      <c r="DN40" s="684"/>
      <c r="DO40" s="684"/>
      <c r="DP40" s="684"/>
      <c r="DQ40" s="684"/>
      <c r="DR40" s="684"/>
      <c r="DS40" s="684"/>
      <c r="DT40" s="684"/>
      <c r="DU40" s="684"/>
      <c r="DV40" s="685"/>
      <c r="DW40" s="688" t="s">
        <v>225</v>
      </c>
      <c r="DX40" s="720"/>
      <c r="DY40" s="720"/>
      <c r="DZ40" s="720"/>
      <c r="EA40" s="720"/>
      <c r="EB40" s="720"/>
      <c r="EC40" s="721"/>
    </row>
    <row r="41" spans="2:133" ht="11.25" customHeight="1" x14ac:dyDescent="0.15">
      <c r="B41" s="680" t="s">
        <v>346</v>
      </c>
      <c r="C41" s="681"/>
      <c r="D41" s="681"/>
      <c r="E41" s="681"/>
      <c r="F41" s="681"/>
      <c r="G41" s="681"/>
      <c r="H41" s="681"/>
      <c r="I41" s="681"/>
      <c r="J41" s="681"/>
      <c r="K41" s="681"/>
      <c r="L41" s="681"/>
      <c r="M41" s="681"/>
      <c r="N41" s="681"/>
      <c r="O41" s="681"/>
      <c r="P41" s="681"/>
      <c r="Q41" s="682"/>
      <c r="R41" s="683">
        <v>66600</v>
      </c>
      <c r="S41" s="684"/>
      <c r="T41" s="684"/>
      <c r="U41" s="684"/>
      <c r="V41" s="684"/>
      <c r="W41" s="684"/>
      <c r="X41" s="684"/>
      <c r="Y41" s="685"/>
      <c r="Z41" s="686">
        <v>1.4</v>
      </c>
      <c r="AA41" s="686"/>
      <c r="AB41" s="686"/>
      <c r="AC41" s="686"/>
      <c r="AD41" s="687" t="s">
        <v>225</v>
      </c>
      <c r="AE41" s="687"/>
      <c r="AF41" s="687"/>
      <c r="AG41" s="687"/>
      <c r="AH41" s="687"/>
      <c r="AI41" s="687"/>
      <c r="AJ41" s="687"/>
      <c r="AK41" s="687"/>
      <c r="AL41" s="688" t="s">
        <v>225</v>
      </c>
      <c r="AM41" s="689"/>
      <c r="AN41" s="689"/>
      <c r="AO41" s="690"/>
      <c r="AQ41" s="761" t="s">
        <v>347</v>
      </c>
      <c r="AR41" s="762"/>
      <c r="AS41" s="762"/>
      <c r="AT41" s="762"/>
      <c r="AU41" s="762"/>
      <c r="AV41" s="762"/>
      <c r="AW41" s="762"/>
      <c r="AX41" s="762"/>
      <c r="AY41" s="763"/>
      <c r="AZ41" s="683">
        <v>68773</v>
      </c>
      <c r="BA41" s="684"/>
      <c r="BB41" s="684"/>
      <c r="BC41" s="684"/>
      <c r="BD41" s="708"/>
      <c r="BE41" s="708"/>
      <c r="BF41" s="738"/>
      <c r="BG41" s="764"/>
      <c r="BH41" s="765"/>
      <c r="BI41" s="765"/>
      <c r="BJ41" s="765"/>
      <c r="BK41" s="765"/>
      <c r="BL41" s="236"/>
      <c r="BM41" s="699" t="s">
        <v>348</v>
      </c>
      <c r="BN41" s="699"/>
      <c r="BO41" s="699"/>
      <c r="BP41" s="699"/>
      <c r="BQ41" s="699"/>
      <c r="BR41" s="699"/>
      <c r="BS41" s="699"/>
      <c r="BT41" s="699"/>
      <c r="BU41" s="700"/>
      <c r="BV41" s="683" t="s">
        <v>231</v>
      </c>
      <c r="BW41" s="684"/>
      <c r="BX41" s="684"/>
      <c r="BY41" s="684"/>
      <c r="BZ41" s="684"/>
      <c r="CA41" s="684"/>
      <c r="CB41" s="693"/>
      <c r="CD41" s="698" t="s">
        <v>349</v>
      </c>
      <c r="CE41" s="699"/>
      <c r="CF41" s="699"/>
      <c r="CG41" s="699"/>
      <c r="CH41" s="699"/>
      <c r="CI41" s="699"/>
      <c r="CJ41" s="699"/>
      <c r="CK41" s="699"/>
      <c r="CL41" s="699"/>
      <c r="CM41" s="699"/>
      <c r="CN41" s="699"/>
      <c r="CO41" s="699"/>
      <c r="CP41" s="699"/>
      <c r="CQ41" s="700"/>
      <c r="CR41" s="683" t="s">
        <v>225</v>
      </c>
      <c r="CS41" s="708"/>
      <c r="CT41" s="708"/>
      <c r="CU41" s="708"/>
      <c r="CV41" s="708"/>
      <c r="CW41" s="708"/>
      <c r="CX41" s="708"/>
      <c r="CY41" s="709"/>
      <c r="CZ41" s="688" t="s">
        <v>225</v>
      </c>
      <c r="DA41" s="720"/>
      <c r="DB41" s="720"/>
      <c r="DC41" s="722"/>
      <c r="DD41" s="692" t="s">
        <v>225</v>
      </c>
      <c r="DE41" s="708"/>
      <c r="DF41" s="708"/>
      <c r="DG41" s="708"/>
      <c r="DH41" s="708"/>
      <c r="DI41" s="708"/>
      <c r="DJ41" s="708"/>
      <c r="DK41" s="709"/>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350</v>
      </c>
      <c r="C42" s="725"/>
      <c r="D42" s="725"/>
      <c r="E42" s="725"/>
      <c r="F42" s="725"/>
      <c r="G42" s="725"/>
      <c r="H42" s="725"/>
      <c r="I42" s="725"/>
      <c r="J42" s="725"/>
      <c r="K42" s="725"/>
      <c r="L42" s="725"/>
      <c r="M42" s="725"/>
      <c r="N42" s="725"/>
      <c r="O42" s="725"/>
      <c r="P42" s="725"/>
      <c r="Q42" s="726"/>
      <c r="R42" s="768">
        <v>4721884</v>
      </c>
      <c r="S42" s="769"/>
      <c r="T42" s="769"/>
      <c r="U42" s="769"/>
      <c r="V42" s="769"/>
      <c r="W42" s="769"/>
      <c r="X42" s="769"/>
      <c r="Y42" s="777"/>
      <c r="Z42" s="778">
        <v>100</v>
      </c>
      <c r="AA42" s="778"/>
      <c r="AB42" s="778"/>
      <c r="AC42" s="778"/>
      <c r="AD42" s="779">
        <v>2324080</v>
      </c>
      <c r="AE42" s="779"/>
      <c r="AF42" s="779"/>
      <c r="AG42" s="779"/>
      <c r="AH42" s="779"/>
      <c r="AI42" s="779"/>
      <c r="AJ42" s="779"/>
      <c r="AK42" s="779"/>
      <c r="AL42" s="780">
        <v>100</v>
      </c>
      <c r="AM42" s="755"/>
      <c r="AN42" s="755"/>
      <c r="AO42" s="781"/>
      <c r="AQ42" s="782" t="s">
        <v>351</v>
      </c>
      <c r="AR42" s="783"/>
      <c r="AS42" s="783"/>
      <c r="AT42" s="783"/>
      <c r="AU42" s="783"/>
      <c r="AV42" s="783"/>
      <c r="AW42" s="783"/>
      <c r="AX42" s="783"/>
      <c r="AY42" s="784"/>
      <c r="AZ42" s="768">
        <v>102309</v>
      </c>
      <c r="BA42" s="769"/>
      <c r="BB42" s="769"/>
      <c r="BC42" s="769"/>
      <c r="BD42" s="754"/>
      <c r="BE42" s="754"/>
      <c r="BF42" s="756"/>
      <c r="BG42" s="766"/>
      <c r="BH42" s="767"/>
      <c r="BI42" s="767"/>
      <c r="BJ42" s="767"/>
      <c r="BK42" s="767"/>
      <c r="BL42" s="237"/>
      <c r="BM42" s="711" t="s">
        <v>352</v>
      </c>
      <c r="BN42" s="711"/>
      <c r="BO42" s="711"/>
      <c r="BP42" s="711"/>
      <c r="BQ42" s="711"/>
      <c r="BR42" s="711"/>
      <c r="BS42" s="711"/>
      <c r="BT42" s="711"/>
      <c r="BU42" s="712"/>
      <c r="BV42" s="768">
        <v>375</v>
      </c>
      <c r="BW42" s="769"/>
      <c r="BX42" s="769"/>
      <c r="BY42" s="769"/>
      <c r="BZ42" s="769"/>
      <c r="CA42" s="769"/>
      <c r="CB42" s="776"/>
      <c r="CD42" s="680" t="s">
        <v>353</v>
      </c>
      <c r="CE42" s="681"/>
      <c r="CF42" s="681"/>
      <c r="CG42" s="681"/>
      <c r="CH42" s="681"/>
      <c r="CI42" s="681"/>
      <c r="CJ42" s="681"/>
      <c r="CK42" s="681"/>
      <c r="CL42" s="681"/>
      <c r="CM42" s="681"/>
      <c r="CN42" s="681"/>
      <c r="CO42" s="681"/>
      <c r="CP42" s="681"/>
      <c r="CQ42" s="682"/>
      <c r="CR42" s="683">
        <v>1845922</v>
      </c>
      <c r="CS42" s="684"/>
      <c r="CT42" s="684"/>
      <c r="CU42" s="684"/>
      <c r="CV42" s="684"/>
      <c r="CW42" s="684"/>
      <c r="CX42" s="684"/>
      <c r="CY42" s="685"/>
      <c r="CZ42" s="688">
        <v>40.700000000000003</v>
      </c>
      <c r="DA42" s="689"/>
      <c r="DB42" s="689"/>
      <c r="DC42" s="701"/>
      <c r="DD42" s="692">
        <v>378647</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354</v>
      </c>
      <c r="CE43" s="681"/>
      <c r="CF43" s="681"/>
      <c r="CG43" s="681"/>
      <c r="CH43" s="681"/>
      <c r="CI43" s="681"/>
      <c r="CJ43" s="681"/>
      <c r="CK43" s="681"/>
      <c r="CL43" s="681"/>
      <c r="CM43" s="681"/>
      <c r="CN43" s="681"/>
      <c r="CO43" s="681"/>
      <c r="CP43" s="681"/>
      <c r="CQ43" s="682"/>
      <c r="CR43" s="683">
        <v>106185</v>
      </c>
      <c r="CS43" s="708"/>
      <c r="CT43" s="708"/>
      <c r="CU43" s="708"/>
      <c r="CV43" s="708"/>
      <c r="CW43" s="708"/>
      <c r="CX43" s="708"/>
      <c r="CY43" s="709"/>
      <c r="CZ43" s="688">
        <v>2.2999999999999998</v>
      </c>
      <c r="DA43" s="720"/>
      <c r="DB43" s="720"/>
      <c r="DC43" s="722"/>
      <c r="DD43" s="692">
        <v>106185</v>
      </c>
      <c r="DE43" s="708"/>
      <c r="DF43" s="708"/>
      <c r="DG43" s="708"/>
      <c r="DH43" s="708"/>
      <c r="DI43" s="708"/>
      <c r="DJ43" s="708"/>
      <c r="DK43" s="709"/>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302</v>
      </c>
      <c r="CE44" s="796"/>
      <c r="CF44" s="680" t="s">
        <v>355</v>
      </c>
      <c r="CG44" s="681"/>
      <c r="CH44" s="681"/>
      <c r="CI44" s="681"/>
      <c r="CJ44" s="681"/>
      <c r="CK44" s="681"/>
      <c r="CL44" s="681"/>
      <c r="CM44" s="681"/>
      <c r="CN44" s="681"/>
      <c r="CO44" s="681"/>
      <c r="CP44" s="681"/>
      <c r="CQ44" s="682"/>
      <c r="CR44" s="683">
        <v>1801282</v>
      </c>
      <c r="CS44" s="684"/>
      <c r="CT44" s="684"/>
      <c r="CU44" s="684"/>
      <c r="CV44" s="684"/>
      <c r="CW44" s="684"/>
      <c r="CX44" s="684"/>
      <c r="CY44" s="685"/>
      <c r="CZ44" s="688">
        <v>39.700000000000003</v>
      </c>
      <c r="DA44" s="689"/>
      <c r="DB44" s="689"/>
      <c r="DC44" s="701"/>
      <c r="DD44" s="692">
        <v>338000</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356</v>
      </c>
      <c r="CG45" s="681"/>
      <c r="CH45" s="681"/>
      <c r="CI45" s="681"/>
      <c r="CJ45" s="681"/>
      <c r="CK45" s="681"/>
      <c r="CL45" s="681"/>
      <c r="CM45" s="681"/>
      <c r="CN45" s="681"/>
      <c r="CO45" s="681"/>
      <c r="CP45" s="681"/>
      <c r="CQ45" s="682"/>
      <c r="CR45" s="683">
        <v>924814</v>
      </c>
      <c r="CS45" s="708"/>
      <c r="CT45" s="708"/>
      <c r="CU45" s="708"/>
      <c r="CV45" s="708"/>
      <c r="CW45" s="708"/>
      <c r="CX45" s="708"/>
      <c r="CY45" s="709"/>
      <c r="CZ45" s="688">
        <v>20.399999999999999</v>
      </c>
      <c r="DA45" s="720"/>
      <c r="DB45" s="720"/>
      <c r="DC45" s="722"/>
      <c r="DD45" s="692">
        <v>36818</v>
      </c>
      <c r="DE45" s="708"/>
      <c r="DF45" s="708"/>
      <c r="DG45" s="708"/>
      <c r="DH45" s="708"/>
      <c r="DI45" s="708"/>
      <c r="DJ45" s="708"/>
      <c r="DK45" s="709"/>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358</v>
      </c>
      <c r="CG46" s="681"/>
      <c r="CH46" s="681"/>
      <c r="CI46" s="681"/>
      <c r="CJ46" s="681"/>
      <c r="CK46" s="681"/>
      <c r="CL46" s="681"/>
      <c r="CM46" s="681"/>
      <c r="CN46" s="681"/>
      <c r="CO46" s="681"/>
      <c r="CP46" s="681"/>
      <c r="CQ46" s="682"/>
      <c r="CR46" s="683">
        <v>872668</v>
      </c>
      <c r="CS46" s="684"/>
      <c r="CT46" s="684"/>
      <c r="CU46" s="684"/>
      <c r="CV46" s="684"/>
      <c r="CW46" s="684"/>
      <c r="CX46" s="684"/>
      <c r="CY46" s="685"/>
      <c r="CZ46" s="688">
        <v>19.2</v>
      </c>
      <c r="DA46" s="689"/>
      <c r="DB46" s="689"/>
      <c r="DC46" s="701"/>
      <c r="DD46" s="692">
        <v>301182</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360</v>
      </c>
      <c r="CG47" s="681"/>
      <c r="CH47" s="681"/>
      <c r="CI47" s="681"/>
      <c r="CJ47" s="681"/>
      <c r="CK47" s="681"/>
      <c r="CL47" s="681"/>
      <c r="CM47" s="681"/>
      <c r="CN47" s="681"/>
      <c r="CO47" s="681"/>
      <c r="CP47" s="681"/>
      <c r="CQ47" s="682"/>
      <c r="CR47" s="683">
        <v>44640</v>
      </c>
      <c r="CS47" s="708"/>
      <c r="CT47" s="708"/>
      <c r="CU47" s="708"/>
      <c r="CV47" s="708"/>
      <c r="CW47" s="708"/>
      <c r="CX47" s="708"/>
      <c r="CY47" s="709"/>
      <c r="CZ47" s="688">
        <v>1</v>
      </c>
      <c r="DA47" s="720"/>
      <c r="DB47" s="720"/>
      <c r="DC47" s="722"/>
      <c r="DD47" s="692">
        <v>40647</v>
      </c>
      <c r="DE47" s="708"/>
      <c r="DF47" s="708"/>
      <c r="DG47" s="708"/>
      <c r="DH47" s="708"/>
      <c r="DI47" s="708"/>
      <c r="DJ47" s="708"/>
      <c r="DK47" s="709"/>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361</v>
      </c>
      <c r="CD48" s="799"/>
      <c r="CE48" s="800"/>
      <c r="CF48" s="680" t="s">
        <v>362</v>
      </c>
      <c r="CG48" s="681"/>
      <c r="CH48" s="681"/>
      <c r="CI48" s="681"/>
      <c r="CJ48" s="681"/>
      <c r="CK48" s="681"/>
      <c r="CL48" s="681"/>
      <c r="CM48" s="681"/>
      <c r="CN48" s="681"/>
      <c r="CO48" s="681"/>
      <c r="CP48" s="681"/>
      <c r="CQ48" s="682"/>
      <c r="CR48" s="683" t="s">
        <v>225</v>
      </c>
      <c r="CS48" s="684"/>
      <c r="CT48" s="684"/>
      <c r="CU48" s="684"/>
      <c r="CV48" s="684"/>
      <c r="CW48" s="684"/>
      <c r="CX48" s="684"/>
      <c r="CY48" s="685"/>
      <c r="CZ48" s="688" t="s">
        <v>225</v>
      </c>
      <c r="DA48" s="689"/>
      <c r="DB48" s="689"/>
      <c r="DC48" s="701"/>
      <c r="DD48" s="692" t="s">
        <v>231</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363</v>
      </c>
      <c r="CE49" s="725"/>
      <c r="CF49" s="725"/>
      <c r="CG49" s="725"/>
      <c r="CH49" s="725"/>
      <c r="CI49" s="725"/>
      <c r="CJ49" s="725"/>
      <c r="CK49" s="725"/>
      <c r="CL49" s="725"/>
      <c r="CM49" s="725"/>
      <c r="CN49" s="725"/>
      <c r="CO49" s="725"/>
      <c r="CP49" s="725"/>
      <c r="CQ49" s="726"/>
      <c r="CR49" s="768">
        <v>4540661</v>
      </c>
      <c r="CS49" s="754"/>
      <c r="CT49" s="754"/>
      <c r="CU49" s="754"/>
      <c r="CV49" s="754"/>
      <c r="CW49" s="754"/>
      <c r="CX49" s="754"/>
      <c r="CY49" s="785"/>
      <c r="CZ49" s="780">
        <v>100</v>
      </c>
      <c r="DA49" s="786"/>
      <c r="DB49" s="786"/>
      <c r="DC49" s="787"/>
      <c r="DD49" s="788">
        <v>2625786</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u4W5OUcnLpcUBymQZFciEFU2eCtmk2aNYBJ04VqXYRVOMqiLybS6vLOk1uOUY9d9mMw4IiC/SXkFlyZSS11JjA==" saltValue="PpO9DhooTZJoFjhLfP+U9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365</v>
      </c>
      <c r="DK2" s="831"/>
      <c r="DL2" s="831"/>
      <c r="DM2" s="831"/>
      <c r="DN2" s="831"/>
      <c r="DO2" s="832"/>
      <c r="DP2" s="250"/>
      <c r="DQ2" s="830" t="s">
        <v>366</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367</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369</v>
      </c>
      <c r="B5" s="825"/>
      <c r="C5" s="825"/>
      <c r="D5" s="825"/>
      <c r="E5" s="825"/>
      <c r="F5" s="825"/>
      <c r="G5" s="825"/>
      <c r="H5" s="825"/>
      <c r="I5" s="825"/>
      <c r="J5" s="825"/>
      <c r="K5" s="825"/>
      <c r="L5" s="825"/>
      <c r="M5" s="825"/>
      <c r="N5" s="825"/>
      <c r="O5" s="825"/>
      <c r="P5" s="826"/>
      <c r="Q5" s="801" t="s">
        <v>370</v>
      </c>
      <c r="R5" s="802"/>
      <c r="S5" s="802"/>
      <c r="T5" s="802"/>
      <c r="U5" s="803"/>
      <c r="V5" s="801" t="s">
        <v>371</v>
      </c>
      <c r="W5" s="802"/>
      <c r="X5" s="802"/>
      <c r="Y5" s="802"/>
      <c r="Z5" s="803"/>
      <c r="AA5" s="801" t="s">
        <v>372</v>
      </c>
      <c r="AB5" s="802"/>
      <c r="AC5" s="802"/>
      <c r="AD5" s="802"/>
      <c r="AE5" s="802"/>
      <c r="AF5" s="834" t="s">
        <v>373</v>
      </c>
      <c r="AG5" s="802"/>
      <c r="AH5" s="802"/>
      <c r="AI5" s="802"/>
      <c r="AJ5" s="813"/>
      <c r="AK5" s="802" t="s">
        <v>374</v>
      </c>
      <c r="AL5" s="802"/>
      <c r="AM5" s="802"/>
      <c r="AN5" s="802"/>
      <c r="AO5" s="803"/>
      <c r="AP5" s="801" t="s">
        <v>375</v>
      </c>
      <c r="AQ5" s="802"/>
      <c r="AR5" s="802"/>
      <c r="AS5" s="802"/>
      <c r="AT5" s="803"/>
      <c r="AU5" s="801" t="s">
        <v>376</v>
      </c>
      <c r="AV5" s="802"/>
      <c r="AW5" s="802"/>
      <c r="AX5" s="802"/>
      <c r="AY5" s="813"/>
      <c r="AZ5" s="257"/>
      <c r="BA5" s="257"/>
      <c r="BB5" s="257"/>
      <c r="BC5" s="257"/>
      <c r="BD5" s="257"/>
      <c r="BE5" s="258"/>
      <c r="BF5" s="258"/>
      <c r="BG5" s="258"/>
      <c r="BH5" s="258"/>
      <c r="BI5" s="258"/>
      <c r="BJ5" s="258"/>
      <c r="BK5" s="258"/>
      <c r="BL5" s="258"/>
      <c r="BM5" s="258"/>
      <c r="BN5" s="258"/>
      <c r="BO5" s="258"/>
      <c r="BP5" s="258"/>
      <c r="BQ5" s="824" t="s">
        <v>377</v>
      </c>
      <c r="BR5" s="825"/>
      <c r="BS5" s="825"/>
      <c r="BT5" s="825"/>
      <c r="BU5" s="825"/>
      <c r="BV5" s="825"/>
      <c r="BW5" s="825"/>
      <c r="BX5" s="825"/>
      <c r="BY5" s="825"/>
      <c r="BZ5" s="825"/>
      <c r="CA5" s="825"/>
      <c r="CB5" s="825"/>
      <c r="CC5" s="825"/>
      <c r="CD5" s="825"/>
      <c r="CE5" s="825"/>
      <c r="CF5" s="825"/>
      <c r="CG5" s="826"/>
      <c r="CH5" s="801" t="s">
        <v>378</v>
      </c>
      <c r="CI5" s="802"/>
      <c r="CJ5" s="802"/>
      <c r="CK5" s="802"/>
      <c r="CL5" s="803"/>
      <c r="CM5" s="801" t="s">
        <v>379</v>
      </c>
      <c r="CN5" s="802"/>
      <c r="CO5" s="802"/>
      <c r="CP5" s="802"/>
      <c r="CQ5" s="803"/>
      <c r="CR5" s="801" t="s">
        <v>380</v>
      </c>
      <c r="CS5" s="802"/>
      <c r="CT5" s="802"/>
      <c r="CU5" s="802"/>
      <c r="CV5" s="803"/>
      <c r="CW5" s="801" t="s">
        <v>381</v>
      </c>
      <c r="CX5" s="802"/>
      <c r="CY5" s="802"/>
      <c r="CZ5" s="802"/>
      <c r="DA5" s="803"/>
      <c r="DB5" s="801" t="s">
        <v>382</v>
      </c>
      <c r="DC5" s="802"/>
      <c r="DD5" s="802"/>
      <c r="DE5" s="802"/>
      <c r="DF5" s="803"/>
      <c r="DG5" s="807" t="s">
        <v>383</v>
      </c>
      <c r="DH5" s="808"/>
      <c r="DI5" s="808"/>
      <c r="DJ5" s="808"/>
      <c r="DK5" s="809"/>
      <c r="DL5" s="807" t="s">
        <v>384</v>
      </c>
      <c r="DM5" s="808"/>
      <c r="DN5" s="808"/>
      <c r="DO5" s="808"/>
      <c r="DP5" s="809"/>
      <c r="DQ5" s="801" t="s">
        <v>385</v>
      </c>
      <c r="DR5" s="802"/>
      <c r="DS5" s="802"/>
      <c r="DT5" s="802"/>
      <c r="DU5" s="803"/>
      <c r="DV5" s="801" t="s">
        <v>376</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386</v>
      </c>
      <c r="C7" s="816"/>
      <c r="D7" s="816"/>
      <c r="E7" s="816"/>
      <c r="F7" s="816"/>
      <c r="G7" s="816"/>
      <c r="H7" s="816"/>
      <c r="I7" s="816"/>
      <c r="J7" s="816"/>
      <c r="K7" s="816"/>
      <c r="L7" s="816"/>
      <c r="M7" s="816"/>
      <c r="N7" s="816"/>
      <c r="O7" s="816"/>
      <c r="P7" s="817"/>
      <c r="Q7" s="818">
        <v>4722</v>
      </c>
      <c r="R7" s="819"/>
      <c r="S7" s="819"/>
      <c r="T7" s="819"/>
      <c r="U7" s="819"/>
      <c r="V7" s="819">
        <v>4541</v>
      </c>
      <c r="W7" s="819"/>
      <c r="X7" s="819"/>
      <c r="Y7" s="819"/>
      <c r="Z7" s="819"/>
      <c r="AA7" s="819">
        <v>181</v>
      </c>
      <c r="AB7" s="819"/>
      <c r="AC7" s="819"/>
      <c r="AD7" s="819"/>
      <c r="AE7" s="820"/>
      <c r="AF7" s="821">
        <v>104</v>
      </c>
      <c r="AG7" s="822"/>
      <c r="AH7" s="822"/>
      <c r="AI7" s="822"/>
      <c r="AJ7" s="823"/>
      <c r="AK7" s="858">
        <v>144</v>
      </c>
      <c r="AL7" s="859"/>
      <c r="AM7" s="859"/>
      <c r="AN7" s="859"/>
      <c r="AO7" s="859"/>
      <c r="AP7" s="859">
        <v>3788</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582</v>
      </c>
      <c r="BT7" s="863"/>
      <c r="BU7" s="863"/>
      <c r="BV7" s="863"/>
      <c r="BW7" s="863"/>
      <c r="BX7" s="863"/>
      <c r="BY7" s="863"/>
      <c r="BZ7" s="863"/>
      <c r="CA7" s="863"/>
      <c r="CB7" s="863"/>
      <c r="CC7" s="863"/>
      <c r="CD7" s="863"/>
      <c r="CE7" s="863"/>
      <c r="CF7" s="863"/>
      <c r="CG7" s="864"/>
      <c r="CH7" s="855">
        <v>-3</v>
      </c>
      <c r="CI7" s="856"/>
      <c r="CJ7" s="856"/>
      <c r="CK7" s="856"/>
      <c r="CL7" s="857"/>
      <c r="CM7" s="855">
        <v>5</v>
      </c>
      <c r="CN7" s="856"/>
      <c r="CO7" s="856"/>
      <c r="CP7" s="856"/>
      <c r="CQ7" s="857"/>
      <c r="CR7" s="855">
        <v>5</v>
      </c>
      <c r="CS7" s="856"/>
      <c r="CT7" s="856"/>
      <c r="CU7" s="856"/>
      <c r="CV7" s="857"/>
      <c r="CW7" s="855" t="s">
        <v>592</v>
      </c>
      <c r="CX7" s="856"/>
      <c r="CY7" s="856"/>
      <c r="CZ7" s="856"/>
      <c r="DA7" s="857"/>
      <c r="DB7" s="855" t="s">
        <v>592</v>
      </c>
      <c r="DC7" s="856"/>
      <c r="DD7" s="856"/>
      <c r="DE7" s="856"/>
      <c r="DF7" s="857"/>
      <c r="DG7" s="855" t="s">
        <v>592</v>
      </c>
      <c r="DH7" s="856"/>
      <c r="DI7" s="856"/>
      <c r="DJ7" s="856"/>
      <c r="DK7" s="857"/>
      <c r="DL7" s="855" t="s">
        <v>592</v>
      </c>
      <c r="DM7" s="856"/>
      <c r="DN7" s="856"/>
      <c r="DO7" s="856"/>
      <c r="DP7" s="857"/>
      <c r="DQ7" s="855" t="s">
        <v>592</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583</v>
      </c>
      <c r="BT8" s="853"/>
      <c r="BU8" s="853"/>
      <c r="BV8" s="853"/>
      <c r="BW8" s="853"/>
      <c r="BX8" s="853"/>
      <c r="BY8" s="853"/>
      <c r="BZ8" s="853"/>
      <c r="CA8" s="853"/>
      <c r="CB8" s="853"/>
      <c r="CC8" s="853"/>
      <c r="CD8" s="853"/>
      <c r="CE8" s="853"/>
      <c r="CF8" s="853"/>
      <c r="CG8" s="854"/>
      <c r="CH8" s="865">
        <v>0</v>
      </c>
      <c r="CI8" s="866"/>
      <c r="CJ8" s="866"/>
      <c r="CK8" s="866"/>
      <c r="CL8" s="867"/>
      <c r="CM8" s="865">
        <v>63</v>
      </c>
      <c r="CN8" s="866"/>
      <c r="CO8" s="866"/>
      <c r="CP8" s="866"/>
      <c r="CQ8" s="867"/>
      <c r="CR8" s="865">
        <v>21</v>
      </c>
      <c r="CS8" s="866"/>
      <c r="CT8" s="866"/>
      <c r="CU8" s="866"/>
      <c r="CV8" s="867"/>
      <c r="CW8" s="865" t="s">
        <v>592</v>
      </c>
      <c r="CX8" s="866"/>
      <c r="CY8" s="866"/>
      <c r="CZ8" s="866"/>
      <c r="DA8" s="867"/>
      <c r="DB8" s="865" t="s">
        <v>592</v>
      </c>
      <c r="DC8" s="866"/>
      <c r="DD8" s="866"/>
      <c r="DE8" s="866"/>
      <c r="DF8" s="867"/>
      <c r="DG8" s="865" t="s">
        <v>592</v>
      </c>
      <c r="DH8" s="866"/>
      <c r="DI8" s="866"/>
      <c r="DJ8" s="866"/>
      <c r="DK8" s="867"/>
      <c r="DL8" s="865" t="s">
        <v>592</v>
      </c>
      <c r="DM8" s="866"/>
      <c r="DN8" s="866"/>
      <c r="DO8" s="866"/>
      <c r="DP8" s="867"/>
      <c r="DQ8" s="865" t="s">
        <v>592</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387</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388</v>
      </c>
      <c r="B23" s="874" t="s">
        <v>389</v>
      </c>
      <c r="C23" s="875"/>
      <c r="D23" s="875"/>
      <c r="E23" s="875"/>
      <c r="F23" s="875"/>
      <c r="G23" s="875"/>
      <c r="H23" s="875"/>
      <c r="I23" s="875"/>
      <c r="J23" s="875"/>
      <c r="K23" s="875"/>
      <c r="L23" s="875"/>
      <c r="M23" s="875"/>
      <c r="N23" s="875"/>
      <c r="O23" s="875"/>
      <c r="P23" s="876"/>
      <c r="Q23" s="877">
        <v>4722</v>
      </c>
      <c r="R23" s="878"/>
      <c r="S23" s="878"/>
      <c r="T23" s="878"/>
      <c r="U23" s="878"/>
      <c r="V23" s="878">
        <v>4541</v>
      </c>
      <c r="W23" s="878"/>
      <c r="X23" s="878"/>
      <c r="Y23" s="878"/>
      <c r="Z23" s="878"/>
      <c r="AA23" s="878">
        <v>181</v>
      </c>
      <c r="AB23" s="878"/>
      <c r="AC23" s="878"/>
      <c r="AD23" s="878"/>
      <c r="AE23" s="879"/>
      <c r="AF23" s="880">
        <v>104</v>
      </c>
      <c r="AG23" s="878"/>
      <c r="AH23" s="878"/>
      <c r="AI23" s="878"/>
      <c r="AJ23" s="881"/>
      <c r="AK23" s="882"/>
      <c r="AL23" s="883"/>
      <c r="AM23" s="883"/>
      <c r="AN23" s="883"/>
      <c r="AO23" s="883"/>
      <c r="AP23" s="878">
        <v>3788</v>
      </c>
      <c r="AQ23" s="878"/>
      <c r="AR23" s="878"/>
      <c r="AS23" s="878"/>
      <c r="AT23" s="878"/>
      <c r="AU23" s="884"/>
      <c r="AV23" s="884"/>
      <c r="AW23" s="884"/>
      <c r="AX23" s="884"/>
      <c r="AY23" s="885"/>
      <c r="AZ23" s="893" t="s">
        <v>225</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390</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391</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369</v>
      </c>
      <c r="B26" s="825"/>
      <c r="C26" s="825"/>
      <c r="D26" s="825"/>
      <c r="E26" s="825"/>
      <c r="F26" s="825"/>
      <c r="G26" s="825"/>
      <c r="H26" s="825"/>
      <c r="I26" s="825"/>
      <c r="J26" s="825"/>
      <c r="K26" s="825"/>
      <c r="L26" s="825"/>
      <c r="M26" s="825"/>
      <c r="N26" s="825"/>
      <c r="O26" s="825"/>
      <c r="P26" s="826"/>
      <c r="Q26" s="801" t="s">
        <v>392</v>
      </c>
      <c r="R26" s="802"/>
      <c r="S26" s="802"/>
      <c r="T26" s="802"/>
      <c r="U26" s="803"/>
      <c r="V26" s="801" t="s">
        <v>393</v>
      </c>
      <c r="W26" s="802"/>
      <c r="X26" s="802"/>
      <c r="Y26" s="802"/>
      <c r="Z26" s="803"/>
      <c r="AA26" s="801" t="s">
        <v>394</v>
      </c>
      <c r="AB26" s="802"/>
      <c r="AC26" s="802"/>
      <c r="AD26" s="802"/>
      <c r="AE26" s="802"/>
      <c r="AF26" s="896" t="s">
        <v>395</v>
      </c>
      <c r="AG26" s="897"/>
      <c r="AH26" s="897"/>
      <c r="AI26" s="897"/>
      <c r="AJ26" s="898"/>
      <c r="AK26" s="802" t="s">
        <v>396</v>
      </c>
      <c r="AL26" s="802"/>
      <c r="AM26" s="802"/>
      <c r="AN26" s="802"/>
      <c r="AO26" s="803"/>
      <c r="AP26" s="801" t="s">
        <v>397</v>
      </c>
      <c r="AQ26" s="802"/>
      <c r="AR26" s="802"/>
      <c r="AS26" s="802"/>
      <c r="AT26" s="803"/>
      <c r="AU26" s="801" t="s">
        <v>398</v>
      </c>
      <c r="AV26" s="802"/>
      <c r="AW26" s="802"/>
      <c r="AX26" s="802"/>
      <c r="AY26" s="803"/>
      <c r="AZ26" s="801" t="s">
        <v>399</v>
      </c>
      <c r="BA26" s="802"/>
      <c r="BB26" s="802"/>
      <c r="BC26" s="802"/>
      <c r="BD26" s="803"/>
      <c r="BE26" s="801" t="s">
        <v>376</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400</v>
      </c>
      <c r="C28" s="816"/>
      <c r="D28" s="816"/>
      <c r="E28" s="816"/>
      <c r="F28" s="816"/>
      <c r="G28" s="816"/>
      <c r="H28" s="816"/>
      <c r="I28" s="816"/>
      <c r="J28" s="816"/>
      <c r="K28" s="816"/>
      <c r="L28" s="816"/>
      <c r="M28" s="816"/>
      <c r="N28" s="816"/>
      <c r="O28" s="816"/>
      <c r="P28" s="817"/>
      <c r="Q28" s="906">
        <v>500</v>
      </c>
      <c r="R28" s="907"/>
      <c r="S28" s="907"/>
      <c r="T28" s="907"/>
      <c r="U28" s="907"/>
      <c r="V28" s="907">
        <v>489</v>
      </c>
      <c r="W28" s="907"/>
      <c r="X28" s="907"/>
      <c r="Y28" s="907"/>
      <c r="Z28" s="907"/>
      <c r="AA28" s="907">
        <v>10</v>
      </c>
      <c r="AB28" s="907"/>
      <c r="AC28" s="907"/>
      <c r="AD28" s="907"/>
      <c r="AE28" s="908"/>
      <c r="AF28" s="909">
        <v>10</v>
      </c>
      <c r="AG28" s="907"/>
      <c r="AH28" s="907"/>
      <c r="AI28" s="907"/>
      <c r="AJ28" s="910"/>
      <c r="AK28" s="911">
        <v>56</v>
      </c>
      <c r="AL28" s="902"/>
      <c r="AM28" s="902"/>
      <c r="AN28" s="902"/>
      <c r="AO28" s="902"/>
      <c r="AP28" s="902" t="s">
        <v>592</v>
      </c>
      <c r="AQ28" s="902"/>
      <c r="AR28" s="902"/>
      <c r="AS28" s="902"/>
      <c r="AT28" s="902"/>
      <c r="AU28" s="902" t="s">
        <v>592</v>
      </c>
      <c r="AV28" s="902"/>
      <c r="AW28" s="902"/>
      <c r="AX28" s="902"/>
      <c r="AY28" s="902"/>
      <c r="AZ28" s="903" t="s">
        <v>591</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401</v>
      </c>
      <c r="C29" s="840"/>
      <c r="D29" s="840"/>
      <c r="E29" s="840"/>
      <c r="F29" s="840"/>
      <c r="G29" s="840"/>
      <c r="H29" s="840"/>
      <c r="I29" s="840"/>
      <c r="J29" s="840"/>
      <c r="K29" s="840"/>
      <c r="L29" s="840"/>
      <c r="M29" s="840"/>
      <c r="N29" s="840"/>
      <c r="O29" s="840"/>
      <c r="P29" s="841"/>
      <c r="Q29" s="842">
        <v>81</v>
      </c>
      <c r="R29" s="843"/>
      <c r="S29" s="843"/>
      <c r="T29" s="843"/>
      <c r="U29" s="843"/>
      <c r="V29" s="843">
        <v>79</v>
      </c>
      <c r="W29" s="843"/>
      <c r="X29" s="843"/>
      <c r="Y29" s="843"/>
      <c r="Z29" s="843"/>
      <c r="AA29" s="843">
        <v>2</v>
      </c>
      <c r="AB29" s="843"/>
      <c r="AC29" s="843"/>
      <c r="AD29" s="843"/>
      <c r="AE29" s="844"/>
      <c r="AF29" s="845">
        <v>2</v>
      </c>
      <c r="AG29" s="846"/>
      <c r="AH29" s="846"/>
      <c r="AI29" s="846"/>
      <c r="AJ29" s="847"/>
      <c r="AK29" s="914">
        <v>26</v>
      </c>
      <c r="AL29" s="915"/>
      <c r="AM29" s="915"/>
      <c r="AN29" s="915"/>
      <c r="AO29" s="915"/>
      <c r="AP29" s="915" t="s">
        <v>592</v>
      </c>
      <c r="AQ29" s="915"/>
      <c r="AR29" s="915"/>
      <c r="AS29" s="915"/>
      <c r="AT29" s="915"/>
      <c r="AU29" s="915" t="s">
        <v>592</v>
      </c>
      <c r="AV29" s="915"/>
      <c r="AW29" s="915"/>
      <c r="AX29" s="915"/>
      <c r="AY29" s="915"/>
      <c r="AZ29" s="916" t="s">
        <v>591</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402</v>
      </c>
      <c r="C30" s="840"/>
      <c r="D30" s="840"/>
      <c r="E30" s="840"/>
      <c r="F30" s="840"/>
      <c r="G30" s="840"/>
      <c r="H30" s="840"/>
      <c r="I30" s="840"/>
      <c r="J30" s="840"/>
      <c r="K30" s="840"/>
      <c r="L30" s="840"/>
      <c r="M30" s="840"/>
      <c r="N30" s="840"/>
      <c r="O30" s="840"/>
      <c r="P30" s="841"/>
      <c r="Q30" s="842">
        <v>557</v>
      </c>
      <c r="R30" s="843"/>
      <c r="S30" s="843"/>
      <c r="T30" s="843"/>
      <c r="U30" s="843"/>
      <c r="V30" s="843">
        <v>534</v>
      </c>
      <c r="W30" s="843"/>
      <c r="X30" s="843"/>
      <c r="Y30" s="843"/>
      <c r="Z30" s="843"/>
      <c r="AA30" s="843">
        <v>23</v>
      </c>
      <c r="AB30" s="843"/>
      <c r="AC30" s="843"/>
      <c r="AD30" s="843"/>
      <c r="AE30" s="844"/>
      <c r="AF30" s="845">
        <v>23</v>
      </c>
      <c r="AG30" s="846"/>
      <c r="AH30" s="846"/>
      <c r="AI30" s="846"/>
      <c r="AJ30" s="847"/>
      <c r="AK30" s="914">
        <v>80</v>
      </c>
      <c r="AL30" s="915"/>
      <c r="AM30" s="915"/>
      <c r="AN30" s="915"/>
      <c r="AO30" s="915"/>
      <c r="AP30" s="915" t="s">
        <v>592</v>
      </c>
      <c r="AQ30" s="915"/>
      <c r="AR30" s="915"/>
      <c r="AS30" s="915"/>
      <c r="AT30" s="915"/>
      <c r="AU30" s="915" t="s">
        <v>592</v>
      </c>
      <c r="AV30" s="915"/>
      <c r="AW30" s="915"/>
      <c r="AX30" s="915"/>
      <c r="AY30" s="915"/>
      <c r="AZ30" s="916" t="s">
        <v>591</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403</v>
      </c>
      <c r="C31" s="840"/>
      <c r="D31" s="840"/>
      <c r="E31" s="840"/>
      <c r="F31" s="840"/>
      <c r="G31" s="840"/>
      <c r="H31" s="840"/>
      <c r="I31" s="840"/>
      <c r="J31" s="840"/>
      <c r="K31" s="840"/>
      <c r="L31" s="840"/>
      <c r="M31" s="840"/>
      <c r="N31" s="840"/>
      <c r="O31" s="840"/>
      <c r="P31" s="841"/>
      <c r="Q31" s="842">
        <v>52</v>
      </c>
      <c r="R31" s="843"/>
      <c r="S31" s="843"/>
      <c r="T31" s="843"/>
      <c r="U31" s="843"/>
      <c r="V31" s="843">
        <v>51</v>
      </c>
      <c r="W31" s="843"/>
      <c r="X31" s="843"/>
      <c r="Y31" s="843"/>
      <c r="Z31" s="843"/>
      <c r="AA31" s="843">
        <v>1</v>
      </c>
      <c r="AB31" s="843"/>
      <c r="AC31" s="843"/>
      <c r="AD31" s="843"/>
      <c r="AE31" s="844"/>
      <c r="AF31" s="845">
        <v>1</v>
      </c>
      <c r="AG31" s="846"/>
      <c r="AH31" s="846"/>
      <c r="AI31" s="846"/>
      <c r="AJ31" s="847"/>
      <c r="AK31" s="914">
        <v>22</v>
      </c>
      <c r="AL31" s="915"/>
      <c r="AM31" s="915"/>
      <c r="AN31" s="915"/>
      <c r="AO31" s="915"/>
      <c r="AP31" s="915" t="s">
        <v>592</v>
      </c>
      <c r="AQ31" s="915"/>
      <c r="AR31" s="915"/>
      <c r="AS31" s="915"/>
      <c r="AT31" s="915"/>
      <c r="AU31" s="915" t="s">
        <v>592</v>
      </c>
      <c r="AV31" s="915"/>
      <c r="AW31" s="915"/>
      <c r="AX31" s="915"/>
      <c r="AY31" s="915"/>
      <c r="AZ31" s="916" t="s">
        <v>591</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404</v>
      </c>
      <c r="C32" s="840"/>
      <c r="D32" s="840"/>
      <c r="E32" s="840"/>
      <c r="F32" s="840"/>
      <c r="G32" s="840"/>
      <c r="H32" s="840"/>
      <c r="I32" s="840"/>
      <c r="J32" s="840"/>
      <c r="K32" s="840"/>
      <c r="L32" s="840"/>
      <c r="M32" s="840"/>
      <c r="N32" s="840"/>
      <c r="O32" s="840"/>
      <c r="P32" s="841"/>
      <c r="Q32" s="842">
        <v>153</v>
      </c>
      <c r="R32" s="843"/>
      <c r="S32" s="843"/>
      <c r="T32" s="843"/>
      <c r="U32" s="843"/>
      <c r="V32" s="843">
        <v>152</v>
      </c>
      <c r="W32" s="843"/>
      <c r="X32" s="843"/>
      <c r="Y32" s="843"/>
      <c r="Z32" s="843"/>
      <c r="AA32" s="843">
        <v>1</v>
      </c>
      <c r="AB32" s="843"/>
      <c r="AC32" s="843"/>
      <c r="AD32" s="843"/>
      <c r="AE32" s="844"/>
      <c r="AF32" s="845">
        <v>1</v>
      </c>
      <c r="AG32" s="846"/>
      <c r="AH32" s="846"/>
      <c r="AI32" s="846"/>
      <c r="AJ32" s="847"/>
      <c r="AK32" s="914">
        <v>88</v>
      </c>
      <c r="AL32" s="915"/>
      <c r="AM32" s="915"/>
      <c r="AN32" s="915"/>
      <c r="AO32" s="915"/>
      <c r="AP32" s="915">
        <v>771</v>
      </c>
      <c r="AQ32" s="915"/>
      <c r="AR32" s="915"/>
      <c r="AS32" s="915"/>
      <c r="AT32" s="915"/>
      <c r="AU32" s="915">
        <v>53</v>
      </c>
      <c r="AV32" s="915"/>
      <c r="AW32" s="915"/>
      <c r="AX32" s="915"/>
      <c r="AY32" s="915"/>
      <c r="AZ32" s="916" t="s">
        <v>591</v>
      </c>
      <c r="BA32" s="916"/>
      <c r="BB32" s="916"/>
      <c r="BC32" s="916"/>
      <c r="BD32" s="916"/>
      <c r="BE32" s="912" t="s">
        <v>405</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406</v>
      </c>
      <c r="C33" s="840"/>
      <c r="D33" s="840"/>
      <c r="E33" s="840"/>
      <c r="F33" s="840"/>
      <c r="G33" s="840"/>
      <c r="H33" s="840"/>
      <c r="I33" s="840"/>
      <c r="J33" s="840"/>
      <c r="K33" s="840"/>
      <c r="L33" s="840"/>
      <c r="M33" s="840"/>
      <c r="N33" s="840"/>
      <c r="O33" s="840"/>
      <c r="P33" s="841"/>
      <c r="Q33" s="842">
        <v>85</v>
      </c>
      <c r="R33" s="843"/>
      <c r="S33" s="843"/>
      <c r="T33" s="843"/>
      <c r="U33" s="843"/>
      <c r="V33" s="843">
        <v>84</v>
      </c>
      <c r="W33" s="843"/>
      <c r="X33" s="843"/>
      <c r="Y33" s="843"/>
      <c r="Z33" s="843"/>
      <c r="AA33" s="843">
        <v>1</v>
      </c>
      <c r="AB33" s="843"/>
      <c r="AC33" s="843"/>
      <c r="AD33" s="843"/>
      <c r="AE33" s="844"/>
      <c r="AF33" s="845">
        <v>1</v>
      </c>
      <c r="AG33" s="846"/>
      <c r="AH33" s="846"/>
      <c r="AI33" s="846"/>
      <c r="AJ33" s="847"/>
      <c r="AK33" s="914">
        <v>71</v>
      </c>
      <c r="AL33" s="915"/>
      <c r="AM33" s="915"/>
      <c r="AN33" s="915"/>
      <c r="AO33" s="915"/>
      <c r="AP33" s="915">
        <v>394</v>
      </c>
      <c r="AQ33" s="915"/>
      <c r="AR33" s="915"/>
      <c r="AS33" s="915"/>
      <c r="AT33" s="915"/>
      <c r="AU33" s="915">
        <v>47</v>
      </c>
      <c r="AV33" s="915"/>
      <c r="AW33" s="915"/>
      <c r="AX33" s="915"/>
      <c r="AY33" s="915"/>
      <c r="AZ33" s="916" t="s">
        <v>591</v>
      </c>
      <c r="BA33" s="916"/>
      <c r="BB33" s="916"/>
      <c r="BC33" s="916"/>
      <c r="BD33" s="916"/>
      <c r="BE33" s="912" t="s">
        <v>407</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408</v>
      </c>
      <c r="C34" s="840"/>
      <c r="D34" s="840"/>
      <c r="E34" s="840"/>
      <c r="F34" s="840"/>
      <c r="G34" s="840"/>
      <c r="H34" s="840"/>
      <c r="I34" s="840"/>
      <c r="J34" s="840"/>
      <c r="K34" s="840"/>
      <c r="L34" s="840"/>
      <c r="M34" s="840"/>
      <c r="N34" s="840"/>
      <c r="O34" s="840"/>
      <c r="P34" s="841"/>
      <c r="Q34" s="842">
        <v>71</v>
      </c>
      <c r="R34" s="843"/>
      <c r="S34" s="843"/>
      <c r="T34" s="843"/>
      <c r="U34" s="843"/>
      <c r="V34" s="843">
        <v>70</v>
      </c>
      <c r="W34" s="843"/>
      <c r="X34" s="843"/>
      <c r="Y34" s="843"/>
      <c r="Z34" s="843"/>
      <c r="AA34" s="843">
        <v>1</v>
      </c>
      <c r="AB34" s="843"/>
      <c r="AC34" s="843"/>
      <c r="AD34" s="843"/>
      <c r="AE34" s="844"/>
      <c r="AF34" s="845">
        <v>1</v>
      </c>
      <c r="AG34" s="846"/>
      <c r="AH34" s="846"/>
      <c r="AI34" s="846"/>
      <c r="AJ34" s="847"/>
      <c r="AK34" s="914">
        <v>51</v>
      </c>
      <c r="AL34" s="915"/>
      <c r="AM34" s="915"/>
      <c r="AN34" s="915"/>
      <c r="AO34" s="915"/>
      <c r="AP34" s="915">
        <v>373</v>
      </c>
      <c r="AQ34" s="915"/>
      <c r="AR34" s="915"/>
      <c r="AS34" s="915"/>
      <c r="AT34" s="915"/>
      <c r="AU34" s="915">
        <v>33</v>
      </c>
      <c r="AV34" s="915"/>
      <c r="AW34" s="915"/>
      <c r="AX34" s="915"/>
      <c r="AY34" s="915"/>
      <c r="AZ34" s="916" t="s">
        <v>591</v>
      </c>
      <c r="BA34" s="916"/>
      <c r="BB34" s="916"/>
      <c r="BC34" s="916"/>
      <c r="BD34" s="916"/>
      <c r="BE34" s="912" t="s">
        <v>405</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409</v>
      </c>
      <c r="C35" s="840"/>
      <c r="D35" s="840"/>
      <c r="E35" s="840"/>
      <c r="F35" s="840"/>
      <c r="G35" s="840"/>
      <c r="H35" s="840"/>
      <c r="I35" s="840"/>
      <c r="J35" s="840"/>
      <c r="K35" s="840"/>
      <c r="L35" s="840"/>
      <c r="M35" s="840"/>
      <c r="N35" s="840"/>
      <c r="O35" s="840"/>
      <c r="P35" s="841"/>
      <c r="Q35" s="842">
        <v>2</v>
      </c>
      <c r="R35" s="843"/>
      <c r="S35" s="843"/>
      <c r="T35" s="843"/>
      <c r="U35" s="843"/>
      <c r="V35" s="843">
        <v>2</v>
      </c>
      <c r="W35" s="843"/>
      <c r="X35" s="843"/>
      <c r="Y35" s="843"/>
      <c r="Z35" s="843"/>
      <c r="AA35" s="843">
        <v>0</v>
      </c>
      <c r="AB35" s="843"/>
      <c r="AC35" s="843"/>
      <c r="AD35" s="843"/>
      <c r="AE35" s="844"/>
      <c r="AF35" s="845">
        <v>0</v>
      </c>
      <c r="AG35" s="846"/>
      <c r="AH35" s="846"/>
      <c r="AI35" s="846"/>
      <c r="AJ35" s="847"/>
      <c r="AK35" s="914">
        <v>1</v>
      </c>
      <c r="AL35" s="915"/>
      <c r="AM35" s="915"/>
      <c r="AN35" s="915"/>
      <c r="AO35" s="915"/>
      <c r="AP35" s="915">
        <v>9</v>
      </c>
      <c r="AQ35" s="915"/>
      <c r="AR35" s="915"/>
      <c r="AS35" s="915"/>
      <c r="AT35" s="915"/>
      <c r="AU35" s="915">
        <v>1</v>
      </c>
      <c r="AV35" s="915"/>
      <c r="AW35" s="915"/>
      <c r="AX35" s="915"/>
      <c r="AY35" s="915"/>
      <c r="AZ35" s="916" t="s">
        <v>591</v>
      </c>
      <c r="BA35" s="916"/>
      <c r="BB35" s="916"/>
      <c r="BC35" s="916"/>
      <c r="BD35" s="916"/>
      <c r="BE35" s="912" t="s">
        <v>405</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t="s">
        <v>410</v>
      </c>
      <c r="C36" s="840"/>
      <c r="D36" s="840"/>
      <c r="E36" s="840"/>
      <c r="F36" s="840"/>
      <c r="G36" s="840"/>
      <c r="H36" s="840"/>
      <c r="I36" s="840"/>
      <c r="J36" s="840"/>
      <c r="K36" s="840"/>
      <c r="L36" s="840"/>
      <c r="M36" s="840"/>
      <c r="N36" s="840"/>
      <c r="O36" s="840"/>
      <c r="P36" s="841"/>
      <c r="Q36" s="842">
        <v>3</v>
      </c>
      <c r="R36" s="843"/>
      <c r="S36" s="843"/>
      <c r="T36" s="843"/>
      <c r="U36" s="843"/>
      <c r="V36" s="843">
        <v>3</v>
      </c>
      <c r="W36" s="843"/>
      <c r="X36" s="843"/>
      <c r="Y36" s="843"/>
      <c r="Z36" s="843"/>
      <c r="AA36" s="843">
        <v>0</v>
      </c>
      <c r="AB36" s="843"/>
      <c r="AC36" s="843"/>
      <c r="AD36" s="843"/>
      <c r="AE36" s="844"/>
      <c r="AF36" s="845">
        <v>0</v>
      </c>
      <c r="AG36" s="846"/>
      <c r="AH36" s="846"/>
      <c r="AI36" s="846"/>
      <c r="AJ36" s="847"/>
      <c r="AK36" s="914">
        <v>2</v>
      </c>
      <c r="AL36" s="915"/>
      <c r="AM36" s="915"/>
      <c r="AN36" s="915"/>
      <c r="AO36" s="915"/>
      <c r="AP36" s="915">
        <v>14</v>
      </c>
      <c r="AQ36" s="915"/>
      <c r="AR36" s="915"/>
      <c r="AS36" s="915"/>
      <c r="AT36" s="915"/>
      <c r="AU36" s="915">
        <v>1</v>
      </c>
      <c r="AV36" s="915"/>
      <c r="AW36" s="915"/>
      <c r="AX36" s="915"/>
      <c r="AY36" s="915"/>
      <c r="AZ36" s="916" t="s">
        <v>591</v>
      </c>
      <c r="BA36" s="916"/>
      <c r="BB36" s="916"/>
      <c r="BC36" s="916"/>
      <c r="BD36" s="916"/>
      <c r="BE36" s="912" t="s">
        <v>405</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t="s">
        <v>411</v>
      </c>
      <c r="C37" s="840"/>
      <c r="D37" s="840"/>
      <c r="E37" s="840"/>
      <c r="F37" s="840"/>
      <c r="G37" s="840"/>
      <c r="H37" s="840"/>
      <c r="I37" s="840"/>
      <c r="J37" s="840"/>
      <c r="K37" s="840"/>
      <c r="L37" s="840"/>
      <c r="M37" s="840"/>
      <c r="N37" s="840"/>
      <c r="O37" s="840"/>
      <c r="P37" s="841"/>
      <c r="Q37" s="842">
        <v>9</v>
      </c>
      <c r="R37" s="843"/>
      <c r="S37" s="843"/>
      <c r="T37" s="843"/>
      <c r="U37" s="843"/>
      <c r="V37" s="843">
        <v>9</v>
      </c>
      <c r="W37" s="843"/>
      <c r="X37" s="843"/>
      <c r="Y37" s="843"/>
      <c r="Z37" s="843"/>
      <c r="AA37" s="843">
        <v>0</v>
      </c>
      <c r="AB37" s="843"/>
      <c r="AC37" s="843"/>
      <c r="AD37" s="843"/>
      <c r="AE37" s="844"/>
      <c r="AF37" s="845">
        <v>0</v>
      </c>
      <c r="AG37" s="846"/>
      <c r="AH37" s="846"/>
      <c r="AI37" s="846"/>
      <c r="AJ37" s="847"/>
      <c r="AK37" s="914">
        <v>7</v>
      </c>
      <c r="AL37" s="915"/>
      <c r="AM37" s="915"/>
      <c r="AN37" s="915"/>
      <c r="AO37" s="915"/>
      <c r="AP37" s="915" t="s">
        <v>592</v>
      </c>
      <c r="AQ37" s="915"/>
      <c r="AR37" s="915"/>
      <c r="AS37" s="915"/>
      <c r="AT37" s="915"/>
      <c r="AU37" s="915" t="s">
        <v>592</v>
      </c>
      <c r="AV37" s="915"/>
      <c r="AW37" s="915"/>
      <c r="AX37" s="915"/>
      <c r="AY37" s="915"/>
      <c r="AZ37" s="916" t="s">
        <v>591</v>
      </c>
      <c r="BA37" s="916"/>
      <c r="BB37" s="916"/>
      <c r="BC37" s="916"/>
      <c r="BD37" s="916"/>
      <c r="BE37" s="912" t="s">
        <v>412</v>
      </c>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t="s">
        <v>413</v>
      </c>
      <c r="C38" s="840"/>
      <c r="D38" s="840"/>
      <c r="E38" s="840"/>
      <c r="F38" s="840"/>
      <c r="G38" s="840"/>
      <c r="H38" s="840"/>
      <c r="I38" s="840"/>
      <c r="J38" s="840"/>
      <c r="K38" s="840"/>
      <c r="L38" s="840"/>
      <c r="M38" s="840"/>
      <c r="N38" s="840"/>
      <c r="O38" s="840"/>
      <c r="P38" s="841"/>
      <c r="Q38" s="842">
        <v>0.3</v>
      </c>
      <c r="R38" s="843"/>
      <c r="S38" s="843"/>
      <c r="T38" s="843"/>
      <c r="U38" s="843"/>
      <c r="V38" s="843">
        <v>0</v>
      </c>
      <c r="W38" s="843"/>
      <c r="X38" s="843"/>
      <c r="Y38" s="843"/>
      <c r="Z38" s="843"/>
      <c r="AA38" s="843">
        <v>0</v>
      </c>
      <c r="AB38" s="843"/>
      <c r="AC38" s="843"/>
      <c r="AD38" s="843"/>
      <c r="AE38" s="844"/>
      <c r="AF38" s="845">
        <v>0</v>
      </c>
      <c r="AG38" s="846"/>
      <c r="AH38" s="846"/>
      <c r="AI38" s="846"/>
      <c r="AJ38" s="847"/>
      <c r="AK38" s="914">
        <v>0</v>
      </c>
      <c r="AL38" s="915"/>
      <c r="AM38" s="915"/>
      <c r="AN38" s="915"/>
      <c r="AO38" s="915"/>
      <c r="AP38" s="915" t="s">
        <v>592</v>
      </c>
      <c r="AQ38" s="915"/>
      <c r="AR38" s="915"/>
      <c r="AS38" s="915"/>
      <c r="AT38" s="915"/>
      <c r="AU38" s="915" t="s">
        <v>592</v>
      </c>
      <c r="AV38" s="915"/>
      <c r="AW38" s="915"/>
      <c r="AX38" s="915"/>
      <c r="AY38" s="915"/>
      <c r="AZ38" s="916" t="s">
        <v>591</v>
      </c>
      <c r="BA38" s="916"/>
      <c r="BB38" s="916"/>
      <c r="BC38" s="916"/>
      <c r="BD38" s="916"/>
      <c r="BE38" s="912" t="s">
        <v>407</v>
      </c>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414</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388</v>
      </c>
      <c r="B63" s="874" t="s">
        <v>415</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39</v>
      </c>
      <c r="AG63" s="926"/>
      <c r="AH63" s="926"/>
      <c r="AI63" s="926"/>
      <c r="AJ63" s="927"/>
      <c r="AK63" s="928"/>
      <c r="AL63" s="923"/>
      <c r="AM63" s="923"/>
      <c r="AN63" s="923"/>
      <c r="AO63" s="923"/>
      <c r="AP63" s="926">
        <v>1561</v>
      </c>
      <c r="AQ63" s="926"/>
      <c r="AR63" s="926"/>
      <c r="AS63" s="926"/>
      <c r="AT63" s="926"/>
      <c r="AU63" s="926">
        <v>135</v>
      </c>
      <c r="AV63" s="926"/>
      <c r="AW63" s="926"/>
      <c r="AX63" s="926"/>
      <c r="AY63" s="926"/>
      <c r="AZ63" s="930"/>
      <c r="BA63" s="930"/>
      <c r="BB63" s="930"/>
      <c r="BC63" s="930"/>
      <c r="BD63" s="930"/>
      <c r="BE63" s="931"/>
      <c r="BF63" s="931"/>
      <c r="BG63" s="931"/>
      <c r="BH63" s="931"/>
      <c r="BI63" s="932"/>
      <c r="BJ63" s="933" t="s">
        <v>225</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417</v>
      </c>
      <c r="B66" s="825"/>
      <c r="C66" s="825"/>
      <c r="D66" s="825"/>
      <c r="E66" s="825"/>
      <c r="F66" s="825"/>
      <c r="G66" s="825"/>
      <c r="H66" s="825"/>
      <c r="I66" s="825"/>
      <c r="J66" s="825"/>
      <c r="K66" s="825"/>
      <c r="L66" s="825"/>
      <c r="M66" s="825"/>
      <c r="N66" s="825"/>
      <c r="O66" s="825"/>
      <c r="P66" s="826"/>
      <c r="Q66" s="801" t="s">
        <v>392</v>
      </c>
      <c r="R66" s="802"/>
      <c r="S66" s="802"/>
      <c r="T66" s="802"/>
      <c r="U66" s="803"/>
      <c r="V66" s="801" t="s">
        <v>393</v>
      </c>
      <c r="W66" s="802"/>
      <c r="X66" s="802"/>
      <c r="Y66" s="802"/>
      <c r="Z66" s="803"/>
      <c r="AA66" s="801" t="s">
        <v>394</v>
      </c>
      <c r="AB66" s="802"/>
      <c r="AC66" s="802"/>
      <c r="AD66" s="802"/>
      <c r="AE66" s="803"/>
      <c r="AF66" s="936" t="s">
        <v>395</v>
      </c>
      <c r="AG66" s="897"/>
      <c r="AH66" s="897"/>
      <c r="AI66" s="897"/>
      <c r="AJ66" s="937"/>
      <c r="AK66" s="801" t="s">
        <v>396</v>
      </c>
      <c r="AL66" s="825"/>
      <c r="AM66" s="825"/>
      <c r="AN66" s="825"/>
      <c r="AO66" s="826"/>
      <c r="AP66" s="801" t="s">
        <v>397</v>
      </c>
      <c r="AQ66" s="802"/>
      <c r="AR66" s="802"/>
      <c r="AS66" s="802"/>
      <c r="AT66" s="803"/>
      <c r="AU66" s="801" t="s">
        <v>418</v>
      </c>
      <c r="AV66" s="802"/>
      <c r="AW66" s="802"/>
      <c r="AX66" s="802"/>
      <c r="AY66" s="803"/>
      <c r="AZ66" s="801" t="s">
        <v>376</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574</v>
      </c>
      <c r="C68" s="954"/>
      <c r="D68" s="954"/>
      <c r="E68" s="954"/>
      <c r="F68" s="954"/>
      <c r="G68" s="954"/>
      <c r="H68" s="954"/>
      <c r="I68" s="954"/>
      <c r="J68" s="954"/>
      <c r="K68" s="954"/>
      <c r="L68" s="954"/>
      <c r="M68" s="954"/>
      <c r="N68" s="954"/>
      <c r="O68" s="954"/>
      <c r="P68" s="955"/>
      <c r="Q68" s="956">
        <v>7117</v>
      </c>
      <c r="R68" s="950"/>
      <c r="S68" s="950"/>
      <c r="T68" s="950"/>
      <c r="U68" s="950"/>
      <c r="V68" s="950">
        <v>6959</v>
      </c>
      <c r="W68" s="950"/>
      <c r="X68" s="950"/>
      <c r="Y68" s="950"/>
      <c r="Z68" s="950"/>
      <c r="AA68" s="950">
        <v>158</v>
      </c>
      <c r="AB68" s="950"/>
      <c r="AC68" s="950"/>
      <c r="AD68" s="950"/>
      <c r="AE68" s="950"/>
      <c r="AF68" s="950">
        <v>158</v>
      </c>
      <c r="AG68" s="950"/>
      <c r="AH68" s="950"/>
      <c r="AI68" s="950"/>
      <c r="AJ68" s="950"/>
      <c r="AK68" s="950">
        <v>311</v>
      </c>
      <c r="AL68" s="950"/>
      <c r="AM68" s="950"/>
      <c r="AN68" s="950"/>
      <c r="AO68" s="950"/>
      <c r="AP68" s="950">
        <v>1207</v>
      </c>
      <c r="AQ68" s="950"/>
      <c r="AR68" s="950"/>
      <c r="AS68" s="950"/>
      <c r="AT68" s="950"/>
      <c r="AU68" s="950" t="s">
        <v>592</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584</v>
      </c>
      <c r="C69" s="958"/>
      <c r="D69" s="958"/>
      <c r="E69" s="958"/>
      <c r="F69" s="958"/>
      <c r="G69" s="958"/>
      <c r="H69" s="958"/>
      <c r="I69" s="958"/>
      <c r="J69" s="958"/>
      <c r="K69" s="958"/>
      <c r="L69" s="958"/>
      <c r="M69" s="958"/>
      <c r="N69" s="958"/>
      <c r="O69" s="958"/>
      <c r="P69" s="959"/>
      <c r="Q69" s="960">
        <v>572</v>
      </c>
      <c r="R69" s="915"/>
      <c r="S69" s="915"/>
      <c r="T69" s="915"/>
      <c r="U69" s="915"/>
      <c r="V69" s="915">
        <v>462</v>
      </c>
      <c r="W69" s="915"/>
      <c r="X69" s="915"/>
      <c r="Y69" s="915"/>
      <c r="Z69" s="915"/>
      <c r="AA69" s="915">
        <v>110</v>
      </c>
      <c r="AB69" s="915"/>
      <c r="AC69" s="915"/>
      <c r="AD69" s="915"/>
      <c r="AE69" s="915"/>
      <c r="AF69" s="915">
        <v>1072</v>
      </c>
      <c r="AG69" s="915"/>
      <c r="AH69" s="915"/>
      <c r="AI69" s="915"/>
      <c r="AJ69" s="915"/>
      <c r="AK69" s="915" t="s">
        <v>592</v>
      </c>
      <c r="AL69" s="915"/>
      <c r="AM69" s="915"/>
      <c r="AN69" s="915"/>
      <c r="AO69" s="915"/>
      <c r="AP69" s="915">
        <v>0</v>
      </c>
      <c r="AQ69" s="915"/>
      <c r="AR69" s="915"/>
      <c r="AS69" s="915"/>
      <c r="AT69" s="915"/>
      <c r="AU69" s="915" t="s">
        <v>592</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575</v>
      </c>
      <c r="C70" s="958"/>
      <c r="D70" s="958"/>
      <c r="E70" s="958"/>
      <c r="F70" s="958"/>
      <c r="G70" s="958"/>
      <c r="H70" s="958"/>
      <c r="I70" s="958"/>
      <c r="J70" s="958"/>
      <c r="K70" s="958"/>
      <c r="L70" s="958"/>
      <c r="M70" s="958"/>
      <c r="N70" s="958"/>
      <c r="O70" s="958"/>
      <c r="P70" s="959"/>
      <c r="Q70" s="960">
        <v>899</v>
      </c>
      <c r="R70" s="915"/>
      <c r="S70" s="915"/>
      <c r="T70" s="915"/>
      <c r="U70" s="915"/>
      <c r="V70" s="915">
        <v>853</v>
      </c>
      <c r="W70" s="915"/>
      <c r="X70" s="915"/>
      <c r="Y70" s="915"/>
      <c r="Z70" s="915"/>
      <c r="AA70" s="915">
        <v>46</v>
      </c>
      <c r="AB70" s="915"/>
      <c r="AC70" s="915"/>
      <c r="AD70" s="915"/>
      <c r="AE70" s="915"/>
      <c r="AF70" s="915">
        <v>46</v>
      </c>
      <c r="AG70" s="915"/>
      <c r="AH70" s="915"/>
      <c r="AI70" s="915"/>
      <c r="AJ70" s="915"/>
      <c r="AK70" s="915">
        <v>0</v>
      </c>
      <c r="AL70" s="915"/>
      <c r="AM70" s="915"/>
      <c r="AN70" s="915"/>
      <c r="AO70" s="915"/>
      <c r="AP70" s="915" t="s">
        <v>592</v>
      </c>
      <c r="AQ70" s="915"/>
      <c r="AR70" s="915"/>
      <c r="AS70" s="915"/>
      <c r="AT70" s="915"/>
      <c r="AU70" s="915" t="s">
        <v>592</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576</v>
      </c>
      <c r="C71" s="958"/>
      <c r="D71" s="958"/>
      <c r="E71" s="958"/>
      <c r="F71" s="958"/>
      <c r="G71" s="958"/>
      <c r="H71" s="958"/>
      <c r="I71" s="958"/>
      <c r="J71" s="958"/>
      <c r="K71" s="958"/>
      <c r="L71" s="958"/>
      <c r="M71" s="958"/>
      <c r="N71" s="958"/>
      <c r="O71" s="958"/>
      <c r="P71" s="959"/>
      <c r="Q71" s="960">
        <v>255217</v>
      </c>
      <c r="R71" s="915"/>
      <c r="S71" s="915"/>
      <c r="T71" s="915"/>
      <c r="U71" s="915"/>
      <c r="V71" s="915">
        <v>243412</v>
      </c>
      <c r="W71" s="915"/>
      <c r="X71" s="915"/>
      <c r="Y71" s="915"/>
      <c r="Z71" s="915"/>
      <c r="AA71" s="915">
        <v>11805</v>
      </c>
      <c r="AB71" s="915"/>
      <c r="AC71" s="915"/>
      <c r="AD71" s="915"/>
      <c r="AE71" s="915"/>
      <c r="AF71" s="915">
        <v>11805</v>
      </c>
      <c r="AG71" s="915"/>
      <c r="AH71" s="915"/>
      <c r="AI71" s="915"/>
      <c r="AJ71" s="915"/>
      <c r="AK71" s="915">
        <v>646</v>
      </c>
      <c r="AL71" s="915"/>
      <c r="AM71" s="915"/>
      <c r="AN71" s="915"/>
      <c r="AO71" s="915"/>
      <c r="AP71" s="915" t="s">
        <v>592</v>
      </c>
      <c r="AQ71" s="915"/>
      <c r="AR71" s="915"/>
      <c r="AS71" s="915"/>
      <c r="AT71" s="915"/>
      <c r="AU71" s="915" t="s">
        <v>592</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577</v>
      </c>
      <c r="C72" s="958"/>
      <c r="D72" s="958"/>
      <c r="E72" s="958"/>
      <c r="F72" s="958"/>
      <c r="G72" s="958"/>
      <c r="H72" s="958"/>
      <c r="I72" s="958"/>
      <c r="J72" s="958"/>
      <c r="K72" s="958"/>
      <c r="L72" s="958"/>
      <c r="M72" s="958"/>
      <c r="N72" s="958"/>
      <c r="O72" s="958"/>
      <c r="P72" s="959"/>
      <c r="Q72" s="960">
        <v>7032</v>
      </c>
      <c r="R72" s="915"/>
      <c r="S72" s="915"/>
      <c r="T72" s="915"/>
      <c r="U72" s="915"/>
      <c r="V72" s="915">
        <v>6827</v>
      </c>
      <c r="W72" s="915"/>
      <c r="X72" s="915"/>
      <c r="Y72" s="915"/>
      <c r="Z72" s="915"/>
      <c r="AA72" s="915">
        <v>205</v>
      </c>
      <c r="AB72" s="915"/>
      <c r="AC72" s="915"/>
      <c r="AD72" s="915"/>
      <c r="AE72" s="915"/>
      <c r="AF72" s="915">
        <v>205</v>
      </c>
      <c r="AG72" s="915"/>
      <c r="AH72" s="915"/>
      <c r="AI72" s="915"/>
      <c r="AJ72" s="915"/>
      <c r="AK72" s="915">
        <v>15</v>
      </c>
      <c r="AL72" s="915"/>
      <c r="AM72" s="915"/>
      <c r="AN72" s="915"/>
      <c r="AO72" s="915"/>
      <c r="AP72" s="915" t="s">
        <v>592</v>
      </c>
      <c r="AQ72" s="915"/>
      <c r="AR72" s="915"/>
      <c r="AS72" s="915"/>
      <c r="AT72" s="915"/>
      <c r="AU72" s="915" t="s">
        <v>592</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578</v>
      </c>
      <c r="C73" s="958"/>
      <c r="D73" s="958"/>
      <c r="E73" s="958"/>
      <c r="F73" s="958"/>
      <c r="G73" s="958"/>
      <c r="H73" s="958"/>
      <c r="I73" s="958"/>
      <c r="J73" s="958"/>
      <c r="K73" s="958"/>
      <c r="L73" s="958"/>
      <c r="M73" s="958"/>
      <c r="N73" s="958"/>
      <c r="O73" s="958"/>
      <c r="P73" s="959"/>
      <c r="Q73" s="960">
        <v>1625</v>
      </c>
      <c r="R73" s="915"/>
      <c r="S73" s="915"/>
      <c r="T73" s="915"/>
      <c r="U73" s="915"/>
      <c r="V73" s="915">
        <v>1624</v>
      </c>
      <c r="W73" s="915"/>
      <c r="X73" s="915"/>
      <c r="Y73" s="915"/>
      <c r="Z73" s="915"/>
      <c r="AA73" s="915">
        <v>1</v>
      </c>
      <c r="AB73" s="915"/>
      <c r="AC73" s="915"/>
      <c r="AD73" s="915"/>
      <c r="AE73" s="915"/>
      <c r="AF73" s="915">
        <v>1</v>
      </c>
      <c r="AG73" s="915"/>
      <c r="AH73" s="915"/>
      <c r="AI73" s="915"/>
      <c r="AJ73" s="915"/>
      <c r="AK73" s="915" t="s">
        <v>592</v>
      </c>
      <c r="AL73" s="915"/>
      <c r="AM73" s="915"/>
      <c r="AN73" s="915"/>
      <c r="AO73" s="915"/>
      <c r="AP73" s="915" t="s">
        <v>592</v>
      </c>
      <c r="AQ73" s="915"/>
      <c r="AR73" s="915"/>
      <c r="AS73" s="915"/>
      <c r="AT73" s="915"/>
      <c r="AU73" s="915" t="s">
        <v>592</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579</v>
      </c>
      <c r="C74" s="958"/>
      <c r="D74" s="958"/>
      <c r="E74" s="958"/>
      <c r="F74" s="958"/>
      <c r="G74" s="958"/>
      <c r="H74" s="958"/>
      <c r="I74" s="958"/>
      <c r="J74" s="958"/>
      <c r="K74" s="958"/>
      <c r="L74" s="958"/>
      <c r="M74" s="958"/>
      <c r="N74" s="958"/>
      <c r="O74" s="958"/>
      <c r="P74" s="959"/>
      <c r="Q74" s="960">
        <v>1</v>
      </c>
      <c r="R74" s="915"/>
      <c r="S74" s="915"/>
      <c r="T74" s="915"/>
      <c r="U74" s="915"/>
      <c r="V74" s="915">
        <v>0</v>
      </c>
      <c r="W74" s="915"/>
      <c r="X74" s="915"/>
      <c r="Y74" s="915"/>
      <c r="Z74" s="915"/>
      <c r="AA74" s="915">
        <v>1</v>
      </c>
      <c r="AB74" s="915"/>
      <c r="AC74" s="915"/>
      <c r="AD74" s="915"/>
      <c r="AE74" s="915"/>
      <c r="AF74" s="915">
        <v>1</v>
      </c>
      <c r="AG74" s="915"/>
      <c r="AH74" s="915"/>
      <c r="AI74" s="915"/>
      <c r="AJ74" s="915"/>
      <c r="AK74" s="915" t="s">
        <v>592</v>
      </c>
      <c r="AL74" s="915"/>
      <c r="AM74" s="915"/>
      <c r="AN74" s="915"/>
      <c r="AO74" s="915"/>
      <c r="AP74" s="915" t="s">
        <v>592</v>
      </c>
      <c r="AQ74" s="915"/>
      <c r="AR74" s="915"/>
      <c r="AS74" s="915"/>
      <c r="AT74" s="915"/>
      <c r="AU74" s="915" t="s">
        <v>592</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580</v>
      </c>
      <c r="C75" s="958"/>
      <c r="D75" s="958"/>
      <c r="E75" s="958"/>
      <c r="F75" s="958"/>
      <c r="G75" s="958"/>
      <c r="H75" s="958"/>
      <c r="I75" s="958"/>
      <c r="J75" s="958"/>
      <c r="K75" s="958"/>
      <c r="L75" s="958"/>
      <c r="M75" s="958"/>
      <c r="N75" s="958"/>
      <c r="O75" s="958"/>
      <c r="P75" s="959"/>
      <c r="Q75" s="963">
        <v>65</v>
      </c>
      <c r="R75" s="964"/>
      <c r="S75" s="964"/>
      <c r="T75" s="964"/>
      <c r="U75" s="914"/>
      <c r="V75" s="965">
        <v>53</v>
      </c>
      <c r="W75" s="964"/>
      <c r="X75" s="964"/>
      <c r="Y75" s="964"/>
      <c r="Z75" s="914"/>
      <c r="AA75" s="965">
        <v>12</v>
      </c>
      <c r="AB75" s="964"/>
      <c r="AC75" s="964"/>
      <c r="AD75" s="964"/>
      <c r="AE75" s="914"/>
      <c r="AF75" s="965">
        <v>12</v>
      </c>
      <c r="AG75" s="964"/>
      <c r="AH75" s="964"/>
      <c r="AI75" s="964"/>
      <c r="AJ75" s="914"/>
      <c r="AK75" s="965">
        <v>26</v>
      </c>
      <c r="AL75" s="964"/>
      <c r="AM75" s="964"/>
      <c r="AN75" s="964"/>
      <c r="AO75" s="914"/>
      <c r="AP75" s="965" t="s">
        <v>592</v>
      </c>
      <c r="AQ75" s="964"/>
      <c r="AR75" s="964"/>
      <c r="AS75" s="964"/>
      <c r="AT75" s="914"/>
      <c r="AU75" s="915" t="s">
        <v>592</v>
      </c>
      <c r="AV75" s="915"/>
      <c r="AW75" s="915"/>
      <c r="AX75" s="915"/>
      <c r="AY75" s="915"/>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581</v>
      </c>
      <c r="C76" s="958"/>
      <c r="D76" s="958"/>
      <c r="E76" s="958"/>
      <c r="F76" s="958"/>
      <c r="G76" s="958"/>
      <c r="H76" s="958"/>
      <c r="I76" s="958"/>
      <c r="J76" s="958"/>
      <c r="K76" s="958"/>
      <c r="L76" s="958"/>
      <c r="M76" s="958"/>
      <c r="N76" s="958"/>
      <c r="O76" s="958"/>
      <c r="P76" s="959"/>
      <c r="Q76" s="963">
        <v>30</v>
      </c>
      <c r="R76" s="964"/>
      <c r="S76" s="964"/>
      <c r="T76" s="964"/>
      <c r="U76" s="914"/>
      <c r="V76" s="965">
        <v>26</v>
      </c>
      <c r="W76" s="964"/>
      <c r="X76" s="964"/>
      <c r="Y76" s="964"/>
      <c r="Z76" s="914"/>
      <c r="AA76" s="965">
        <v>4</v>
      </c>
      <c r="AB76" s="964"/>
      <c r="AC76" s="964"/>
      <c r="AD76" s="964"/>
      <c r="AE76" s="914"/>
      <c r="AF76" s="965">
        <v>4</v>
      </c>
      <c r="AG76" s="964"/>
      <c r="AH76" s="964"/>
      <c r="AI76" s="964"/>
      <c r="AJ76" s="914"/>
      <c r="AK76" s="965" t="s">
        <v>592</v>
      </c>
      <c r="AL76" s="964"/>
      <c r="AM76" s="964"/>
      <c r="AN76" s="964"/>
      <c r="AO76" s="914"/>
      <c r="AP76" s="965" t="s">
        <v>592</v>
      </c>
      <c r="AQ76" s="964"/>
      <c r="AR76" s="964"/>
      <c r="AS76" s="964"/>
      <c r="AT76" s="914"/>
      <c r="AU76" s="915" t="s">
        <v>592</v>
      </c>
      <c r="AV76" s="915"/>
      <c r="AW76" s="915"/>
      <c r="AX76" s="915"/>
      <c r="AY76" s="915"/>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388</v>
      </c>
      <c r="B88" s="874" t="s">
        <v>419</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13304</v>
      </c>
      <c r="AG88" s="926"/>
      <c r="AH88" s="926"/>
      <c r="AI88" s="926"/>
      <c r="AJ88" s="926"/>
      <c r="AK88" s="923"/>
      <c r="AL88" s="923"/>
      <c r="AM88" s="923"/>
      <c r="AN88" s="923"/>
      <c r="AO88" s="923"/>
      <c r="AP88" s="926">
        <v>1207</v>
      </c>
      <c r="AQ88" s="926"/>
      <c r="AR88" s="926"/>
      <c r="AS88" s="926"/>
      <c r="AT88" s="926"/>
      <c r="AU88" s="926" t="s">
        <v>592</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74" t="s">
        <v>420</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26</v>
      </c>
      <c r="CS102" s="934"/>
      <c r="CT102" s="934"/>
      <c r="CU102" s="934"/>
      <c r="CV102" s="977"/>
      <c r="CW102" s="976" t="s">
        <v>592</v>
      </c>
      <c r="CX102" s="934"/>
      <c r="CY102" s="934"/>
      <c r="CZ102" s="934"/>
      <c r="DA102" s="977"/>
      <c r="DB102" s="976" t="s">
        <v>592</v>
      </c>
      <c r="DC102" s="934"/>
      <c r="DD102" s="934"/>
      <c r="DE102" s="934"/>
      <c r="DF102" s="977"/>
      <c r="DG102" s="976" t="s">
        <v>592</v>
      </c>
      <c r="DH102" s="934"/>
      <c r="DI102" s="934"/>
      <c r="DJ102" s="934"/>
      <c r="DK102" s="977"/>
      <c r="DL102" s="976" t="s">
        <v>592</v>
      </c>
      <c r="DM102" s="934"/>
      <c r="DN102" s="934"/>
      <c r="DO102" s="934"/>
      <c r="DP102" s="977"/>
      <c r="DQ102" s="976" t="s">
        <v>592</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421</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422</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425</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426</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427</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428</v>
      </c>
      <c r="AB109" s="979"/>
      <c r="AC109" s="979"/>
      <c r="AD109" s="979"/>
      <c r="AE109" s="980"/>
      <c r="AF109" s="978" t="s">
        <v>306</v>
      </c>
      <c r="AG109" s="979"/>
      <c r="AH109" s="979"/>
      <c r="AI109" s="979"/>
      <c r="AJ109" s="980"/>
      <c r="AK109" s="978" t="s">
        <v>305</v>
      </c>
      <c r="AL109" s="979"/>
      <c r="AM109" s="979"/>
      <c r="AN109" s="979"/>
      <c r="AO109" s="980"/>
      <c r="AP109" s="978" t="s">
        <v>429</v>
      </c>
      <c r="AQ109" s="979"/>
      <c r="AR109" s="979"/>
      <c r="AS109" s="979"/>
      <c r="AT109" s="981"/>
      <c r="AU109" s="998" t="s">
        <v>427</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428</v>
      </c>
      <c r="BR109" s="979"/>
      <c r="BS109" s="979"/>
      <c r="BT109" s="979"/>
      <c r="BU109" s="980"/>
      <c r="BV109" s="978" t="s">
        <v>306</v>
      </c>
      <c r="BW109" s="979"/>
      <c r="BX109" s="979"/>
      <c r="BY109" s="979"/>
      <c r="BZ109" s="980"/>
      <c r="CA109" s="978" t="s">
        <v>305</v>
      </c>
      <c r="CB109" s="979"/>
      <c r="CC109" s="979"/>
      <c r="CD109" s="979"/>
      <c r="CE109" s="980"/>
      <c r="CF109" s="999" t="s">
        <v>429</v>
      </c>
      <c r="CG109" s="999"/>
      <c r="CH109" s="999"/>
      <c r="CI109" s="999"/>
      <c r="CJ109" s="999"/>
      <c r="CK109" s="978" t="s">
        <v>430</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428</v>
      </c>
      <c r="DH109" s="979"/>
      <c r="DI109" s="979"/>
      <c r="DJ109" s="979"/>
      <c r="DK109" s="980"/>
      <c r="DL109" s="978" t="s">
        <v>306</v>
      </c>
      <c r="DM109" s="979"/>
      <c r="DN109" s="979"/>
      <c r="DO109" s="979"/>
      <c r="DP109" s="980"/>
      <c r="DQ109" s="978" t="s">
        <v>305</v>
      </c>
      <c r="DR109" s="979"/>
      <c r="DS109" s="979"/>
      <c r="DT109" s="979"/>
      <c r="DU109" s="980"/>
      <c r="DV109" s="978" t="s">
        <v>429</v>
      </c>
      <c r="DW109" s="979"/>
      <c r="DX109" s="979"/>
      <c r="DY109" s="979"/>
      <c r="DZ109" s="981"/>
    </row>
    <row r="110" spans="1:131" s="247" customFormat="1" ht="26.25" customHeight="1" x14ac:dyDescent="0.15">
      <c r="A110" s="982" t="s">
        <v>431</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405094</v>
      </c>
      <c r="AB110" s="986"/>
      <c r="AC110" s="986"/>
      <c r="AD110" s="986"/>
      <c r="AE110" s="987"/>
      <c r="AF110" s="988">
        <v>388482</v>
      </c>
      <c r="AG110" s="986"/>
      <c r="AH110" s="986"/>
      <c r="AI110" s="986"/>
      <c r="AJ110" s="987"/>
      <c r="AK110" s="988">
        <v>389936</v>
      </c>
      <c r="AL110" s="986"/>
      <c r="AM110" s="986"/>
      <c r="AN110" s="986"/>
      <c r="AO110" s="987"/>
      <c r="AP110" s="989">
        <v>20.2</v>
      </c>
      <c r="AQ110" s="990"/>
      <c r="AR110" s="990"/>
      <c r="AS110" s="990"/>
      <c r="AT110" s="991"/>
      <c r="AU110" s="992" t="s">
        <v>73</v>
      </c>
      <c r="AV110" s="993"/>
      <c r="AW110" s="993"/>
      <c r="AX110" s="993"/>
      <c r="AY110" s="993"/>
      <c r="AZ110" s="1034" t="s">
        <v>432</v>
      </c>
      <c r="BA110" s="983"/>
      <c r="BB110" s="983"/>
      <c r="BC110" s="983"/>
      <c r="BD110" s="983"/>
      <c r="BE110" s="983"/>
      <c r="BF110" s="983"/>
      <c r="BG110" s="983"/>
      <c r="BH110" s="983"/>
      <c r="BI110" s="983"/>
      <c r="BJ110" s="983"/>
      <c r="BK110" s="983"/>
      <c r="BL110" s="983"/>
      <c r="BM110" s="983"/>
      <c r="BN110" s="983"/>
      <c r="BO110" s="983"/>
      <c r="BP110" s="984"/>
      <c r="BQ110" s="1020">
        <v>3160330</v>
      </c>
      <c r="BR110" s="1021"/>
      <c r="BS110" s="1021"/>
      <c r="BT110" s="1021"/>
      <c r="BU110" s="1021"/>
      <c r="BV110" s="1021">
        <v>3157571</v>
      </c>
      <c r="BW110" s="1021"/>
      <c r="BX110" s="1021"/>
      <c r="BY110" s="1021"/>
      <c r="BZ110" s="1021"/>
      <c r="CA110" s="1021">
        <v>3787985</v>
      </c>
      <c r="CB110" s="1021"/>
      <c r="CC110" s="1021"/>
      <c r="CD110" s="1021"/>
      <c r="CE110" s="1021"/>
      <c r="CF110" s="1035">
        <v>196</v>
      </c>
      <c r="CG110" s="1036"/>
      <c r="CH110" s="1036"/>
      <c r="CI110" s="1036"/>
      <c r="CJ110" s="1036"/>
      <c r="CK110" s="1037" t="s">
        <v>433</v>
      </c>
      <c r="CL110" s="1038"/>
      <c r="CM110" s="1017" t="s">
        <v>434</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225</v>
      </c>
      <c r="DH110" s="1021"/>
      <c r="DI110" s="1021"/>
      <c r="DJ110" s="1021"/>
      <c r="DK110" s="1021"/>
      <c r="DL110" s="1021" t="s">
        <v>435</v>
      </c>
      <c r="DM110" s="1021"/>
      <c r="DN110" s="1021"/>
      <c r="DO110" s="1021"/>
      <c r="DP110" s="1021"/>
      <c r="DQ110" s="1021" t="s">
        <v>435</v>
      </c>
      <c r="DR110" s="1021"/>
      <c r="DS110" s="1021"/>
      <c r="DT110" s="1021"/>
      <c r="DU110" s="1021"/>
      <c r="DV110" s="1022" t="s">
        <v>225</v>
      </c>
      <c r="DW110" s="1022"/>
      <c r="DX110" s="1022"/>
      <c r="DY110" s="1022"/>
      <c r="DZ110" s="1023"/>
    </row>
    <row r="111" spans="1:131" s="247" customFormat="1" ht="26.25" customHeight="1" x14ac:dyDescent="0.15">
      <c r="A111" s="1024" t="s">
        <v>436</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225</v>
      </c>
      <c r="AB111" s="1028"/>
      <c r="AC111" s="1028"/>
      <c r="AD111" s="1028"/>
      <c r="AE111" s="1029"/>
      <c r="AF111" s="1030" t="s">
        <v>225</v>
      </c>
      <c r="AG111" s="1028"/>
      <c r="AH111" s="1028"/>
      <c r="AI111" s="1028"/>
      <c r="AJ111" s="1029"/>
      <c r="AK111" s="1030" t="s">
        <v>437</v>
      </c>
      <c r="AL111" s="1028"/>
      <c r="AM111" s="1028"/>
      <c r="AN111" s="1028"/>
      <c r="AO111" s="1029"/>
      <c r="AP111" s="1031" t="s">
        <v>225</v>
      </c>
      <c r="AQ111" s="1032"/>
      <c r="AR111" s="1032"/>
      <c r="AS111" s="1032"/>
      <c r="AT111" s="1033"/>
      <c r="AU111" s="994"/>
      <c r="AV111" s="995"/>
      <c r="AW111" s="995"/>
      <c r="AX111" s="995"/>
      <c r="AY111" s="995"/>
      <c r="AZ111" s="1043" t="s">
        <v>438</v>
      </c>
      <c r="BA111" s="1044"/>
      <c r="BB111" s="1044"/>
      <c r="BC111" s="1044"/>
      <c r="BD111" s="1044"/>
      <c r="BE111" s="1044"/>
      <c r="BF111" s="1044"/>
      <c r="BG111" s="1044"/>
      <c r="BH111" s="1044"/>
      <c r="BI111" s="1044"/>
      <c r="BJ111" s="1044"/>
      <c r="BK111" s="1044"/>
      <c r="BL111" s="1044"/>
      <c r="BM111" s="1044"/>
      <c r="BN111" s="1044"/>
      <c r="BO111" s="1044"/>
      <c r="BP111" s="1045"/>
      <c r="BQ111" s="1013">
        <v>24888</v>
      </c>
      <c r="BR111" s="1014"/>
      <c r="BS111" s="1014"/>
      <c r="BT111" s="1014"/>
      <c r="BU111" s="1014"/>
      <c r="BV111" s="1014">
        <v>800</v>
      </c>
      <c r="BW111" s="1014"/>
      <c r="BX111" s="1014"/>
      <c r="BY111" s="1014"/>
      <c r="BZ111" s="1014"/>
      <c r="CA111" s="1014">
        <v>405</v>
      </c>
      <c r="CB111" s="1014"/>
      <c r="CC111" s="1014"/>
      <c r="CD111" s="1014"/>
      <c r="CE111" s="1014"/>
      <c r="CF111" s="1008">
        <v>0</v>
      </c>
      <c r="CG111" s="1009"/>
      <c r="CH111" s="1009"/>
      <c r="CI111" s="1009"/>
      <c r="CJ111" s="1009"/>
      <c r="CK111" s="1039"/>
      <c r="CL111" s="1040"/>
      <c r="CM111" s="1010" t="s">
        <v>439</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225</v>
      </c>
      <c r="DH111" s="1014"/>
      <c r="DI111" s="1014"/>
      <c r="DJ111" s="1014"/>
      <c r="DK111" s="1014"/>
      <c r="DL111" s="1014" t="s">
        <v>435</v>
      </c>
      <c r="DM111" s="1014"/>
      <c r="DN111" s="1014"/>
      <c r="DO111" s="1014"/>
      <c r="DP111" s="1014"/>
      <c r="DQ111" s="1014" t="s">
        <v>225</v>
      </c>
      <c r="DR111" s="1014"/>
      <c r="DS111" s="1014"/>
      <c r="DT111" s="1014"/>
      <c r="DU111" s="1014"/>
      <c r="DV111" s="1015" t="s">
        <v>225</v>
      </c>
      <c r="DW111" s="1015"/>
      <c r="DX111" s="1015"/>
      <c r="DY111" s="1015"/>
      <c r="DZ111" s="1016"/>
    </row>
    <row r="112" spans="1:131" s="247" customFormat="1" ht="26.25" customHeight="1" x14ac:dyDescent="0.15">
      <c r="A112" s="1046" t="s">
        <v>440</v>
      </c>
      <c r="B112" s="1047"/>
      <c r="C112" s="1044" t="s">
        <v>441</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225</v>
      </c>
      <c r="AB112" s="1053"/>
      <c r="AC112" s="1053"/>
      <c r="AD112" s="1053"/>
      <c r="AE112" s="1054"/>
      <c r="AF112" s="1055" t="s">
        <v>225</v>
      </c>
      <c r="AG112" s="1053"/>
      <c r="AH112" s="1053"/>
      <c r="AI112" s="1053"/>
      <c r="AJ112" s="1054"/>
      <c r="AK112" s="1055" t="s">
        <v>225</v>
      </c>
      <c r="AL112" s="1053"/>
      <c r="AM112" s="1053"/>
      <c r="AN112" s="1053"/>
      <c r="AO112" s="1054"/>
      <c r="AP112" s="1056" t="s">
        <v>225</v>
      </c>
      <c r="AQ112" s="1057"/>
      <c r="AR112" s="1057"/>
      <c r="AS112" s="1057"/>
      <c r="AT112" s="1058"/>
      <c r="AU112" s="994"/>
      <c r="AV112" s="995"/>
      <c r="AW112" s="995"/>
      <c r="AX112" s="995"/>
      <c r="AY112" s="995"/>
      <c r="AZ112" s="1043" t="s">
        <v>442</v>
      </c>
      <c r="BA112" s="1044"/>
      <c r="BB112" s="1044"/>
      <c r="BC112" s="1044"/>
      <c r="BD112" s="1044"/>
      <c r="BE112" s="1044"/>
      <c r="BF112" s="1044"/>
      <c r="BG112" s="1044"/>
      <c r="BH112" s="1044"/>
      <c r="BI112" s="1044"/>
      <c r="BJ112" s="1044"/>
      <c r="BK112" s="1044"/>
      <c r="BL112" s="1044"/>
      <c r="BM112" s="1044"/>
      <c r="BN112" s="1044"/>
      <c r="BO112" s="1044"/>
      <c r="BP112" s="1045"/>
      <c r="BQ112" s="1013">
        <v>1377121</v>
      </c>
      <c r="BR112" s="1014"/>
      <c r="BS112" s="1014"/>
      <c r="BT112" s="1014"/>
      <c r="BU112" s="1014"/>
      <c r="BV112" s="1014">
        <v>1365446</v>
      </c>
      <c r="BW112" s="1014"/>
      <c r="BX112" s="1014"/>
      <c r="BY112" s="1014"/>
      <c r="BZ112" s="1014"/>
      <c r="CA112" s="1014">
        <v>1334232</v>
      </c>
      <c r="CB112" s="1014"/>
      <c r="CC112" s="1014"/>
      <c r="CD112" s="1014"/>
      <c r="CE112" s="1014"/>
      <c r="CF112" s="1008">
        <v>69</v>
      </c>
      <c r="CG112" s="1009"/>
      <c r="CH112" s="1009"/>
      <c r="CI112" s="1009"/>
      <c r="CJ112" s="1009"/>
      <c r="CK112" s="1039"/>
      <c r="CL112" s="1040"/>
      <c r="CM112" s="1010" t="s">
        <v>443</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225</v>
      </c>
      <c r="DH112" s="1014"/>
      <c r="DI112" s="1014"/>
      <c r="DJ112" s="1014"/>
      <c r="DK112" s="1014"/>
      <c r="DL112" s="1014" t="s">
        <v>225</v>
      </c>
      <c r="DM112" s="1014"/>
      <c r="DN112" s="1014"/>
      <c r="DO112" s="1014"/>
      <c r="DP112" s="1014"/>
      <c r="DQ112" s="1014" t="s">
        <v>225</v>
      </c>
      <c r="DR112" s="1014"/>
      <c r="DS112" s="1014"/>
      <c r="DT112" s="1014"/>
      <c r="DU112" s="1014"/>
      <c r="DV112" s="1015" t="s">
        <v>435</v>
      </c>
      <c r="DW112" s="1015"/>
      <c r="DX112" s="1015"/>
      <c r="DY112" s="1015"/>
      <c r="DZ112" s="1016"/>
    </row>
    <row r="113" spans="1:130" s="247" customFormat="1" ht="26.25" customHeight="1" x14ac:dyDescent="0.15">
      <c r="A113" s="1048"/>
      <c r="B113" s="1049"/>
      <c r="C113" s="1044" t="s">
        <v>444</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141436</v>
      </c>
      <c r="AB113" s="1028"/>
      <c r="AC113" s="1028"/>
      <c r="AD113" s="1028"/>
      <c r="AE113" s="1029"/>
      <c r="AF113" s="1030">
        <v>133697</v>
      </c>
      <c r="AG113" s="1028"/>
      <c r="AH113" s="1028"/>
      <c r="AI113" s="1028"/>
      <c r="AJ113" s="1029"/>
      <c r="AK113" s="1030">
        <v>135640</v>
      </c>
      <c r="AL113" s="1028"/>
      <c r="AM113" s="1028"/>
      <c r="AN113" s="1028"/>
      <c r="AO113" s="1029"/>
      <c r="AP113" s="1031">
        <v>7</v>
      </c>
      <c r="AQ113" s="1032"/>
      <c r="AR113" s="1032"/>
      <c r="AS113" s="1032"/>
      <c r="AT113" s="1033"/>
      <c r="AU113" s="994"/>
      <c r="AV113" s="995"/>
      <c r="AW113" s="995"/>
      <c r="AX113" s="995"/>
      <c r="AY113" s="995"/>
      <c r="AZ113" s="1043" t="s">
        <v>445</v>
      </c>
      <c r="BA113" s="1044"/>
      <c r="BB113" s="1044"/>
      <c r="BC113" s="1044"/>
      <c r="BD113" s="1044"/>
      <c r="BE113" s="1044"/>
      <c r="BF113" s="1044"/>
      <c r="BG113" s="1044"/>
      <c r="BH113" s="1044"/>
      <c r="BI113" s="1044"/>
      <c r="BJ113" s="1044"/>
      <c r="BK113" s="1044"/>
      <c r="BL113" s="1044"/>
      <c r="BM113" s="1044"/>
      <c r="BN113" s="1044"/>
      <c r="BO113" s="1044"/>
      <c r="BP113" s="1045"/>
      <c r="BQ113" s="1013">
        <v>7082</v>
      </c>
      <c r="BR113" s="1014"/>
      <c r="BS113" s="1014"/>
      <c r="BT113" s="1014"/>
      <c r="BU113" s="1014"/>
      <c r="BV113" s="1014">
        <v>8422</v>
      </c>
      <c r="BW113" s="1014"/>
      <c r="BX113" s="1014"/>
      <c r="BY113" s="1014"/>
      <c r="BZ113" s="1014"/>
      <c r="CA113" s="1014">
        <v>7573</v>
      </c>
      <c r="CB113" s="1014"/>
      <c r="CC113" s="1014"/>
      <c r="CD113" s="1014"/>
      <c r="CE113" s="1014"/>
      <c r="CF113" s="1008">
        <v>0.4</v>
      </c>
      <c r="CG113" s="1009"/>
      <c r="CH113" s="1009"/>
      <c r="CI113" s="1009"/>
      <c r="CJ113" s="1009"/>
      <c r="CK113" s="1039"/>
      <c r="CL113" s="1040"/>
      <c r="CM113" s="1010" t="s">
        <v>446</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225</v>
      </c>
      <c r="DH113" s="1053"/>
      <c r="DI113" s="1053"/>
      <c r="DJ113" s="1053"/>
      <c r="DK113" s="1054"/>
      <c r="DL113" s="1055" t="s">
        <v>435</v>
      </c>
      <c r="DM113" s="1053"/>
      <c r="DN113" s="1053"/>
      <c r="DO113" s="1053"/>
      <c r="DP113" s="1054"/>
      <c r="DQ113" s="1055" t="s">
        <v>435</v>
      </c>
      <c r="DR113" s="1053"/>
      <c r="DS113" s="1053"/>
      <c r="DT113" s="1053"/>
      <c r="DU113" s="1054"/>
      <c r="DV113" s="1056" t="s">
        <v>435</v>
      </c>
      <c r="DW113" s="1057"/>
      <c r="DX113" s="1057"/>
      <c r="DY113" s="1057"/>
      <c r="DZ113" s="1058"/>
    </row>
    <row r="114" spans="1:130" s="247" customFormat="1" ht="26.25" customHeight="1" x14ac:dyDescent="0.15">
      <c r="A114" s="1048"/>
      <c r="B114" s="1049"/>
      <c r="C114" s="1044" t="s">
        <v>447</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1669</v>
      </c>
      <c r="AB114" s="1053"/>
      <c r="AC114" s="1053"/>
      <c r="AD114" s="1053"/>
      <c r="AE114" s="1054"/>
      <c r="AF114" s="1055">
        <v>2132</v>
      </c>
      <c r="AG114" s="1053"/>
      <c r="AH114" s="1053"/>
      <c r="AI114" s="1053"/>
      <c r="AJ114" s="1054"/>
      <c r="AK114" s="1055">
        <v>2151</v>
      </c>
      <c r="AL114" s="1053"/>
      <c r="AM114" s="1053"/>
      <c r="AN114" s="1053"/>
      <c r="AO114" s="1054"/>
      <c r="AP114" s="1056">
        <v>0.1</v>
      </c>
      <c r="AQ114" s="1057"/>
      <c r="AR114" s="1057"/>
      <c r="AS114" s="1057"/>
      <c r="AT114" s="1058"/>
      <c r="AU114" s="994"/>
      <c r="AV114" s="995"/>
      <c r="AW114" s="995"/>
      <c r="AX114" s="995"/>
      <c r="AY114" s="995"/>
      <c r="AZ114" s="1043" t="s">
        <v>448</v>
      </c>
      <c r="BA114" s="1044"/>
      <c r="BB114" s="1044"/>
      <c r="BC114" s="1044"/>
      <c r="BD114" s="1044"/>
      <c r="BE114" s="1044"/>
      <c r="BF114" s="1044"/>
      <c r="BG114" s="1044"/>
      <c r="BH114" s="1044"/>
      <c r="BI114" s="1044"/>
      <c r="BJ114" s="1044"/>
      <c r="BK114" s="1044"/>
      <c r="BL114" s="1044"/>
      <c r="BM114" s="1044"/>
      <c r="BN114" s="1044"/>
      <c r="BO114" s="1044"/>
      <c r="BP114" s="1045"/>
      <c r="BQ114" s="1013">
        <v>547169</v>
      </c>
      <c r="BR114" s="1014"/>
      <c r="BS114" s="1014"/>
      <c r="BT114" s="1014"/>
      <c r="BU114" s="1014"/>
      <c r="BV114" s="1014">
        <v>498850</v>
      </c>
      <c r="BW114" s="1014"/>
      <c r="BX114" s="1014"/>
      <c r="BY114" s="1014"/>
      <c r="BZ114" s="1014"/>
      <c r="CA114" s="1014">
        <v>491353</v>
      </c>
      <c r="CB114" s="1014"/>
      <c r="CC114" s="1014"/>
      <c r="CD114" s="1014"/>
      <c r="CE114" s="1014"/>
      <c r="CF114" s="1008">
        <v>25.4</v>
      </c>
      <c r="CG114" s="1009"/>
      <c r="CH114" s="1009"/>
      <c r="CI114" s="1009"/>
      <c r="CJ114" s="1009"/>
      <c r="CK114" s="1039"/>
      <c r="CL114" s="1040"/>
      <c r="CM114" s="1010" t="s">
        <v>449</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225</v>
      </c>
      <c r="DH114" s="1053"/>
      <c r="DI114" s="1053"/>
      <c r="DJ114" s="1053"/>
      <c r="DK114" s="1054"/>
      <c r="DL114" s="1055" t="s">
        <v>225</v>
      </c>
      <c r="DM114" s="1053"/>
      <c r="DN114" s="1053"/>
      <c r="DO114" s="1053"/>
      <c r="DP114" s="1054"/>
      <c r="DQ114" s="1055" t="s">
        <v>225</v>
      </c>
      <c r="DR114" s="1053"/>
      <c r="DS114" s="1053"/>
      <c r="DT114" s="1053"/>
      <c r="DU114" s="1054"/>
      <c r="DV114" s="1056" t="s">
        <v>225</v>
      </c>
      <c r="DW114" s="1057"/>
      <c r="DX114" s="1057"/>
      <c r="DY114" s="1057"/>
      <c r="DZ114" s="1058"/>
    </row>
    <row r="115" spans="1:130" s="247" customFormat="1" ht="26.25" customHeight="1" x14ac:dyDescent="0.15">
      <c r="A115" s="1048"/>
      <c r="B115" s="1049"/>
      <c r="C115" s="1044" t="s">
        <v>450</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5380</v>
      </c>
      <c r="AB115" s="1028"/>
      <c r="AC115" s="1028"/>
      <c r="AD115" s="1028"/>
      <c r="AE115" s="1029"/>
      <c r="AF115" s="1030">
        <v>4533</v>
      </c>
      <c r="AG115" s="1028"/>
      <c r="AH115" s="1028"/>
      <c r="AI115" s="1028"/>
      <c r="AJ115" s="1029"/>
      <c r="AK115" s="1030">
        <v>396</v>
      </c>
      <c r="AL115" s="1028"/>
      <c r="AM115" s="1028"/>
      <c r="AN115" s="1028"/>
      <c r="AO115" s="1029"/>
      <c r="AP115" s="1031">
        <v>0</v>
      </c>
      <c r="AQ115" s="1032"/>
      <c r="AR115" s="1032"/>
      <c r="AS115" s="1032"/>
      <c r="AT115" s="1033"/>
      <c r="AU115" s="994"/>
      <c r="AV115" s="995"/>
      <c r="AW115" s="995"/>
      <c r="AX115" s="995"/>
      <c r="AY115" s="995"/>
      <c r="AZ115" s="1043" t="s">
        <v>451</v>
      </c>
      <c r="BA115" s="1044"/>
      <c r="BB115" s="1044"/>
      <c r="BC115" s="1044"/>
      <c r="BD115" s="1044"/>
      <c r="BE115" s="1044"/>
      <c r="BF115" s="1044"/>
      <c r="BG115" s="1044"/>
      <c r="BH115" s="1044"/>
      <c r="BI115" s="1044"/>
      <c r="BJ115" s="1044"/>
      <c r="BK115" s="1044"/>
      <c r="BL115" s="1044"/>
      <c r="BM115" s="1044"/>
      <c r="BN115" s="1044"/>
      <c r="BO115" s="1044"/>
      <c r="BP115" s="1045"/>
      <c r="BQ115" s="1013" t="s">
        <v>225</v>
      </c>
      <c r="BR115" s="1014"/>
      <c r="BS115" s="1014"/>
      <c r="BT115" s="1014"/>
      <c r="BU115" s="1014"/>
      <c r="BV115" s="1014" t="s">
        <v>225</v>
      </c>
      <c r="BW115" s="1014"/>
      <c r="BX115" s="1014"/>
      <c r="BY115" s="1014"/>
      <c r="BZ115" s="1014"/>
      <c r="CA115" s="1014" t="s">
        <v>435</v>
      </c>
      <c r="CB115" s="1014"/>
      <c r="CC115" s="1014"/>
      <c r="CD115" s="1014"/>
      <c r="CE115" s="1014"/>
      <c r="CF115" s="1008" t="s">
        <v>225</v>
      </c>
      <c r="CG115" s="1009"/>
      <c r="CH115" s="1009"/>
      <c r="CI115" s="1009"/>
      <c r="CJ115" s="1009"/>
      <c r="CK115" s="1039"/>
      <c r="CL115" s="1040"/>
      <c r="CM115" s="1043" t="s">
        <v>452</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225</v>
      </c>
      <c r="DH115" s="1053"/>
      <c r="DI115" s="1053"/>
      <c r="DJ115" s="1053"/>
      <c r="DK115" s="1054"/>
      <c r="DL115" s="1055" t="s">
        <v>225</v>
      </c>
      <c r="DM115" s="1053"/>
      <c r="DN115" s="1053"/>
      <c r="DO115" s="1053"/>
      <c r="DP115" s="1054"/>
      <c r="DQ115" s="1055" t="s">
        <v>225</v>
      </c>
      <c r="DR115" s="1053"/>
      <c r="DS115" s="1053"/>
      <c r="DT115" s="1053"/>
      <c r="DU115" s="1054"/>
      <c r="DV115" s="1056" t="s">
        <v>225</v>
      </c>
      <c r="DW115" s="1057"/>
      <c r="DX115" s="1057"/>
      <c r="DY115" s="1057"/>
      <c r="DZ115" s="1058"/>
    </row>
    <row r="116" spans="1:130" s="247" customFormat="1" ht="26.25" customHeight="1" x14ac:dyDescent="0.15">
      <c r="A116" s="1050"/>
      <c r="B116" s="1051"/>
      <c r="C116" s="1059" t="s">
        <v>453</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225</v>
      </c>
      <c r="AB116" s="1053"/>
      <c r="AC116" s="1053"/>
      <c r="AD116" s="1053"/>
      <c r="AE116" s="1054"/>
      <c r="AF116" s="1055" t="s">
        <v>435</v>
      </c>
      <c r="AG116" s="1053"/>
      <c r="AH116" s="1053"/>
      <c r="AI116" s="1053"/>
      <c r="AJ116" s="1054"/>
      <c r="AK116" s="1055" t="s">
        <v>225</v>
      </c>
      <c r="AL116" s="1053"/>
      <c r="AM116" s="1053"/>
      <c r="AN116" s="1053"/>
      <c r="AO116" s="1054"/>
      <c r="AP116" s="1056" t="s">
        <v>435</v>
      </c>
      <c r="AQ116" s="1057"/>
      <c r="AR116" s="1057"/>
      <c r="AS116" s="1057"/>
      <c r="AT116" s="1058"/>
      <c r="AU116" s="994"/>
      <c r="AV116" s="995"/>
      <c r="AW116" s="995"/>
      <c r="AX116" s="995"/>
      <c r="AY116" s="995"/>
      <c r="AZ116" s="1061" t="s">
        <v>454</v>
      </c>
      <c r="BA116" s="1062"/>
      <c r="BB116" s="1062"/>
      <c r="BC116" s="1062"/>
      <c r="BD116" s="1062"/>
      <c r="BE116" s="1062"/>
      <c r="BF116" s="1062"/>
      <c r="BG116" s="1062"/>
      <c r="BH116" s="1062"/>
      <c r="BI116" s="1062"/>
      <c r="BJ116" s="1062"/>
      <c r="BK116" s="1062"/>
      <c r="BL116" s="1062"/>
      <c r="BM116" s="1062"/>
      <c r="BN116" s="1062"/>
      <c r="BO116" s="1062"/>
      <c r="BP116" s="1063"/>
      <c r="BQ116" s="1013" t="s">
        <v>225</v>
      </c>
      <c r="BR116" s="1014"/>
      <c r="BS116" s="1014"/>
      <c r="BT116" s="1014"/>
      <c r="BU116" s="1014"/>
      <c r="BV116" s="1014" t="s">
        <v>225</v>
      </c>
      <c r="BW116" s="1014"/>
      <c r="BX116" s="1014"/>
      <c r="BY116" s="1014"/>
      <c r="BZ116" s="1014"/>
      <c r="CA116" s="1014" t="s">
        <v>225</v>
      </c>
      <c r="CB116" s="1014"/>
      <c r="CC116" s="1014"/>
      <c r="CD116" s="1014"/>
      <c r="CE116" s="1014"/>
      <c r="CF116" s="1008" t="s">
        <v>225</v>
      </c>
      <c r="CG116" s="1009"/>
      <c r="CH116" s="1009"/>
      <c r="CI116" s="1009"/>
      <c r="CJ116" s="1009"/>
      <c r="CK116" s="1039"/>
      <c r="CL116" s="1040"/>
      <c r="CM116" s="1010" t="s">
        <v>455</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435</v>
      </c>
      <c r="DH116" s="1053"/>
      <c r="DI116" s="1053"/>
      <c r="DJ116" s="1053"/>
      <c r="DK116" s="1054"/>
      <c r="DL116" s="1055" t="s">
        <v>225</v>
      </c>
      <c r="DM116" s="1053"/>
      <c r="DN116" s="1053"/>
      <c r="DO116" s="1053"/>
      <c r="DP116" s="1054"/>
      <c r="DQ116" s="1055" t="s">
        <v>225</v>
      </c>
      <c r="DR116" s="1053"/>
      <c r="DS116" s="1053"/>
      <c r="DT116" s="1053"/>
      <c r="DU116" s="1054"/>
      <c r="DV116" s="1056" t="s">
        <v>435</v>
      </c>
      <c r="DW116" s="1057"/>
      <c r="DX116" s="1057"/>
      <c r="DY116" s="1057"/>
      <c r="DZ116" s="1058"/>
    </row>
    <row r="117" spans="1:130" s="247" customFormat="1" ht="26.25" customHeight="1" x14ac:dyDescent="0.15">
      <c r="A117" s="998" t="s">
        <v>186</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456</v>
      </c>
      <c r="Z117" s="980"/>
      <c r="AA117" s="1070">
        <v>553579</v>
      </c>
      <c r="AB117" s="1071"/>
      <c r="AC117" s="1071"/>
      <c r="AD117" s="1071"/>
      <c r="AE117" s="1072"/>
      <c r="AF117" s="1073">
        <v>528844</v>
      </c>
      <c r="AG117" s="1071"/>
      <c r="AH117" s="1071"/>
      <c r="AI117" s="1071"/>
      <c r="AJ117" s="1072"/>
      <c r="AK117" s="1073">
        <v>528123</v>
      </c>
      <c r="AL117" s="1071"/>
      <c r="AM117" s="1071"/>
      <c r="AN117" s="1071"/>
      <c r="AO117" s="1072"/>
      <c r="AP117" s="1074"/>
      <c r="AQ117" s="1075"/>
      <c r="AR117" s="1075"/>
      <c r="AS117" s="1075"/>
      <c r="AT117" s="1076"/>
      <c r="AU117" s="994"/>
      <c r="AV117" s="995"/>
      <c r="AW117" s="995"/>
      <c r="AX117" s="995"/>
      <c r="AY117" s="995"/>
      <c r="AZ117" s="1061" t="s">
        <v>457</v>
      </c>
      <c r="BA117" s="1062"/>
      <c r="BB117" s="1062"/>
      <c r="BC117" s="1062"/>
      <c r="BD117" s="1062"/>
      <c r="BE117" s="1062"/>
      <c r="BF117" s="1062"/>
      <c r="BG117" s="1062"/>
      <c r="BH117" s="1062"/>
      <c r="BI117" s="1062"/>
      <c r="BJ117" s="1062"/>
      <c r="BK117" s="1062"/>
      <c r="BL117" s="1062"/>
      <c r="BM117" s="1062"/>
      <c r="BN117" s="1062"/>
      <c r="BO117" s="1062"/>
      <c r="BP117" s="1063"/>
      <c r="BQ117" s="1013" t="s">
        <v>437</v>
      </c>
      <c r="BR117" s="1014"/>
      <c r="BS117" s="1014"/>
      <c r="BT117" s="1014"/>
      <c r="BU117" s="1014"/>
      <c r="BV117" s="1014" t="s">
        <v>437</v>
      </c>
      <c r="BW117" s="1014"/>
      <c r="BX117" s="1014"/>
      <c r="BY117" s="1014"/>
      <c r="BZ117" s="1014"/>
      <c r="CA117" s="1014" t="s">
        <v>435</v>
      </c>
      <c r="CB117" s="1014"/>
      <c r="CC117" s="1014"/>
      <c r="CD117" s="1014"/>
      <c r="CE117" s="1014"/>
      <c r="CF117" s="1008" t="s">
        <v>437</v>
      </c>
      <c r="CG117" s="1009"/>
      <c r="CH117" s="1009"/>
      <c r="CI117" s="1009"/>
      <c r="CJ117" s="1009"/>
      <c r="CK117" s="1039"/>
      <c r="CL117" s="1040"/>
      <c r="CM117" s="1010" t="s">
        <v>458</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435</v>
      </c>
      <c r="DH117" s="1053"/>
      <c r="DI117" s="1053"/>
      <c r="DJ117" s="1053"/>
      <c r="DK117" s="1054"/>
      <c r="DL117" s="1055" t="s">
        <v>437</v>
      </c>
      <c r="DM117" s="1053"/>
      <c r="DN117" s="1053"/>
      <c r="DO117" s="1053"/>
      <c r="DP117" s="1054"/>
      <c r="DQ117" s="1055" t="s">
        <v>437</v>
      </c>
      <c r="DR117" s="1053"/>
      <c r="DS117" s="1053"/>
      <c r="DT117" s="1053"/>
      <c r="DU117" s="1054"/>
      <c r="DV117" s="1056" t="s">
        <v>435</v>
      </c>
      <c r="DW117" s="1057"/>
      <c r="DX117" s="1057"/>
      <c r="DY117" s="1057"/>
      <c r="DZ117" s="1058"/>
    </row>
    <row r="118" spans="1:130" s="247" customFormat="1" ht="26.25" customHeight="1" x14ac:dyDescent="0.15">
      <c r="A118" s="998" t="s">
        <v>430</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428</v>
      </c>
      <c r="AB118" s="979"/>
      <c r="AC118" s="979"/>
      <c r="AD118" s="979"/>
      <c r="AE118" s="980"/>
      <c r="AF118" s="978" t="s">
        <v>306</v>
      </c>
      <c r="AG118" s="979"/>
      <c r="AH118" s="979"/>
      <c r="AI118" s="979"/>
      <c r="AJ118" s="980"/>
      <c r="AK118" s="978" t="s">
        <v>305</v>
      </c>
      <c r="AL118" s="979"/>
      <c r="AM118" s="979"/>
      <c r="AN118" s="979"/>
      <c r="AO118" s="980"/>
      <c r="AP118" s="1065" t="s">
        <v>429</v>
      </c>
      <c r="AQ118" s="1066"/>
      <c r="AR118" s="1066"/>
      <c r="AS118" s="1066"/>
      <c r="AT118" s="1067"/>
      <c r="AU118" s="994"/>
      <c r="AV118" s="995"/>
      <c r="AW118" s="995"/>
      <c r="AX118" s="995"/>
      <c r="AY118" s="995"/>
      <c r="AZ118" s="1068" t="s">
        <v>459</v>
      </c>
      <c r="BA118" s="1059"/>
      <c r="BB118" s="1059"/>
      <c r="BC118" s="1059"/>
      <c r="BD118" s="1059"/>
      <c r="BE118" s="1059"/>
      <c r="BF118" s="1059"/>
      <c r="BG118" s="1059"/>
      <c r="BH118" s="1059"/>
      <c r="BI118" s="1059"/>
      <c r="BJ118" s="1059"/>
      <c r="BK118" s="1059"/>
      <c r="BL118" s="1059"/>
      <c r="BM118" s="1059"/>
      <c r="BN118" s="1059"/>
      <c r="BO118" s="1059"/>
      <c r="BP118" s="1060"/>
      <c r="BQ118" s="1091" t="s">
        <v>437</v>
      </c>
      <c r="BR118" s="1092"/>
      <c r="BS118" s="1092"/>
      <c r="BT118" s="1092"/>
      <c r="BU118" s="1092"/>
      <c r="BV118" s="1092" t="s">
        <v>225</v>
      </c>
      <c r="BW118" s="1092"/>
      <c r="BX118" s="1092"/>
      <c r="BY118" s="1092"/>
      <c r="BZ118" s="1092"/>
      <c r="CA118" s="1092" t="s">
        <v>435</v>
      </c>
      <c r="CB118" s="1092"/>
      <c r="CC118" s="1092"/>
      <c r="CD118" s="1092"/>
      <c r="CE118" s="1092"/>
      <c r="CF118" s="1008" t="s">
        <v>437</v>
      </c>
      <c r="CG118" s="1009"/>
      <c r="CH118" s="1009"/>
      <c r="CI118" s="1009"/>
      <c r="CJ118" s="1009"/>
      <c r="CK118" s="1039"/>
      <c r="CL118" s="1040"/>
      <c r="CM118" s="1010" t="s">
        <v>460</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225</v>
      </c>
      <c r="DH118" s="1053"/>
      <c r="DI118" s="1053"/>
      <c r="DJ118" s="1053"/>
      <c r="DK118" s="1054"/>
      <c r="DL118" s="1055" t="s">
        <v>435</v>
      </c>
      <c r="DM118" s="1053"/>
      <c r="DN118" s="1053"/>
      <c r="DO118" s="1053"/>
      <c r="DP118" s="1054"/>
      <c r="DQ118" s="1055" t="s">
        <v>437</v>
      </c>
      <c r="DR118" s="1053"/>
      <c r="DS118" s="1053"/>
      <c r="DT118" s="1053"/>
      <c r="DU118" s="1054"/>
      <c r="DV118" s="1056" t="s">
        <v>225</v>
      </c>
      <c r="DW118" s="1057"/>
      <c r="DX118" s="1057"/>
      <c r="DY118" s="1057"/>
      <c r="DZ118" s="1058"/>
    </row>
    <row r="119" spans="1:130" s="247" customFormat="1" ht="26.25" customHeight="1" x14ac:dyDescent="0.15">
      <c r="A119" s="1152" t="s">
        <v>433</v>
      </c>
      <c r="B119" s="1038"/>
      <c r="C119" s="1017" t="s">
        <v>434</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435</v>
      </c>
      <c r="AB119" s="986"/>
      <c r="AC119" s="986"/>
      <c r="AD119" s="986"/>
      <c r="AE119" s="987"/>
      <c r="AF119" s="988" t="s">
        <v>437</v>
      </c>
      <c r="AG119" s="986"/>
      <c r="AH119" s="986"/>
      <c r="AI119" s="986"/>
      <c r="AJ119" s="987"/>
      <c r="AK119" s="988" t="s">
        <v>437</v>
      </c>
      <c r="AL119" s="986"/>
      <c r="AM119" s="986"/>
      <c r="AN119" s="986"/>
      <c r="AO119" s="987"/>
      <c r="AP119" s="989" t="s">
        <v>225</v>
      </c>
      <c r="AQ119" s="990"/>
      <c r="AR119" s="990"/>
      <c r="AS119" s="990"/>
      <c r="AT119" s="991"/>
      <c r="AU119" s="996"/>
      <c r="AV119" s="997"/>
      <c r="AW119" s="997"/>
      <c r="AX119" s="997"/>
      <c r="AY119" s="997"/>
      <c r="AZ119" s="278" t="s">
        <v>186</v>
      </c>
      <c r="BA119" s="278"/>
      <c r="BB119" s="278"/>
      <c r="BC119" s="278"/>
      <c r="BD119" s="278"/>
      <c r="BE119" s="278"/>
      <c r="BF119" s="278"/>
      <c r="BG119" s="278"/>
      <c r="BH119" s="278"/>
      <c r="BI119" s="278"/>
      <c r="BJ119" s="278"/>
      <c r="BK119" s="278"/>
      <c r="BL119" s="278"/>
      <c r="BM119" s="278"/>
      <c r="BN119" s="278"/>
      <c r="BO119" s="1069" t="s">
        <v>461</v>
      </c>
      <c r="BP119" s="1100"/>
      <c r="BQ119" s="1091">
        <v>5116590</v>
      </c>
      <c r="BR119" s="1092"/>
      <c r="BS119" s="1092"/>
      <c r="BT119" s="1092"/>
      <c r="BU119" s="1092"/>
      <c r="BV119" s="1092">
        <v>5031089</v>
      </c>
      <c r="BW119" s="1092"/>
      <c r="BX119" s="1092"/>
      <c r="BY119" s="1092"/>
      <c r="BZ119" s="1092"/>
      <c r="CA119" s="1092">
        <v>5621548</v>
      </c>
      <c r="CB119" s="1092"/>
      <c r="CC119" s="1092"/>
      <c r="CD119" s="1092"/>
      <c r="CE119" s="1092"/>
      <c r="CF119" s="1093"/>
      <c r="CG119" s="1094"/>
      <c r="CH119" s="1094"/>
      <c r="CI119" s="1094"/>
      <c r="CJ119" s="1095"/>
      <c r="CK119" s="1041"/>
      <c r="CL119" s="1042"/>
      <c r="CM119" s="1096" t="s">
        <v>462</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24888</v>
      </c>
      <c r="DH119" s="1078"/>
      <c r="DI119" s="1078"/>
      <c r="DJ119" s="1078"/>
      <c r="DK119" s="1079"/>
      <c r="DL119" s="1077">
        <v>800</v>
      </c>
      <c r="DM119" s="1078"/>
      <c r="DN119" s="1078"/>
      <c r="DO119" s="1078"/>
      <c r="DP119" s="1079"/>
      <c r="DQ119" s="1077">
        <v>405</v>
      </c>
      <c r="DR119" s="1078"/>
      <c r="DS119" s="1078"/>
      <c r="DT119" s="1078"/>
      <c r="DU119" s="1079"/>
      <c r="DV119" s="1080">
        <v>0</v>
      </c>
      <c r="DW119" s="1081"/>
      <c r="DX119" s="1081"/>
      <c r="DY119" s="1081"/>
      <c r="DZ119" s="1082"/>
    </row>
    <row r="120" spans="1:130" s="247" customFormat="1" ht="26.25" customHeight="1" x14ac:dyDescent="0.15">
      <c r="A120" s="1153"/>
      <c r="B120" s="1040"/>
      <c r="C120" s="1010" t="s">
        <v>439</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435</v>
      </c>
      <c r="AB120" s="1053"/>
      <c r="AC120" s="1053"/>
      <c r="AD120" s="1053"/>
      <c r="AE120" s="1054"/>
      <c r="AF120" s="1055" t="s">
        <v>435</v>
      </c>
      <c r="AG120" s="1053"/>
      <c r="AH120" s="1053"/>
      <c r="AI120" s="1053"/>
      <c r="AJ120" s="1054"/>
      <c r="AK120" s="1055" t="s">
        <v>435</v>
      </c>
      <c r="AL120" s="1053"/>
      <c r="AM120" s="1053"/>
      <c r="AN120" s="1053"/>
      <c r="AO120" s="1054"/>
      <c r="AP120" s="1056" t="s">
        <v>435</v>
      </c>
      <c r="AQ120" s="1057"/>
      <c r="AR120" s="1057"/>
      <c r="AS120" s="1057"/>
      <c r="AT120" s="1058"/>
      <c r="AU120" s="1083" t="s">
        <v>463</v>
      </c>
      <c r="AV120" s="1084"/>
      <c r="AW120" s="1084"/>
      <c r="AX120" s="1084"/>
      <c r="AY120" s="1085"/>
      <c r="AZ120" s="1034" t="s">
        <v>464</v>
      </c>
      <c r="BA120" s="983"/>
      <c r="BB120" s="983"/>
      <c r="BC120" s="983"/>
      <c r="BD120" s="983"/>
      <c r="BE120" s="983"/>
      <c r="BF120" s="983"/>
      <c r="BG120" s="983"/>
      <c r="BH120" s="983"/>
      <c r="BI120" s="983"/>
      <c r="BJ120" s="983"/>
      <c r="BK120" s="983"/>
      <c r="BL120" s="983"/>
      <c r="BM120" s="983"/>
      <c r="BN120" s="983"/>
      <c r="BO120" s="983"/>
      <c r="BP120" s="984"/>
      <c r="BQ120" s="1020">
        <v>3038050</v>
      </c>
      <c r="BR120" s="1021"/>
      <c r="BS120" s="1021"/>
      <c r="BT120" s="1021"/>
      <c r="BU120" s="1021"/>
      <c r="BV120" s="1021">
        <v>3020821</v>
      </c>
      <c r="BW120" s="1021"/>
      <c r="BX120" s="1021"/>
      <c r="BY120" s="1021"/>
      <c r="BZ120" s="1021"/>
      <c r="CA120" s="1021">
        <v>2929251</v>
      </c>
      <c r="CB120" s="1021"/>
      <c r="CC120" s="1021"/>
      <c r="CD120" s="1021"/>
      <c r="CE120" s="1021"/>
      <c r="CF120" s="1035">
        <v>151.6</v>
      </c>
      <c r="CG120" s="1036"/>
      <c r="CH120" s="1036"/>
      <c r="CI120" s="1036"/>
      <c r="CJ120" s="1036"/>
      <c r="CK120" s="1101" t="s">
        <v>465</v>
      </c>
      <c r="CL120" s="1102"/>
      <c r="CM120" s="1102"/>
      <c r="CN120" s="1102"/>
      <c r="CO120" s="1103"/>
      <c r="CP120" s="1109" t="s">
        <v>466</v>
      </c>
      <c r="CQ120" s="1110"/>
      <c r="CR120" s="1110"/>
      <c r="CS120" s="1110"/>
      <c r="CT120" s="1110"/>
      <c r="CU120" s="1110"/>
      <c r="CV120" s="1110"/>
      <c r="CW120" s="1110"/>
      <c r="CX120" s="1110"/>
      <c r="CY120" s="1110"/>
      <c r="CZ120" s="1110"/>
      <c r="DA120" s="1110"/>
      <c r="DB120" s="1110"/>
      <c r="DC120" s="1110"/>
      <c r="DD120" s="1110"/>
      <c r="DE120" s="1110"/>
      <c r="DF120" s="1111"/>
      <c r="DG120" s="1020">
        <v>526879</v>
      </c>
      <c r="DH120" s="1021"/>
      <c r="DI120" s="1021"/>
      <c r="DJ120" s="1021"/>
      <c r="DK120" s="1021"/>
      <c r="DL120" s="1021">
        <v>539039</v>
      </c>
      <c r="DM120" s="1021"/>
      <c r="DN120" s="1021"/>
      <c r="DO120" s="1021"/>
      <c r="DP120" s="1021"/>
      <c r="DQ120" s="1021">
        <v>545031</v>
      </c>
      <c r="DR120" s="1021"/>
      <c r="DS120" s="1021"/>
      <c r="DT120" s="1021"/>
      <c r="DU120" s="1021"/>
      <c r="DV120" s="1022">
        <v>28.2</v>
      </c>
      <c r="DW120" s="1022"/>
      <c r="DX120" s="1022"/>
      <c r="DY120" s="1022"/>
      <c r="DZ120" s="1023"/>
    </row>
    <row r="121" spans="1:130" s="247" customFormat="1" ht="26.25" customHeight="1" x14ac:dyDescent="0.15">
      <c r="A121" s="1153"/>
      <c r="B121" s="1040"/>
      <c r="C121" s="1061" t="s">
        <v>467</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435</v>
      </c>
      <c r="AB121" s="1053"/>
      <c r="AC121" s="1053"/>
      <c r="AD121" s="1053"/>
      <c r="AE121" s="1054"/>
      <c r="AF121" s="1055" t="s">
        <v>435</v>
      </c>
      <c r="AG121" s="1053"/>
      <c r="AH121" s="1053"/>
      <c r="AI121" s="1053"/>
      <c r="AJ121" s="1054"/>
      <c r="AK121" s="1055" t="s">
        <v>435</v>
      </c>
      <c r="AL121" s="1053"/>
      <c r="AM121" s="1053"/>
      <c r="AN121" s="1053"/>
      <c r="AO121" s="1054"/>
      <c r="AP121" s="1056" t="s">
        <v>435</v>
      </c>
      <c r="AQ121" s="1057"/>
      <c r="AR121" s="1057"/>
      <c r="AS121" s="1057"/>
      <c r="AT121" s="1058"/>
      <c r="AU121" s="1086"/>
      <c r="AV121" s="1087"/>
      <c r="AW121" s="1087"/>
      <c r="AX121" s="1087"/>
      <c r="AY121" s="1088"/>
      <c r="AZ121" s="1043" t="s">
        <v>468</v>
      </c>
      <c r="BA121" s="1044"/>
      <c r="BB121" s="1044"/>
      <c r="BC121" s="1044"/>
      <c r="BD121" s="1044"/>
      <c r="BE121" s="1044"/>
      <c r="BF121" s="1044"/>
      <c r="BG121" s="1044"/>
      <c r="BH121" s="1044"/>
      <c r="BI121" s="1044"/>
      <c r="BJ121" s="1044"/>
      <c r="BK121" s="1044"/>
      <c r="BL121" s="1044"/>
      <c r="BM121" s="1044"/>
      <c r="BN121" s="1044"/>
      <c r="BO121" s="1044"/>
      <c r="BP121" s="1045"/>
      <c r="BQ121" s="1013">
        <v>136298</v>
      </c>
      <c r="BR121" s="1014"/>
      <c r="BS121" s="1014"/>
      <c r="BT121" s="1014"/>
      <c r="BU121" s="1014"/>
      <c r="BV121" s="1014">
        <v>110858</v>
      </c>
      <c r="BW121" s="1014"/>
      <c r="BX121" s="1014"/>
      <c r="BY121" s="1014"/>
      <c r="BZ121" s="1014"/>
      <c r="CA121" s="1014">
        <v>85308</v>
      </c>
      <c r="CB121" s="1014"/>
      <c r="CC121" s="1014"/>
      <c r="CD121" s="1014"/>
      <c r="CE121" s="1014"/>
      <c r="CF121" s="1008">
        <v>4.4000000000000004</v>
      </c>
      <c r="CG121" s="1009"/>
      <c r="CH121" s="1009"/>
      <c r="CI121" s="1009"/>
      <c r="CJ121" s="1009"/>
      <c r="CK121" s="1104"/>
      <c r="CL121" s="1105"/>
      <c r="CM121" s="1105"/>
      <c r="CN121" s="1105"/>
      <c r="CO121" s="1106"/>
      <c r="CP121" s="1114" t="s">
        <v>469</v>
      </c>
      <c r="CQ121" s="1115"/>
      <c r="CR121" s="1115"/>
      <c r="CS121" s="1115"/>
      <c r="CT121" s="1115"/>
      <c r="CU121" s="1115"/>
      <c r="CV121" s="1115"/>
      <c r="CW121" s="1115"/>
      <c r="CX121" s="1115"/>
      <c r="CY121" s="1115"/>
      <c r="CZ121" s="1115"/>
      <c r="DA121" s="1115"/>
      <c r="DB121" s="1115"/>
      <c r="DC121" s="1115"/>
      <c r="DD121" s="1115"/>
      <c r="DE121" s="1115"/>
      <c r="DF121" s="1116"/>
      <c r="DG121" s="1013">
        <v>446363</v>
      </c>
      <c r="DH121" s="1014"/>
      <c r="DI121" s="1014"/>
      <c r="DJ121" s="1014"/>
      <c r="DK121" s="1014"/>
      <c r="DL121" s="1014">
        <v>422569</v>
      </c>
      <c r="DM121" s="1014"/>
      <c r="DN121" s="1014"/>
      <c r="DO121" s="1014"/>
      <c r="DP121" s="1014"/>
      <c r="DQ121" s="1014">
        <v>394061</v>
      </c>
      <c r="DR121" s="1014"/>
      <c r="DS121" s="1014"/>
      <c r="DT121" s="1014"/>
      <c r="DU121" s="1014"/>
      <c r="DV121" s="1015">
        <v>20.399999999999999</v>
      </c>
      <c r="DW121" s="1015"/>
      <c r="DX121" s="1015"/>
      <c r="DY121" s="1015"/>
      <c r="DZ121" s="1016"/>
    </row>
    <row r="122" spans="1:130" s="247" customFormat="1" ht="26.25" customHeight="1" x14ac:dyDescent="0.15">
      <c r="A122" s="1153"/>
      <c r="B122" s="1040"/>
      <c r="C122" s="1010" t="s">
        <v>449</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435</v>
      </c>
      <c r="AB122" s="1053"/>
      <c r="AC122" s="1053"/>
      <c r="AD122" s="1053"/>
      <c r="AE122" s="1054"/>
      <c r="AF122" s="1055" t="s">
        <v>437</v>
      </c>
      <c r="AG122" s="1053"/>
      <c r="AH122" s="1053"/>
      <c r="AI122" s="1053"/>
      <c r="AJ122" s="1054"/>
      <c r="AK122" s="1055" t="s">
        <v>435</v>
      </c>
      <c r="AL122" s="1053"/>
      <c r="AM122" s="1053"/>
      <c r="AN122" s="1053"/>
      <c r="AO122" s="1054"/>
      <c r="AP122" s="1056" t="s">
        <v>435</v>
      </c>
      <c r="AQ122" s="1057"/>
      <c r="AR122" s="1057"/>
      <c r="AS122" s="1057"/>
      <c r="AT122" s="1058"/>
      <c r="AU122" s="1086"/>
      <c r="AV122" s="1087"/>
      <c r="AW122" s="1087"/>
      <c r="AX122" s="1087"/>
      <c r="AY122" s="1088"/>
      <c r="AZ122" s="1068" t="s">
        <v>470</v>
      </c>
      <c r="BA122" s="1059"/>
      <c r="BB122" s="1059"/>
      <c r="BC122" s="1059"/>
      <c r="BD122" s="1059"/>
      <c r="BE122" s="1059"/>
      <c r="BF122" s="1059"/>
      <c r="BG122" s="1059"/>
      <c r="BH122" s="1059"/>
      <c r="BI122" s="1059"/>
      <c r="BJ122" s="1059"/>
      <c r="BK122" s="1059"/>
      <c r="BL122" s="1059"/>
      <c r="BM122" s="1059"/>
      <c r="BN122" s="1059"/>
      <c r="BO122" s="1059"/>
      <c r="BP122" s="1060"/>
      <c r="BQ122" s="1091">
        <v>3810540</v>
      </c>
      <c r="BR122" s="1092"/>
      <c r="BS122" s="1092"/>
      <c r="BT122" s="1092"/>
      <c r="BU122" s="1092"/>
      <c r="BV122" s="1092">
        <v>3876260</v>
      </c>
      <c r="BW122" s="1092"/>
      <c r="BX122" s="1092"/>
      <c r="BY122" s="1092"/>
      <c r="BZ122" s="1092"/>
      <c r="CA122" s="1092">
        <v>4362203</v>
      </c>
      <c r="CB122" s="1092"/>
      <c r="CC122" s="1092"/>
      <c r="CD122" s="1092"/>
      <c r="CE122" s="1092"/>
      <c r="CF122" s="1112">
        <v>225.7</v>
      </c>
      <c r="CG122" s="1113"/>
      <c r="CH122" s="1113"/>
      <c r="CI122" s="1113"/>
      <c r="CJ122" s="1113"/>
      <c r="CK122" s="1104"/>
      <c r="CL122" s="1105"/>
      <c r="CM122" s="1105"/>
      <c r="CN122" s="1105"/>
      <c r="CO122" s="1106"/>
      <c r="CP122" s="1114" t="s">
        <v>408</v>
      </c>
      <c r="CQ122" s="1115"/>
      <c r="CR122" s="1115"/>
      <c r="CS122" s="1115"/>
      <c r="CT122" s="1115"/>
      <c r="CU122" s="1115"/>
      <c r="CV122" s="1115"/>
      <c r="CW122" s="1115"/>
      <c r="CX122" s="1115"/>
      <c r="CY122" s="1115"/>
      <c r="CZ122" s="1115"/>
      <c r="DA122" s="1115"/>
      <c r="DB122" s="1115"/>
      <c r="DC122" s="1115"/>
      <c r="DD122" s="1115"/>
      <c r="DE122" s="1115"/>
      <c r="DF122" s="1116"/>
      <c r="DG122" s="1013">
        <v>379385</v>
      </c>
      <c r="DH122" s="1014"/>
      <c r="DI122" s="1014"/>
      <c r="DJ122" s="1014"/>
      <c r="DK122" s="1014"/>
      <c r="DL122" s="1014">
        <v>381230</v>
      </c>
      <c r="DM122" s="1014"/>
      <c r="DN122" s="1014"/>
      <c r="DO122" s="1014"/>
      <c r="DP122" s="1014"/>
      <c r="DQ122" s="1014">
        <v>372962</v>
      </c>
      <c r="DR122" s="1014"/>
      <c r="DS122" s="1014"/>
      <c r="DT122" s="1014"/>
      <c r="DU122" s="1014"/>
      <c r="DV122" s="1015">
        <v>19.3</v>
      </c>
      <c r="DW122" s="1015"/>
      <c r="DX122" s="1015"/>
      <c r="DY122" s="1015"/>
      <c r="DZ122" s="1016"/>
    </row>
    <row r="123" spans="1:130" s="247" customFormat="1" ht="26.25" customHeight="1" x14ac:dyDescent="0.15">
      <c r="A123" s="1153"/>
      <c r="B123" s="1040"/>
      <c r="C123" s="1010" t="s">
        <v>455</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225</v>
      </c>
      <c r="AB123" s="1053"/>
      <c r="AC123" s="1053"/>
      <c r="AD123" s="1053"/>
      <c r="AE123" s="1054"/>
      <c r="AF123" s="1055" t="s">
        <v>225</v>
      </c>
      <c r="AG123" s="1053"/>
      <c r="AH123" s="1053"/>
      <c r="AI123" s="1053"/>
      <c r="AJ123" s="1054"/>
      <c r="AK123" s="1055" t="s">
        <v>225</v>
      </c>
      <c r="AL123" s="1053"/>
      <c r="AM123" s="1053"/>
      <c r="AN123" s="1053"/>
      <c r="AO123" s="1054"/>
      <c r="AP123" s="1056" t="s">
        <v>225</v>
      </c>
      <c r="AQ123" s="1057"/>
      <c r="AR123" s="1057"/>
      <c r="AS123" s="1057"/>
      <c r="AT123" s="1058"/>
      <c r="AU123" s="1089"/>
      <c r="AV123" s="1090"/>
      <c r="AW123" s="1090"/>
      <c r="AX123" s="1090"/>
      <c r="AY123" s="1090"/>
      <c r="AZ123" s="278" t="s">
        <v>186</v>
      </c>
      <c r="BA123" s="278"/>
      <c r="BB123" s="278"/>
      <c r="BC123" s="278"/>
      <c r="BD123" s="278"/>
      <c r="BE123" s="278"/>
      <c r="BF123" s="278"/>
      <c r="BG123" s="278"/>
      <c r="BH123" s="278"/>
      <c r="BI123" s="278"/>
      <c r="BJ123" s="278"/>
      <c r="BK123" s="278"/>
      <c r="BL123" s="278"/>
      <c r="BM123" s="278"/>
      <c r="BN123" s="278"/>
      <c r="BO123" s="1069" t="s">
        <v>471</v>
      </c>
      <c r="BP123" s="1100"/>
      <c r="BQ123" s="1159">
        <v>6984888</v>
      </c>
      <c r="BR123" s="1160"/>
      <c r="BS123" s="1160"/>
      <c r="BT123" s="1160"/>
      <c r="BU123" s="1160"/>
      <c r="BV123" s="1160">
        <v>7007939</v>
      </c>
      <c r="BW123" s="1160"/>
      <c r="BX123" s="1160"/>
      <c r="BY123" s="1160"/>
      <c r="BZ123" s="1160"/>
      <c r="CA123" s="1160">
        <v>7376762</v>
      </c>
      <c r="CB123" s="1160"/>
      <c r="CC123" s="1160"/>
      <c r="CD123" s="1160"/>
      <c r="CE123" s="1160"/>
      <c r="CF123" s="1093"/>
      <c r="CG123" s="1094"/>
      <c r="CH123" s="1094"/>
      <c r="CI123" s="1094"/>
      <c r="CJ123" s="1095"/>
      <c r="CK123" s="1104"/>
      <c r="CL123" s="1105"/>
      <c r="CM123" s="1105"/>
      <c r="CN123" s="1105"/>
      <c r="CO123" s="1106"/>
      <c r="CP123" s="1114" t="s">
        <v>410</v>
      </c>
      <c r="CQ123" s="1115"/>
      <c r="CR123" s="1115"/>
      <c r="CS123" s="1115"/>
      <c r="CT123" s="1115"/>
      <c r="CU123" s="1115"/>
      <c r="CV123" s="1115"/>
      <c r="CW123" s="1115"/>
      <c r="CX123" s="1115"/>
      <c r="CY123" s="1115"/>
      <c r="CZ123" s="1115"/>
      <c r="DA123" s="1115"/>
      <c r="DB123" s="1115"/>
      <c r="DC123" s="1115"/>
      <c r="DD123" s="1115"/>
      <c r="DE123" s="1115"/>
      <c r="DF123" s="1116"/>
      <c r="DG123" s="1052">
        <v>15639</v>
      </c>
      <c r="DH123" s="1053"/>
      <c r="DI123" s="1053"/>
      <c r="DJ123" s="1053"/>
      <c r="DK123" s="1054"/>
      <c r="DL123" s="1055">
        <v>13912</v>
      </c>
      <c r="DM123" s="1053"/>
      <c r="DN123" s="1053"/>
      <c r="DO123" s="1053"/>
      <c r="DP123" s="1054"/>
      <c r="DQ123" s="1055">
        <v>13842</v>
      </c>
      <c r="DR123" s="1053"/>
      <c r="DS123" s="1053"/>
      <c r="DT123" s="1053"/>
      <c r="DU123" s="1054"/>
      <c r="DV123" s="1056">
        <v>0.7</v>
      </c>
      <c r="DW123" s="1057"/>
      <c r="DX123" s="1057"/>
      <c r="DY123" s="1057"/>
      <c r="DZ123" s="1058"/>
    </row>
    <row r="124" spans="1:130" s="247" customFormat="1" ht="26.25" customHeight="1" thickBot="1" x14ac:dyDescent="0.2">
      <c r="A124" s="1153"/>
      <c r="B124" s="1040"/>
      <c r="C124" s="1010" t="s">
        <v>458</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225</v>
      </c>
      <c r="AB124" s="1053"/>
      <c r="AC124" s="1053"/>
      <c r="AD124" s="1053"/>
      <c r="AE124" s="1054"/>
      <c r="AF124" s="1055" t="s">
        <v>472</v>
      </c>
      <c r="AG124" s="1053"/>
      <c r="AH124" s="1053"/>
      <c r="AI124" s="1053"/>
      <c r="AJ124" s="1054"/>
      <c r="AK124" s="1055" t="s">
        <v>225</v>
      </c>
      <c r="AL124" s="1053"/>
      <c r="AM124" s="1053"/>
      <c r="AN124" s="1053"/>
      <c r="AO124" s="1054"/>
      <c r="AP124" s="1056" t="s">
        <v>225</v>
      </c>
      <c r="AQ124" s="1057"/>
      <c r="AR124" s="1057"/>
      <c r="AS124" s="1057"/>
      <c r="AT124" s="1058"/>
      <c r="AU124" s="1155" t="s">
        <v>473</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225</v>
      </c>
      <c r="BR124" s="1122"/>
      <c r="BS124" s="1122"/>
      <c r="BT124" s="1122"/>
      <c r="BU124" s="1122"/>
      <c r="BV124" s="1122" t="s">
        <v>225</v>
      </c>
      <c r="BW124" s="1122"/>
      <c r="BX124" s="1122"/>
      <c r="BY124" s="1122"/>
      <c r="BZ124" s="1122"/>
      <c r="CA124" s="1122" t="s">
        <v>225</v>
      </c>
      <c r="CB124" s="1122"/>
      <c r="CC124" s="1122"/>
      <c r="CD124" s="1122"/>
      <c r="CE124" s="1122"/>
      <c r="CF124" s="1123"/>
      <c r="CG124" s="1124"/>
      <c r="CH124" s="1124"/>
      <c r="CI124" s="1124"/>
      <c r="CJ124" s="1125"/>
      <c r="CK124" s="1107"/>
      <c r="CL124" s="1107"/>
      <c r="CM124" s="1107"/>
      <c r="CN124" s="1107"/>
      <c r="CO124" s="1108"/>
      <c r="CP124" s="1114" t="s">
        <v>474</v>
      </c>
      <c r="CQ124" s="1115"/>
      <c r="CR124" s="1115"/>
      <c r="CS124" s="1115"/>
      <c r="CT124" s="1115"/>
      <c r="CU124" s="1115"/>
      <c r="CV124" s="1115"/>
      <c r="CW124" s="1115"/>
      <c r="CX124" s="1115"/>
      <c r="CY124" s="1115"/>
      <c r="CZ124" s="1115"/>
      <c r="DA124" s="1115"/>
      <c r="DB124" s="1115"/>
      <c r="DC124" s="1115"/>
      <c r="DD124" s="1115"/>
      <c r="DE124" s="1115"/>
      <c r="DF124" s="1116"/>
      <c r="DG124" s="1099">
        <v>8855</v>
      </c>
      <c r="DH124" s="1078"/>
      <c r="DI124" s="1078"/>
      <c r="DJ124" s="1078"/>
      <c r="DK124" s="1079"/>
      <c r="DL124" s="1077">
        <v>8696</v>
      </c>
      <c r="DM124" s="1078"/>
      <c r="DN124" s="1078"/>
      <c r="DO124" s="1078"/>
      <c r="DP124" s="1079"/>
      <c r="DQ124" s="1077">
        <v>8336</v>
      </c>
      <c r="DR124" s="1078"/>
      <c r="DS124" s="1078"/>
      <c r="DT124" s="1078"/>
      <c r="DU124" s="1079"/>
      <c r="DV124" s="1080">
        <v>0.4</v>
      </c>
      <c r="DW124" s="1081"/>
      <c r="DX124" s="1081"/>
      <c r="DY124" s="1081"/>
      <c r="DZ124" s="1082"/>
    </row>
    <row r="125" spans="1:130" s="247" customFormat="1" ht="26.25" customHeight="1" x14ac:dyDescent="0.15">
      <c r="A125" s="1153"/>
      <c r="B125" s="1040"/>
      <c r="C125" s="1010" t="s">
        <v>460</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225</v>
      </c>
      <c r="AB125" s="1053"/>
      <c r="AC125" s="1053"/>
      <c r="AD125" s="1053"/>
      <c r="AE125" s="1054"/>
      <c r="AF125" s="1055" t="s">
        <v>225</v>
      </c>
      <c r="AG125" s="1053"/>
      <c r="AH125" s="1053"/>
      <c r="AI125" s="1053"/>
      <c r="AJ125" s="1054"/>
      <c r="AK125" s="1055" t="s">
        <v>225</v>
      </c>
      <c r="AL125" s="1053"/>
      <c r="AM125" s="1053"/>
      <c r="AN125" s="1053"/>
      <c r="AO125" s="1054"/>
      <c r="AP125" s="1056" t="s">
        <v>225</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475</v>
      </c>
      <c r="CL125" s="1102"/>
      <c r="CM125" s="1102"/>
      <c r="CN125" s="1102"/>
      <c r="CO125" s="1103"/>
      <c r="CP125" s="1034" t="s">
        <v>476</v>
      </c>
      <c r="CQ125" s="983"/>
      <c r="CR125" s="983"/>
      <c r="CS125" s="983"/>
      <c r="CT125" s="983"/>
      <c r="CU125" s="983"/>
      <c r="CV125" s="983"/>
      <c r="CW125" s="983"/>
      <c r="CX125" s="983"/>
      <c r="CY125" s="983"/>
      <c r="CZ125" s="983"/>
      <c r="DA125" s="983"/>
      <c r="DB125" s="983"/>
      <c r="DC125" s="983"/>
      <c r="DD125" s="983"/>
      <c r="DE125" s="983"/>
      <c r="DF125" s="984"/>
      <c r="DG125" s="1020" t="s">
        <v>225</v>
      </c>
      <c r="DH125" s="1021"/>
      <c r="DI125" s="1021"/>
      <c r="DJ125" s="1021"/>
      <c r="DK125" s="1021"/>
      <c r="DL125" s="1021" t="s">
        <v>472</v>
      </c>
      <c r="DM125" s="1021"/>
      <c r="DN125" s="1021"/>
      <c r="DO125" s="1021"/>
      <c r="DP125" s="1021"/>
      <c r="DQ125" s="1021" t="s">
        <v>225</v>
      </c>
      <c r="DR125" s="1021"/>
      <c r="DS125" s="1021"/>
      <c r="DT125" s="1021"/>
      <c r="DU125" s="1021"/>
      <c r="DV125" s="1022" t="s">
        <v>225</v>
      </c>
      <c r="DW125" s="1022"/>
      <c r="DX125" s="1022"/>
      <c r="DY125" s="1022"/>
      <c r="DZ125" s="1023"/>
    </row>
    <row r="126" spans="1:130" s="247" customFormat="1" ht="26.25" customHeight="1" thickBot="1" x14ac:dyDescent="0.2">
      <c r="A126" s="1153"/>
      <c r="B126" s="1040"/>
      <c r="C126" s="1010" t="s">
        <v>462</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5380</v>
      </c>
      <c r="AB126" s="1053"/>
      <c r="AC126" s="1053"/>
      <c r="AD126" s="1053"/>
      <c r="AE126" s="1054"/>
      <c r="AF126" s="1055">
        <v>4533</v>
      </c>
      <c r="AG126" s="1053"/>
      <c r="AH126" s="1053"/>
      <c r="AI126" s="1053"/>
      <c r="AJ126" s="1054"/>
      <c r="AK126" s="1055">
        <v>396</v>
      </c>
      <c r="AL126" s="1053"/>
      <c r="AM126" s="1053"/>
      <c r="AN126" s="1053"/>
      <c r="AO126" s="1054"/>
      <c r="AP126" s="1056">
        <v>0</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477</v>
      </c>
      <c r="CQ126" s="1044"/>
      <c r="CR126" s="1044"/>
      <c r="CS126" s="1044"/>
      <c r="CT126" s="1044"/>
      <c r="CU126" s="1044"/>
      <c r="CV126" s="1044"/>
      <c r="CW126" s="1044"/>
      <c r="CX126" s="1044"/>
      <c r="CY126" s="1044"/>
      <c r="CZ126" s="1044"/>
      <c r="DA126" s="1044"/>
      <c r="DB126" s="1044"/>
      <c r="DC126" s="1044"/>
      <c r="DD126" s="1044"/>
      <c r="DE126" s="1044"/>
      <c r="DF126" s="1045"/>
      <c r="DG126" s="1013" t="s">
        <v>225</v>
      </c>
      <c r="DH126" s="1014"/>
      <c r="DI126" s="1014"/>
      <c r="DJ126" s="1014"/>
      <c r="DK126" s="1014"/>
      <c r="DL126" s="1014" t="s">
        <v>472</v>
      </c>
      <c r="DM126" s="1014"/>
      <c r="DN126" s="1014"/>
      <c r="DO126" s="1014"/>
      <c r="DP126" s="1014"/>
      <c r="DQ126" s="1014" t="s">
        <v>225</v>
      </c>
      <c r="DR126" s="1014"/>
      <c r="DS126" s="1014"/>
      <c r="DT126" s="1014"/>
      <c r="DU126" s="1014"/>
      <c r="DV126" s="1015" t="s">
        <v>225</v>
      </c>
      <c r="DW126" s="1015"/>
      <c r="DX126" s="1015"/>
      <c r="DY126" s="1015"/>
      <c r="DZ126" s="1016"/>
    </row>
    <row r="127" spans="1:130" s="247" customFormat="1" ht="26.25" customHeight="1" x14ac:dyDescent="0.15">
      <c r="A127" s="1154"/>
      <c r="B127" s="1042"/>
      <c r="C127" s="1096" t="s">
        <v>478</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225</v>
      </c>
      <c r="AB127" s="1053"/>
      <c r="AC127" s="1053"/>
      <c r="AD127" s="1053"/>
      <c r="AE127" s="1054"/>
      <c r="AF127" s="1055" t="s">
        <v>479</v>
      </c>
      <c r="AG127" s="1053"/>
      <c r="AH127" s="1053"/>
      <c r="AI127" s="1053"/>
      <c r="AJ127" s="1054"/>
      <c r="AK127" s="1055" t="s">
        <v>225</v>
      </c>
      <c r="AL127" s="1053"/>
      <c r="AM127" s="1053"/>
      <c r="AN127" s="1053"/>
      <c r="AO127" s="1054"/>
      <c r="AP127" s="1056" t="s">
        <v>225</v>
      </c>
      <c r="AQ127" s="1057"/>
      <c r="AR127" s="1057"/>
      <c r="AS127" s="1057"/>
      <c r="AT127" s="1058"/>
      <c r="AU127" s="283"/>
      <c r="AV127" s="283"/>
      <c r="AW127" s="283"/>
      <c r="AX127" s="1126" t="s">
        <v>480</v>
      </c>
      <c r="AY127" s="1127"/>
      <c r="AZ127" s="1127"/>
      <c r="BA127" s="1127"/>
      <c r="BB127" s="1127"/>
      <c r="BC127" s="1127"/>
      <c r="BD127" s="1127"/>
      <c r="BE127" s="1128"/>
      <c r="BF127" s="1129" t="s">
        <v>481</v>
      </c>
      <c r="BG127" s="1127"/>
      <c r="BH127" s="1127"/>
      <c r="BI127" s="1127"/>
      <c r="BJ127" s="1127"/>
      <c r="BK127" s="1127"/>
      <c r="BL127" s="1128"/>
      <c r="BM127" s="1129" t="s">
        <v>482</v>
      </c>
      <c r="BN127" s="1127"/>
      <c r="BO127" s="1127"/>
      <c r="BP127" s="1127"/>
      <c r="BQ127" s="1127"/>
      <c r="BR127" s="1127"/>
      <c r="BS127" s="1128"/>
      <c r="BT127" s="1129" t="s">
        <v>483</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484</v>
      </c>
      <c r="CQ127" s="1044"/>
      <c r="CR127" s="1044"/>
      <c r="CS127" s="1044"/>
      <c r="CT127" s="1044"/>
      <c r="CU127" s="1044"/>
      <c r="CV127" s="1044"/>
      <c r="CW127" s="1044"/>
      <c r="CX127" s="1044"/>
      <c r="CY127" s="1044"/>
      <c r="CZ127" s="1044"/>
      <c r="DA127" s="1044"/>
      <c r="DB127" s="1044"/>
      <c r="DC127" s="1044"/>
      <c r="DD127" s="1044"/>
      <c r="DE127" s="1044"/>
      <c r="DF127" s="1045"/>
      <c r="DG127" s="1013" t="s">
        <v>225</v>
      </c>
      <c r="DH127" s="1014"/>
      <c r="DI127" s="1014"/>
      <c r="DJ127" s="1014"/>
      <c r="DK127" s="1014"/>
      <c r="DL127" s="1014" t="s">
        <v>225</v>
      </c>
      <c r="DM127" s="1014"/>
      <c r="DN127" s="1014"/>
      <c r="DO127" s="1014"/>
      <c r="DP127" s="1014"/>
      <c r="DQ127" s="1014" t="s">
        <v>225</v>
      </c>
      <c r="DR127" s="1014"/>
      <c r="DS127" s="1014"/>
      <c r="DT127" s="1014"/>
      <c r="DU127" s="1014"/>
      <c r="DV127" s="1015" t="s">
        <v>225</v>
      </c>
      <c r="DW127" s="1015"/>
      <c r="DX127" s="1015"/>
      <c r="DY127" s="1015"/>
      <c r="DZ127" s="1016"/>
    </row>
    <row r="128" spans="1:130" s="247" customFormat="1" ht="26.25" customHeight="1" thickBot="1" x14ac:dyDescent="0.2">
      <c r="A128" s="1137" t="s">
        <v>485</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486</v>
      </c>
      <c r="X128" s="1139"/>
      <c r="Y128" s="1139"/>
      <c r="Z128" s="1140"/>
      <c r="AA128" s="1141">
        <v>20175</v>
      </c>
      <c r="AB128" s="1142"/>
      <c r="AC128" s="1142"/>
      <c r="AD128" s="1142"/>
      <c r="AE128" s="1143"/>
      <c r="AF128" s="1144">
        <v>18717</v>
      </c>
      <c r="AG128" s="1142"/>
      <c r="AH128" s="1142"/>
      <c r="AI128" s="1142"/>
      <c r="AJ128" s="1143"/>
      <c r="AK128" s="1144">
        <v>19629</v>
      </c>
      <c r="AL128" s="1142"/>
      <c r="AM128" s="1142"/>
      <c r="AN128" s="1142"/>
      <c r="AO128" s="1143"/>
      <c r="AP128" s="1145"/>
      <c r="AQ128" s="1146"/>
      <c r="AR128" s="1146"/>
      <c r="AS128" s="1146"/>
      <c r="AT128" s="1147"/>
      <c r="AU128" s="283"/>
      <c r="AV128" s="283"/>
      <c r="AW128" s="283"/>
      <c r="AX128" s="982" t="s">
        <v>487</v>
      </c>
      <c r="AY128" s="983"/>
      <c r="AZ128" s="983"/>
      <c r="BA128" s="983"/>
      <c r="BB128" s="983"/>
      <c r="BC128" s="983"/>
      <c r="BD128" s="983"/>
      <c r="BE128" s="984"/>
      <c r="BF128" s="1148" t="s">
        <v>225</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488</v>
      </c>
      <c r="CQ128" s="1131"/>
      <c r="CR128" s="1131"/>
      <c r="CS128" s="1131"/>
      <c r="CT128" s="1131"/>
      <c r="CU128" s="1131"/>
      <c r="CV128" s="1131"/>
      <c r="CW128" s="1131"/>
      <c r="CX128" s="1131"/>
      <c r="CY128" s="1131"/>
      <c r="CZ128" s="1131"/>
      <c r="DA128" s="1131"/>
      <c r="DB128" s="1131"/>
      <c r="DC128" s="1131"/>
      <c r="DD128" s="1131"/>
      <c r="DE128" s="1131"/>
      <c r="DF128" s="1132"/>
      <c r="DG128" s="1133" t="s">
        <v>225</v>
      </c>
      <c r="DH128" s="1134"/>
      <c r="DI128" s="1134"/>
      <c r="DJ128" s="1134"/>
      <c r="DK128" s="1134"/>
      <c r="DL128" s="1134" t="s">
        <v>225</v>
      </c>
      <c r="DM128" s="1134"/>
      <c r="DN128" s="1134"/>
      <c r="DO128" s="1134"/>
      <c r="DP128" s="1134"/>
      <c r="DQ128" s="1134" t="s">
        <v>225</v>
      </c>
      <c r="DR128" s="1134"/>
      <c r="DS128" s="1134"/>
      <c r="DT128" s="1134"/>
      <c r="DU128" s="1134"/>
      <c r="DV128" s="1135" t="s">
        <v>225</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489</v>
      </c>
      <c r="X129" s="1168"/>
      <c r="Y129" s="1168"/>
      <c r="Z129" s="1169"/>
      <c r="AA129" s="1052">
        <v>2427283</v>
      </c>
      <c r="AB129" s="1053"/>
      <c r="AC129" s="1053"/>
      <c r="AD129" s="1053"/>
      <c r="AE129" s="1054"/>
      <c r="AF129" s="1055">
        <v>2374230</v>
      </c>
      <c r="AG129" s="1053"/>
      <c r="AH129" s="1053"/>
      <c r="AI129" s="1053"/>
      <c r="AJ129" s="1054"/>
      <c r="AK129" s="1055">
        <v>2349499</v>
      </c>
      <c r="AL129" s="1053"/>
      <c r="AM129" s="1053"/>
      <c r="AN129" s="1053"/>
      <c r="AO129" s="1054"/>
      <c r="AP129" s="1170"/>
      <c r="AQ129" s="1171"/>
      <c r="AR129" s="1171"/>
      <c r="AS129" s="1171"/>
      <c r="AT129" s="1172"/>
      <c r="AU129" s="285"/>
      <c r="AV129" s="285"/>
      <c r="AW129" s="285"/>
      <c r="AX129" s="1161" t="s">
        <v>490</v>
      </c>
      <c r="AY129" s="1044"/>
      <c r="AZ129" s="1044"/>
      <c r="BA129" s="1044"/>
      <c r="BB129" s="1044"/>
      <c r="BC129" s="1044"/>
      <c r="BD129" s="1044"/>
      <c r="BE129" s="1045"/>
      <c r="BF129" s="1162" t="s">
        <v>225</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491</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492</v>
      </c>
      <c r="X130" s="1168"/>
      <c r="Y130" s="1168"/>
      <c r="Z130" s="1169"/>
      <c r="AA130" s="1052">
        <v>444745</v>
      </c>
      <c r="AB130" s="1053"/>
      <c r="AC130" s="1053"/>
      <c r="AD130" s="1053"/>
      <c r="AE130" s="1054"/>
      <c r="AF130" s="1055">
        <v>425251</v>
      </c>
      <c r="AG130" s="1053"/>
      <c r="AH130" s="1053"/>
      <c r="AI130" s="1053"/>
      <c r="AJ130" s="1054"/>
      <c r="AK130" s="1055">
        <v>416739</v>
      </c>
      <c r="AL130" s="1053"/>
      <c r="AM130" s="1053"/>
      <c r="AN130" s="1053"/>
      <c r="AO130" s="1054"/>
      <c r="AP130" s="1170"/>
      <c r="AQ130" s="1171"/>
      <c r="AR130" s="1171"/>
      <c r="AS130" s="1171"/>
      <c r="AT130" s="1172"/>
      <c r="AU130" s="285"/>
      <c r="AV130" s="285"/>
      <c r="AW130" s="285"/>
      <c r="AX130" s="1161" t="s">
        <v>493</v>
      </c>
      <c r="AY130" s="1044"/>
      <c r="AZ130" s="1044"/>
      <c r="BA130" s="1044"/>
      <c r="BB130" s="1044"/>
      <c r="BC130" s="1044"/>
      <c r="BD130" s="1044"/>
      <c r="BE130" s="1045"/>
      <c r="BF130" s="1198">
        <v>4.5</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494</v>
      </c>
      <c r="X131" s="1206"/>
      <c r="Y131" s="1206"/>
      <c r="Z131" s="1207"/>
      <c r="AA131" s="1099">
        <v>1982538</v>
      </c>
      <c r="AB131" s="1078"/>
      <c r="AC131" s="1078"/>
      <c r="AD131" s="1078"/>
      <c r="AE131" s="1079"/>
      <c r="AF131" s="1077">
        <v>1948979</v>
      </c>
      <c r="AG131" s="1078"/>
      <c r="AH131" s="1078"/>
      <c r="AI131" s="1078"/>
      <c r="AJ131" s="1079"/>
      <c r="AK131" s="1077">
        <v>1932760</v>
      </c>
      <c r="AL131" s="1078"/>
      <c r="AM131" s="1078"/>
      <c r="AN131" s="1078"/>
      <c r="AO131" s="1079"/>
      <c r="AP131" s="1208"/>
      <c r="AQ131" s="1209"/>
      <c r="AR131" s="1209"/>
      <c r="AS131" s="1209"/>
      <c r="AT131" s="1210"/>
      <c r="AU131" s="285"/>
      <c r="AV131" s="285"/>
      <c r="AW131" s="285"/>
      <c r="AX131" s="1180" t="s">
        <v>495</v>
      </c>
      <c r="AY131" s="1131"/>
      <c r="AZ131" s="1131"/>
      <c r="BA131" s="1131"/>
      <c r="BB131" s="1131"/>
      <c r="BC131" s="1131"/>
      <c r="BD131" s="1131"/>
      <c r="BE131" s="1132"/>
      <c r="BF131" s="1181" t="s">
        <v>472</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496</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497</v>
      </c>
      <c r="W132" s="1191"/>
      <c r="X132" s="1191"/>
      <c r="Y132" s="1191"/>
      <c r="Z132" s="1192"/>
      <c r="AA132" s="1193">
        <v>4.4719949879999996</v>
      </c>
      <c r="AB132" s="1194"/>
      <c r="AC132" s="1194"/>
      <c r="AD132" s="1194"/>
      <c r="AE132" s="1195"/>
      <c r="AF132" s="1196">
        <v>4.3548955630000004</v>
      </c>
      <c r="AG132" s="1194"/>
      <c r="AH132" s="1194"/>
      <c r="AI132" s="1194"/>
      <c r="AJ132" s="1195"/>
      <c r="AK132" s="1196">
        <v>4.7473561130000004</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498</v>
      </c>
      <c r="W133" s="1174"/>
      <c r="X133" s="1174"/>
      <c r="Y133" s="1174"/>
      <c r="Z133" s="1175"/>
      <c r="AA133" s="1176">
        <v>4</v>
      </c>
      <c r="AB133" s="1177"/>
      <c r="AC133" s="1177"/>
      <c r="AD133" s="1177"/>
      <c r="AE133" s="1178"/>
      <c r="AF133" s="1176">
        <v>4.3</v>
      </c>
      <c r="AG133" s="1177"/>
      <c r="AH133" s="1177"/>
      <c r="AI133" s="1177"/>
      <c r="AJ133" s="1178"/>
      <c r="AK133" s="1176">
        <v>4.5</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6vc3D5tUjER0+W7lloq+XffFVnENn9oMBSPlrx7wWYt3YFYm3U1aizjBewXnwm4RwRLrb19L3xYVh3q4hZV2RA==" saltValue="I6R+FkrqByC8/TjUhnM/T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14"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TfxXdp0vCysGjog0M2ftzY0nTSW2TyrkTVOdLa5N93VqagOQ5b/2MEJ7c37qJ2F7pO4e0uNkim7m3ETtXgvwGw==" saltValue="Ei+HP+jx8pnaihqZWZAjm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3"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d/vDNZs811k64zOd7ru+tUizESVpawLjC5K5jk9/r9w/SyJawDtlL91I9CHnpwURVoZaSKz5tna2vXH/C5vbQ==" saltValue="6wL4F1ia6BYuLJRlTxWMd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502</v>
      </c>
      <c r="AP7" s="304"/>
      <c r="AQ7" s="305" t="s">
        <v>503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504</v>
      </c>
      <c r="AQ8" s="311" t="s">
        <v>505</v>
      </c>
      <c r="AR8" s="312" t="s">
        <v>506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507</v>
      </c>
      <c r="AL9" s="1217"/>
      <c r="AM9" s="1217"/>
      <c r="AN9" s="1218"/>
      <c r="AO9" s="313">
        <v>568651</v>
      </c>
      <c r="AP9" s="313">
        <v>172475</v>
      </c>
      <c r="AQ9" s="314">
        <v>172204</v>
      </c>
      <c r="AR9" s="315">
        <v>0.2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508</v>
      </c>
      <c r="AL10" s="1217"/>
      <c r="AM10" s="1217"/>
      <c r="AN10" s="1218"/>
      <c r="AO10" s="316">
        <v>77215</v>
      </c>
      <c r="AP10" s="316">
        <v>23420</v>
      </c>
      <c r="AQ10" s="317">
        <v>20524</v>
      </c>
      <c r="AR10" s="318">
        <v>14.1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509</v>
      </c>
      <c r="AL11" s="1217"/>
      <c r="AM11" s="1217"/>
      <c r="AN11" s="1218"/>
      <c r="AO11" s="316">
        <v>85944</v>
      </c>
      <c r="AP11" s="316">
        <v>26067</v>
      </c>
      <c r="AQ11" s="317">
        <v>26395</v>
      </c>
      <c r="AR11" s="318">
        <v>-1.2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510</v>
      </c>
      <c r="AL12" s="1217"/>
      <c r="AM12" s="1217"/>
      <c r="AN12" s="1218"/>
      <c r="AO12" s="316" t="s">
        <v>511</v>
      </c>
      <c r="AP12" s="316" t="s">
        <v>511</v>
      </c>
      <c r="AQ12" s="317">
        <v>1752</v>
      </c>
      <c r="AR12" s="318" t="s">
        <v>511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512</v>
      </c>
      <c r="AL13" s="1217"/>
      <c r="AM13" s="1217"/>
      <c r="AN13" s="1218"/>
      <c r="AO13" s="316" t="s">
        <v>511</v>
      </c>
      <c r="AP13" s="316" t="s">
        <v>511</v>
      </c>
      <c r="AQ13" s="317" t="s">
        <v>511</v>
      </c>
      <c r="AR13" s="318" t="s">
        <v>511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513</v>
      </c>
      <c r="AL14" s="1217"/>
      <c r="AM14" s="1217"/>
      <c r="AN14" s="1218"/>
      <c r="AO14" s="316">
        <v>33607</v>
      </c>
      <c r="AP14" s="316">
        <v>10193</v>
      </c>
      <c r="AQ14" s="317">
        <v>7974</v>
      </c>
      <c r="AR14" s="318">
        <v>27.8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514</v>
      </c>
      <c r="AL15" s="1217"/>
      <c r="AM15" s="1217"/>
      <c r="AN15" s="1218"/>
      <c r="AO15" s="316">
        <v>106185</v>
      </c>
      <c r="AP15" s="316">
        <v>32207</v>
      </c>
      <c r="AQ15" s="317">
        <v>4531</v>
      </c>
      <c r="AR15" s="318">
        <v>610.79999999999995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515</v>
      </c>
      <c r="AL16" s="1220"/>
      <c r="AM16" s="1220"/>
      <c r="AN16" s="1221"/>
      <c r="AO16" s="316">
        <v>-53415</v>
      </c>
      <c r="AP16" s="316">
        <v>-16201</v>
      </c>
      <c r="AQ16" s="317">
        <v>-15679</v>
      </c>
      <c r="AR16" s="318">
        <v>3.3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186</v>
      </c>
      <c r="AL17" s="1220"/>
      <c r="AM17" s="1220"/>
      <c r="AN17" s="1221"/>
      <c r="AO17" s="316">
        <v>818187</v>
      </c>
      <c r="AP17" s="316">
        <v>248161</v>
      </c>
      <c r="AQ17" s="317">
        <v>217700</v>
      </c>
      <c r="AR17" s="318">
        <v>14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517</v>
      </c>
      <c r="AP20" s="324" t="s">
        <v>518</v>
      </c>
      <c r="AQ20" s="325" t="s">
        <v>519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520</v>
      </c>
      <c r="AL21" s="1212"/>
      <c r="AM21" s="1212"/>
      <c r="AN21" s="1213"/>
      <c r="AO21" s="328">
        <v>21.84</v>
      </c>
      <c r="AP21" s="329">
        <v>19.600000000000001</v>
      </c>
      <c r="AQ21" s="330">
        <v>2.2400000000000002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521</v>
      </c>
      <c r="AL22" s="1212"/>
      <c r="AM22" s="1212"/>
      <c r="AN22" s="1213"/>
      <c r="AO22" s="333">
        <v>97.5</v>
      </c>
      <c r="AP22" s="334">
        <v>95.1</v>
      </c>
      <c r="AQ22" s="335">
        <v>2.4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502</v>
      </c>
      <c r="AP30" s="304"/>
      <c r="AQ30" s="305" t="s">
        <v>503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504</v>
      </c>
      <c r="AQ31" s="311" t="s">
        <v>505</v>
      </c>
      <c r="AR31" s="312" t="s">
        <v>506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525</v>
      </c>
      <c r="AL32" s="1228"/>
      <c r="AM32" s="1228"/>
      <c r="AN32" s="1229"/>
      <c r="AO32" s="343">
        <v>389936</v>
      </c>
      <c r="AP32" s="343">
        <v>118270</v>
      </c>
      <c r="AQ32" s="344">
        <v>110920</v>
      </c>
      <c r="AR32" s="345">
        <v>6.6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526</v>
      </c>
      <c r="AL33" s="1228"/>
      <c r="AM33" s="1228"/>
      <c r="AN33" s="1229"/>
      <c r="AO33" s="343" t="s">
        <v>511</v>
      </c>
      <c r="AP33" s="343" t="s">
        <v>511</v>
      </c>
      <c r="AQ33" s="344" t="s">
        <v>511</v>
      </c>
      <c r="AR33" s="345" t="s">
        <v>511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527</v>
      </c>
      <c r="AL34" s="1228"/>
      <c r="AM34" s="1228"/>
      <c r="AN34" s="1229"/>
      <c r="AO34" s="343" t="s">
        <v>511</v>
      </c>
      <c r="AP34" s="343" t="s">
        <v>511</v>
      </c>
      <c r="AQ34" s="344" t="s">
        <v>511</v>
      </c>
      <c r="AR34" s="345" t="s">
        <v>511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528</v>
      </c>
      <c r="AL35" s="1228"/>
      <c r="AM35" s="1228"/>
      <c r="AN35" s="1229"/>
      <c r="AO35" s="343">
        <v>135640</v>
      </c>
      <c r="AP35" s="343">
        <v>41140</v>
      </c>
      <c r="AQ35" s="344">
        <v>30367</v>
      </c>
      <c r="AR35" s="345">
        <v>35.5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529</v>
      </c>
      <c r="AL36" s="1228"/>
      <c r="AM36" s="1228"/>
      <c r="AN36" s="1229"/>
      <c r="AO36" s="343">
        <v>2151</v>
      </c>
      <c r="AP36" s="343">
        <v>652</v>
      </c>
      <c r="AQ36" s="344">
        <v>2045</v>
      </c>
      <c r="AR36" s="345">
        <v>-68.099999999999994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530</v>
      </c>
      <c r="AL37" s="1228"/>
      <c r="AM37" s="1228"/>
      <c r="AN37" s="1229"/>
      <c r="AO37" s="343">
        <v>396</v>
      </c>
      <c r="AP37" s="343">
        <v>120</v>
      </c>
      <c r="AQ37" s="344">
        <v>314</v>
      </c>
      <c r="AR37" s="345">
        <v>-61.8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531</v>
      </c>
      <c r="AL38" s="1231"/>
      <c r="AM38" s="1231"/>
      <c r="AN38" s="1232"/>
      <c r="AO38" s="346" t="s">
        <v>511</v>
      </c>
      <c r="AP38" s="346" t="s">
        <v>511</v>
      </c>
      <c r="AQ38" s="347">
        <v>28</v>
      </c>
      <c r="AR38" s="335" t="s">
        <v>511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532</v>
      </c>
      <c r="AL39" s="1231"/>
      <c r="AM39" s="1231"/>
      <c r="AN39" s="1232"/>
      <c r="AO39" s="343">
        <v>-19629</v>
      </c>
      <c r="AP39" s="343">
        <v>-5954</v>
      </c>
      <c r="AQ39" s="344">
        <v>-3766</v>
      </c>
      <c r="AR39" s="345">
        <v>58.1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533</v>
      </c>
      <c r="AL40" s="1228"/>
      <c r="AM40" s="1228"/>
      <c r="AN40" s="1229"/>
      <c r="AO40" s="343">
        <v>-416739</v>
      </c>
      <c r="AP40" s="343">
        <v>-126399</v>
      </c>
      <c r="AQ40" s="344">
        <v>-106993</v>
      </c>
      <c r="AR40" s="345">
        <v>18.100000000000001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297</v>
      </c>
      <c r="AL41" s="1234"/>
      <c r="AM41" s="1234"/>
      <c r="AN41" s="1235"/>
      <c r="AO41" s="343">
        <v>91755</v>
      </c>
      <c r="AP41" s="343">
        <v>27830</v>
      </c>
      <c r="AQ41" s="344">
        <v>32915</v>
      </c>
      <c r="AR41" s="345">
        <v>-15.4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502</v>
      </c>
      <c r="AN49" s="1224" t="s">
        <v>537</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538</v>
      </c>
      <c r="AO50" s="360" t="s">
        <v>539</v>
      </c>
      <c r="AP50" s="361" t="s">
        <v>540</v>
      </c>
      <c r="AQ50" s="362" t="s">
        <v>541</v>
      </c>
      <c r="AR50" s="363" t="s">
        <v>542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543</v>
      </c>
      <c r="AL51" s="356"/>
      <c r="AM51" s="364">
        <v>806105</v>
      </c>
      <c r="AN51" s="365">
        <v>220428</v>
      </c>
      <c r="AO51" s="366">
        <v>-33.5</v>
      </c>
      <c r="AP51" s="367">
        <v>280458</v>
      </c>
      <c r="AQ51" s="368">
        <v>-15.8</v>
      </c>
      <c r="AR51" s="369">
        <v>-17.7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544</v>
      </c>
      <c r="AM52" s="372">
        <v>582399</v>
      </c>
      <c r="AN52" s="373">
        <v>159256</v>
      </c>
      <c r="AO52" s="374">
        <v>-31.7</v>
      </c>
      <c r="AP52" s="375">
        <v>127286</v>
      </c>
      <c r="AQ52" s="376">
        <v>0.4</v>
      </c>
      <c r="AR52" s="377">
        <v>-32.1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545</v>
      </c>
      <c r="AL53" s="356"/>
      <c r="AM53" s="364">
        <v>669159</v>
      </c>
      <c r="AN53" s="365">
        <v>187702</v>
      </c>
      <c r="AO53" s="366">
        <v>-14.8</v>
      </c>
      <c r="AP53" s="367">
        <v>237994</v>
      </c>
      <c r="AQ53" s="368">
        <v>-15.1</v>
      </c>
      <c r="AR53" s="369">
        <v>0.3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544</v>
      </c>
      <c r="AM54" s="372">
        <v>358020</v>
      </c>
      <c r="AN54" s="373">
        <v>100426</v>
      </c>
      <c r="AO54" s="374">
        <v>-36.9</v>
      </c>
      <c r="AP54" s="375">
        <v>110361</v>
      </c>
      <c r="AQ54" s="376">
        <v>-13.3</v>
      </c>
      <c r="AR54" s="377">
        <v>-23.6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546</v>
      </c>
      <c r="AL55" s="356"/>
      <c r="AM55" s="364">
        <v>1199291</v>
      </c>
      <c r="AN55" s="365">
        <v>343243</v>
      </c>
      <c r="AO55" s="366">
        <v>82.9</v>
      </c>
      <c r="AP55" s="367">
        <v>267911</v>
      </c>
      <c r="AQ55" s="368">
        <v>12.6</v>
      </c>
      <c r="AR55" s="369">
        <v>70.3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544</v>
      </c>
      <c r="AM56" s="372">
        <v>424090</v>
      </c>
      <c r="AN56" s="373">
        <v>121377</v>
      </c>
      <c r="AO56" s="374">
        <v>20.9</v>
      </c>
      <c r="AP56" s="375">
        <v>106425</v>
      </c>
      <c r="AQ56" s="376">
        <v>-3.6</v>
      </c>
      <c r="AR56" s="377">
        <v>24.5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547</v>
      </c>
      <c r="AL57" s="356"/>
      <c r="AM57" s="364">
        <v>917694</v>
      </c>
      <c r="AN57" s="365">
        <v>269276</v>
      </c>
      <c r="AO57" s="366">
        <v>-21.5</v>
      </c>
      <c r="AP57" s="367">
        <v>228215</v>
      </c>
      <c r="AQ57" s="368">
        <v>-14.8</v>
      </c>
      <c r="AR57" s="369">
        <v>-6.7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544</v>
      </c>
      <c r="AM58" s="372">
        <v>670122</v>
      </c>
      <c r="AN58" s="373">
        <v>196632</v>
      </c>
      <c r="AO58" s="374">
        <v>62</v>
      </c>
      <c r="AP58" s="375">
        <v>117571</v>
      </c>
      <c r="AQ58" s="376">
        <v>10.5</v>
      </c>
      <c r="AR58" s="377">
        <v>51.5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548</v>
      </c>
      <c r="AL59" s="356"/>
      <c r="AM59" s="364">
        <v>1801282</v>
      </c>
      <c r="AN59" s="365">
        <v>546340</v>
      </c>
      <c r="AO59" s="366">
        <v>102.9</v>
      </c>
      <c r="AP59" s="367">
        <v>264232</v>
      </c>
      <c r="AQ59" s="368">
        <v>15.8</v>
      </c>
      <c r="AR59" s="369">
        <v>87.1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544</v>
      </c>
      <c r="AM60" s="372">
        <v>872668</v>
      </c>
      <c r="AN60" s="373">
        <v>264685</v>
      </c>
      <c r="AO60" s="374">
        <v>34.6</v>
      </c>
      <c r="AP60" s="375">
        <v>133959</v>
      </c>
      <c r="AQ60" s="376">
        <v>13.9</v>
      </c>
      <c r="AR60" s="377">
        <v>20.7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549</v>
      </c>
      <c r="AL61" s="378"/>
      <c r="AM61" s="379">
        <v>1078706</v>
      </c>
      <c r="AN61" s="380">
        <v>313398</v>
      </c>
      <c r="AO61" s="381">
        <v>23.2</v>
      </c>
      <c r="AP61" s="382">
        <v>255762</v>
      </c>
      <c r="AQ61" s="383">
        <v>-3.5</v>
      </c>
      <c r="AR61" s="369">
        <v>26.7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544</v>
      </c>
      <c r="AM62" s="372">
        <v>581460</v>
      </c>
      <c r="AN62" s="373">
        <v>168475</v>
      </c>
      <c r="AO62" s="374">
        <v>9.8000000000000007</v>
      </c>
      <c r="AP62" s="375">
        <v>119120</v>
      </c>
      <c r="AQ62" s="376">
        <v>1.6</v>
      </c>
      <c r="AR62" s="377">
        <v>8.1999999999999993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ldPPbWV5YrFuLb9YN/1tGKt9AxNdG5R+uyXTPkMKhx4R5x2Q40mXePRzs44jqcDbnkgEBkFygbx51tnLRtW4CQ==" saltValue="ooRu6iyrMNK9RWPAQe1mm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20" spans="125:125" ht="13.5" hidden="1" customHeight="1" x14ac:dyDescent="0.15"/>
    <row r="121" spans="125:125" ht="13.5" hidden="1" customHeight="1" x14ac:dyDescent="0.15">
      <c r="DU121" s="291"/>
    </row>
  </sheetData>
  <sheetProtection algorithmName="SHA-512" hashValue="E0GdYWgNlYBReJfDci5w4ftzctMluQT/LXoVlxV4eOhqfgkkNn6sx6bLk6l52wI9sJsbE6cFyzA3Ql8ulrWQqg==" saltValue="MQi/V1lXCfFjktcwCZ39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sheetData>
  <sheetProtection algorithmName="SHA-512" hashValue="2wwXugJACIWyoyD8f70aeWiQ+Hj1YEy0sgcj/t96jtZq5KxouG1B7mqkvwNEam7hddQvLm95dPv5G7fMnD4Mkg==" saltValue="XuB5ic3S4iyWZpveBqU8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6" t="s">
        <v>3</v>
      </c>
      <c r="D47" s="1236"/>
      <c r="E47" s="1237"/>
      <c r="F47" s="11">
        <v>28.77</v>
      </c>
      <c r="G47" s="12">
        <v>31.22</v>
      </c>
      <c r="H47" s="12">
        <v>31.93</v>
      </c>
      <c r="I47" s="12">
        <v>32.64</v>
      </c>
      <c r="J47" s="13">
        <v>32.99</v>
      </c>
    </row>
    <row r="48" spans="2:10" ht="57.75" customHeight="1" x14ac:dyDescent="0.15">
      <c r="B48" s="14"/>
      <c r="C48" s="1238" t="s">
        <v>4</v>
      </c>
      <c r="D48" s="1238"/>
      <c r="E48" s="1239"/>
      <c r="F48" s="15">
        <v>4.0999999999999996</v>
      </c>
      <c r="G48" s="16">
        <v>6.95</v>
      </c>
      <c r="H48" s="16">
        <v>7.55</v>
      </c>
      <c r="I48" s="16">
        <v>5.89</v>
      </c>
      <c r="J48" s="17">
        <v>4.4400000000000004</v>
      </c>
    </row>
    <row r="49" spans="2:10" ht="57.75" customHeight="1" thickBot="1" x14ac:dyDescent="0.2">
      <c r="B49" s="18"/>
      <c r="C49" s="1240" t="s">
        <v>5</v>
      </c>
      <c r="D49" s="1240"/>
      <c r="E49" s="1241"/>
      <c r="F49" s="19">
        <v>2.62</v>
      </c>
      <c r="G49" s="20">
        <v>2.81</v>
      </c>
      <c r="H49" s="20">
        <v>5.32</v>
      </c>
      <c r="I49" s="20">
        <v>5.04</v>
      </c>
      <c r="J49" s="21">
        <v>2.2400000000000002</v>
      </c>
    </row>
    <row r="50" spans="2:10" ht="13.5" customHeight="1" x14ac:dyDescent="0.15"/>
  </sheetData>
  <sheetProtection algorithmName="SHA-512" hashValue="Rq03bsGW6KJSM4WBRjmCzyt4uKVgiVGHvjIU/UpFnI4j3V8uS5lTB3c9da68Q2SRNHd2kOQOEpb8fG4H6i7dtw==" saltValue="Sl18QSk1gD2GBwNznMbK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48" t="s">
        <v>558</v>
      </c>
      <c r="D34" s="1248"/>
      <c r="E34" s="1249"/>
      <c r="F34" s="32">
        <v>4.0999999999999996</v>
      </c>
      <c r="G34" s="33">
        <v>6.95</v>
      </c>
      <c r="H34" s="33">
        <v>7.54</v>
      </c>
      <c r="I34" s="33">
        <v>5.89</v>
      </c>
      <c r="J34" s="34">
        <v>4.4400000000000004</v>
      </c>
      <c r="K34" s="22"/>
      <c r="L34" s="22"/>
      <c r="M34" s="22"/>
      <c r="N34" s="22"/>
      <c r="O34" s="22"/>
      <c r="P34" s="22"/>
    </row>
    <row r="35" spans="1:16" ht="39" customHeight="1" x14ac:dyDescent="0.15">
      <c r="A35" s="22"/>
      <c r="B35" s="35"/>
      <c r="C35" s="1242" t="s">
        <v>559</v>
      </c>
      <c r="D35" s="1243"/>
      <c r="E35" s="1244"/>
      <c r="F35" s="36">
        <v>1.39</v>
      </c>
      <c r="G35" s="37">
        <v>1.21</v>
      </c>
      <c r="H35" s="37">
        <v>1.82</v>
      </c>
      <c r="I35" s="37">
        <v>1.51</v>
      </c>
      <c r="J35" s="38">
        <v>0.99</v>
      </c>
      <c r="K35" s="22"/>
      <c r="L35" s="22"/>
      <c r="M35" s="22"/>
      <c r="N35" s="22"/>
      <c r="O35" s="22"/>
      <c r="P35" s="22"/>
    </row>
    <row r="36" spans="1:16" ht="39" customHeight="1" x14ac:dyDescent="0.15">
      <c r="A36" s="22"/>
      <c r="B36" s="35"/>
      <c r="C36" s="1242" t="s">
        <v>560</v>
      </c>
      <c r="D36" s="1243"/>
      <c r="E36" s="1244"/>
      <c r="F36" s="36">
        <v>0.69</v>
      </c>
      <c r="G36" s="37">
        <v>0.32</v>
      </c>
      <c r="H36" s="37">
        <v>0.55000000000000004</v>
      </c>
      <c r="I36" s="37">
        <v>1.03</v>
      </c>
      <c r="J36" s="38">
        <v>0.44</v>
      </c>
      <c r="K36" s="22"/>
      <c r="L36" s="22"/>
      <c r="M36" s="22"/>
      <c r="N36" s="22"/>
      <c r="O36" s="22"/>
      <c r="P36" s="22"/>
    </row>
    <row r="37" spans="1:16" ht="39" customHeight="1" x14ac:dyDescent="0.15">
      <c r="A37" s="22"/>
      <c r="B37" s="35"/>
      <c r="C37" s="1242" t="s">
        <v>561</v>
      </c>
      <c r="D37" s="1243"/>
      <c r="E37" s="1244"/>
      <c r="F37" s="36">
        <v>0.51</v>
      </c>
      <c r="G37" s="37">
        <v>0.38</v>
      </c>
      <c r="H37" s="37">
        <v>0.39</v>
      </c>
      <c r="I37" s="37">
        <v>0.26</v>
      </c>
      <c r="J37" s="38">
        <v>0.27</v>
      </c>
      <c r="K37" s="22"/>
      <c r="L37" s="22"/>
      <c r="M37" s="22"/>
      <c r="N37" s="22"/>
      <c r="O37" s="22"/>
      <c r="P37" s="22"/>
    </row>
    <row r="38" spans="1:16" ht="39" customHeight="1" x14ac:dyDescent="0.15">
      <c r="A38" s="22"/>
      <c r="B38" s="35"/>
      <c r="C38" s="1242" t="s">
        <v>562</v>
      </c>
      <c r="D38" s="1243"/>
      <c r="E38" s="1244"/>
      <c r="F38" s="36">
        <v>0.54</v>
      </c>
      <c r="G38" s="37">
        <v>0.24</v>
      </c>
      <c r="H38" s="37">
        <v>0.36</v>
      </c>
      <c r="I38" s="37">
        <v>0.28999999999999998</v>
      </c>
      <c r="J38" s="38">
        <v>0.09</v>
      </c>
      <c r="K38" s="22"/>
      <c r="L38" s="22"/>
      <c r="M38" s="22"/>
      <c r="N38" s="22"/>
      <c r="O38" s="22"/>
      <c r="P38" s="22"/>
    </row>
    <row r="39" spans="1:16" ht="39" customHeight="1" x14ac:dyDescent="0.15">
      <c r="A39" s="22"/>
      <c r="B39" s="35"/>
      <c r="C39" s="1242" t="s">
        <v>563</v>
      </c>
      <c r="D39" s="1243"/>
      <c r="E39" s="1244"/>
      <c r="F39" s="36">
        <v>0.03</v>
      </c>
      <c r="G39" s="37">
        <v>7.0000000000000007E-2</v>
      </c>
      <c r="H39" s="37">
        <v>0.01</v>
      </c>
      <c r="I39" s="37">
        <v>0.05</v>
      </c>
      <c r="J39" s="38">
        <v>0.06</v>
      </c>
      <c r="K39" s="22"/>
      <c r="L39" s="22"/>
      <c r="M39" s="22"/>
      <c r="N39" s="22"/>
      <c r="O39" s="22"/>
      <c r="P39" s="22"/>
    </row>
    <row r="40" spans="1:16" ht="39" customHeight="1" x14ac:dyDescent="0.15">
      <c r="A40" s="22"/>
      <c r="B40" s="35"/>
      <c r="C40" s="1242" t="s">
        <v>564</v>
      </c>
      <c r="D40" s="1243"/>
      <c r="E40" s="1244"/>
      <c r="F40" s="36">
        <v>0.31</v>
      </c>
      <c r="G40" s="37">
        <v>6.31</v>
      </c>
      <c r="H40" s="37">
        <v>0.04</v>
      </c>
      <c r="I40" s="37">
        <v>0.02</v>
      </c>
      <c r="J40" s="38">
        <v>0.06</v>
      </c>
      <c r="K40" s="22"/>
      <c r="L40" s="22"/>
      <c r="M40" s="22"/>
      <c r="N40" s="22"/>
      <c r="O40" s="22"/>
      <c r="P40" s="22"/>
    </row>
    <row r="41" spans="1:16" ht="39" customHeight="1" x14ac:dyDescent="0.15">
      <c r="A41" s="22"/>
      <c r="B41" s="35"/>
      <c r="C41" s="1242" t="s">
        <v>565</v>
      </c>
      <c r="D41" s="1243"/>
      <c r="E41" s="1244"/>
      <c r="F41" s="36">
        <v>0.05</v>
      </c>
      <c r="G41" s="37">
        <v>0.06</v>
      </c>
      <c r="H41" s="37">
        <v>0.02</v>
      </c>
      <c r="I41" s="37">
        <v>0.03</v>
      </c>
      <c r="J41" s="38">
        <v>0.05</v>
      </c>
      <c r="K41" s="22"/>
      <c r="L41" s="22"/>
      <c r="M41" s="22"/>
      <c r="N41" s="22"/>
      <c r="O41" s="22"/>
      <c r="P41" s="22"/>
    </row>
    <row r="42" spans="1:16" ht="39" customHeight="1" x14ac:dyDescent="0.15">
      <c r="A42" s="22"/>
      <c r="B42" s="39"/>
      <c r="C42" s="1242" t="s">
        <v>566</v>
      </c>
      <c r="D42" s="1243"/>
      <c r="E42" s="1244"/>
      <c r="F42" s="36" t="s">
        <v>511</v>
      </c>
      <c r="G42" s="37" t="s">
        <v>511</v>
      </c>
      <c r="H42" s="37" t="s">
        <v>511</v>
      </c>
      <c r="I42" s="37" t="s">
        <v>511</v>
      </c>
      <c r="J42" s="38" t="s">
        <v>511</v>
      </c>
      <c r="K42" s="22"/>
      <c r="L42" s="22"/>
      <c r="M42" s="22"/>
      <c r="N42" s="22"/>
      <c r="O42" s="22"/>
      <c r="P42" s="22"/>
    </row>
    <row r="43" spans="1:16" ht="39" customHeight="1" thickBot="1" x14ac:dyDescent="0.2">
      <c r="A43" s="22"/>
      <c r="B43" s="40"/>
      <c r="C43" s="1245" t="s">
        <v>567</v>
      </c>
      <c r="D43" s="1246"/>
      <c r="E43" s="1247"/>
      <c r="F43" s="41">
        <v>0.08</v>
      </c>
      <c r="G43" s="42">
        <v>0.04</v>
      </c>
      <c r="H43" s="42">
        <v>0.05</v>
      </c>
      <c r="I43" s="42">
        <v>0.04</v>
      </c>
      <c r="J43" s="43">
        <v>0.05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gg769C3qGDQMLPN61juuL3Hx0RbUxGrw0fqWymx6sLCglsAq9I7K9Rw0HapZSkBTE0XRuBMdfvHztQqxE+45w==" saltValue="3Oke0K0/nd+USY4yoXsU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390</v>
      </c>
      <c r="L45" s="60">
        <v>398</v>
      </c>
      <c r="M45" s="60">
        <v>405</v>
      </c>
      <c r="N45" s="60">
        <v>388</v>
      </c>
      <c r="O45" s="61">
        <v>390</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511</v>
      </c>
      <c r="L46" s="64" t="s">
        <v>511</v>
      </c>
      <c r="M46" s="64" t="s">
        <v>511</v>
      </c>
      <c r="N46" s="64" t="s">
        <v>511</v>
      </c>
      <c r="O46" s="65" t="s">
        <v>511</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511</v>
      </c>
      <c r="L47" s="64" t="s">
        <v>511</v>
      </c>
      <c r="M47" s="64" t="s">
        <v>511</v>
      </c>
      <c r="N47" s="64" t="s">
        <v>511</v>
      </c>
      <c r="O47" s="65" t="s">
        <v>511</v>
      </c>
      <c r="P47" s="48"/>
      <c r="Q47" s="48"/>
      <c r="R47" s="48"/>
      <c r="S47" s="48"/>
      <c r="T47" s="48"/>
      <c r="U47" s="48"/>
    </row>
    <row r="48" spans="1:21" ht="30.75" customHeight="1" x14ac:dyDescent="0.15">
      <c r="A48" s="48"/>
      <c r="B48" s="1252"/>
      <c r="C48" s="1253"/>
      <c r="D48" s="62"/>
      <c r="E48" s="1258" t="s">
        <v>15</v>
      </c>
      <c r="F48" s="1258"/>
      <c r="G48" s="1258"/>
      <c r="H48" s="1258"/>
      <c r="I48" s="1258"/>
      <c r="J48" s="1259"/>
      <c r="K48" s="63">
        <v>137</v>
      </c>
      <c r="L48" s="64">
        <v>138</v>
      </c>
      <c r="M48" s="64">
        <v>141</v>
      </c>
      <c r="N48" s="64">
        <v>134</v>
      </c>
      <c r="O48" s="65">
        <v>136</v>
      </c>
      <c r="P48" s="48"/>
      <c r="Q48" s="48"/>
      <c r="R48" s="48"/>
      <c r="S48" s="48"/>
      <c r="T48" s="48"/>
      <c r="U48" s="48"/>
    </row>
    <row r="49" spans="1:21" ht="30.75" customHeight="1" x14ac:dyDescent="0.15">
      <c r="A49" s="48"/>
      <c r="B49" s="1252"/>
      <c r="C49" s="1253"/>
      <c r="D49" s="62"/>
      <c r="E49" s="1258" t="s">
        <v>16</v>
      </c>
      <c r="F49" s="1258"/>
      <c r="G49" s="1258"/>
      <c r="H49" s="1258"/>
      <c r="I49" s="1258"/>
      <c r="J49" s="1259"/>
      <c r="K49" s="63">
        <v>3</v>
      </c>
      <c r="L49" s="64">
        <v>3</v>
      </c>
      <c r="M49" s="64">
        <v>2</v>
      </c>
      <c r="N49" s="64">
        <v>2</v>
      </c>
      <c r="O49" s="65">
        <v>2</v>
      </c>
      <c r="P49" s="48"/>
      <c r="Q49" s="48"/>
      <c r="R49" s="48"/>
      <c r="S49" s="48"/>
      <c r="T49" s="48"/>
      <c r="U49" s="48"/>
    </row>
    <row r="50" spans="1:21" ht="30.75" customHeight="1" x14ac:dyDescent="0.15">
      <c r="A50" s="48"/>
      <c r="B50" s="1252"/>
      <c r="C50" s="1253"/>
      <c r="D50" s="62"/>
      <c r="E50" s="1258" t="s">
        <v>17</v>
      </c>
      <c r="F50" s="1258"/>
      <c r="G50" s="1258"/>
      <c r="H50" s="1258"/>
      <c r="I50" s="1258"/>
      <c r="J50" s="1259"/>
      <c r="K50" s="63">
        <v>7</v>
      </c>
      <c r="L50" s="64">
        <v>6</v>
      </c>
      <c r="M50" s="64">
        <v>5</v>
      </c>
      <c r="N50" s="64">
        <v>5</v>
      </c>
      <c r="O50" s="65">
        <v>0</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511</v>
      </c>
      <c r="L51" s="64" t="s">
        <v>511</v>
      </c>
      <c r="M51" s="64" t="s">
        <v>511</v>
      </c>
      <c r="N51" s="64" t="s">
        <v>511</v>
      </c>
      <c r="O51" s="65" t="s">
        <v>511</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463</v>
      </c>
      <c r="L52" s="64">
        <v>458</v>
      </c>
      <c r="M52" s="64">
        <v>465</v>
      </c>
      <c r="N52" s="64">
        <v>444</v>
      </c>
      <c r="O52" s="65">
        <v>436</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74</v>
      </c>
      <c r="L53" s="69">
        <v>87</v>
      </c>
      <c r="M53" s="69">
        <v>88</v>
      </c>
      <c r="N53" s="69">
        <v>85</v>
      </c>
      <c r="O53" s="70">
        <v>92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590</v>
      </c>
      <c r="L57" s="84" t="s">
        <v>590</v>
      </c>
      <c r="M57" s="84" t="s">
        <v>590</v>
      </c>
      <c r="N57" s="84" t="s">
        <v>590</v>
      </c>
      <c r="O57" s="85" t="s">
        <v>590</v>
      </c>
    </row>
    <row r="58" spans="1:21" ht="31.5" customHeight="1" thickBot="1" x14ac:dyDescent="0.2">
      <c r="B58" s="1268"/>
      <c r="C58" s="1269"/>
      <c r="D58" s="1273" t="s">
        <v>27</v>
      </c>
      <c r="E58" s="1274"/>
      <c r="F58" s="1274"/>
      <c r="G58" s="1274"/>
      <c r="H58" s="1274"/>
      <c r="I58" s="1274"/>
      <c r="J58" s="1275"/>
      <c r="K58" s="86" t="s">
        <v>590</v>
      </c>
      <c r="L58" s="87" t="s">
        <v>590</v>
      </c>
      <c r="M58" s="87" t="s">
        <v>590</v>
      </c>
      <c r="N58" s="87" t="s">
        <v>590</v>
      </c>
      <c r="O58" s="88" t="s">
        <v>590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OnE2oCy7xSMAYFr+Msp7gQd27YkN5K9y6s6U4dPcFq0PVCfpq9/ZrsvQ5HoZT4vQXkMJkLnnx6kVd4a41+WJw==" saltValue="rhfMUN10rEP4HxLeHGHBl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76" t="s">
        <v>30</v>
      </c>
      <c r="C41" s="1277"/>
      <c r="D41" s="102"/>
      <c r="E41" s="1282" t="s">
        <v>31</v>
      </c>
      <c r="F41" s="1282"/>
      <c r="G41" s="1282"/>
      <c r="H41" s="1283"/>
      <c r="I41" s="103">
        <v>3128</v>
      </c>
      <c r="J41" s="104">
        <v>3082</v>
      </c>
      <c r="K41" s="104">
        <v>3160</v>
      </c>
      <c r="L41" s="104">
        <v>3158</v>
      </c>
      <c r="M41" s="105">
        <v>3788</v>
      </c>
    </row>
    <row r="42" spans="2:13" ht="27.75" customHeight="1" x14ac:dyDescent="0.15">
      <c r="B42" s="1278"/>
      <c r="C42" s="1279"/>
      <c r="D42" s="106"/>
      <c r="E42" s="1284" t="s">
        <v>32</v>
      </c>
      <c r="F42" s="1284"/>
      <c r="G42" s="1284"/>
      <c r="H42" s="1285"/>
      <c r="I42" s="107">
        <v>37</v>
      </c>
      <c r="J42" s="108">
        <v>30</v>
      </c>
      <c r="K42" s="108">
        <v>25</v>
      </c>
      <c r="L42" s="108">
        <v>1</v>
      </c>
      <c r="M42" s="109">
        <v>0</v>
      </c>
    </row>
    <row r="43" spans="2:13" ht="27.75" customHeight="1" x14ac:dyDescent="0.15">
      <c r="B43" s="1278"/>
      <c r="C43" s="1279"/>
      <c r="D43" s="106"/>
      <c r="E43" s="1284" t="s">
        <v>33</v>
      </c>
      <c r="F43" s="1284"/>
      <c r="G43" s="1284"/>
      <c r="H43" s="1285"/>
      <c r="I43" s="107">
        <v>1358</v>
      </c>
      <c r="J43" s="108">
        <v>1251</v>
      </c>
      <c r="K43" s="108">
        <v>1377</v>
      </c>
      <c r="L43" s="108">
        <v>1365</v>
      </c>
      <c r="M43" s="109">
        <v>1334</v>
      </c>
    </row>
    <row r="44" spans="2:13" ht="27.75" customHeight="1" x14ac:dyDescent="0.15">
      <c r="B44" s="1278"/>
      <c r="C44" s="1279"/>
      <c r="D44" s="106"/>
      <c r="E44" s="1284" t="s">
        <v>34</v>
      </c>
      <c r="F44" s="1284"/>
      <c r="G44" s="1284"/>
      <c r="H44" s="1285"/>
      <c r="I44" s="107">
        <v>6</v>
      </c>
      <c r="J44" s="108">
        <v>8</v>
      </c>
      <c r="K44" s="108">
        <v>7</v>
      </c>
      <c r="L44" s="108">
        <v>8</v>
      </c>
      <c r="M44" s="109">
        <v>8</v>
      </c>
    </row>
    <row r="45" spans="2:13" ht="27.75" customHeight="1" x14ac:dyDescent="0.15">
      <c r="B45" s="1278"/>
      <c r="C45" s="1279"/>
      <c r="D45" s="106"/>
      <c r="E45" s="1284" t="s">
        <v>35</v>
      </c>
      <c r="F45" s="1284"/>
      <c r="G45" s="1284"/>
      <c r="H45" s="1285"/>
      <c r="I45" s="107">
        <v>611</v>
      </c>
      <c r="J45" s="108">
        <v>588</v>
      </c>
      <c r="K45" s="108">
        <v>547</v>
      </c>
      <c r="L45" s="108">
        <v>499</v>
      </c>
      <c r="M45" s="109">
        <v>491</v>
      </c>
    </row>
    <row r="46" spans="2:13" ht="27.75" customHeight="1" x14ac:dyDescent="0.15">
      <c r="B46" s="1278"/>
      <c r="C46" s="1279"/>
      <c r="D46" s="110"/>
      <c r="E46" s="1284" t="s">
        <v>36</v>
      </c>
      <c r="F46" s="1284"/>
      <c r="G46" s="1284"/>
      <c r="H46" s="1285"/>
      <c r="I46" s="107" t="s">
        <v>511</v>
      </c>
      <c r="J46" s="108" t="s">
        <v>511</v>
      </c>
      <c r="K46" s="108" t="s">
        <v>511</v>
      </c>
      <c r="L46" s="108" t="s">
        <v>511</v>
      </c>
      <c r="M46" s="109" t="s">
        <v>511</v>
      </c>
    </row>
    <row r="47" spans="2:13" ht="27.75" customHeight="1" x14ac:dyDescent="0.15">
      <c r="B47" s="1278"/>
      <c r="C47" s="1279"/>
      <c r="D47" s="111"/>
      <c r="E47" s="1286" t="s">
        <v>37</v>
      </c>
      <c r="F47" s="1287"/>
      <c r="G47" s="1287"/>
      <c r="H47" s="1288"/>
      <c r="I47" s="107" t="s">
        <v>511</v>
      </c>
      <c r="J47" s="108" t="s">
        <v>511</v>
      </c>
      <c r="K47" s="108" t="s">
        <v>511</v>
      </c>
      <c r="L47" s="108" t="s">
        <v>511</v>
      </c>
      <c r="M47" s="109" t="s">
        <v>511</v>
      </c>
    </row>
    <row r="48" spans="2:13" ht="27.75" customHeight="1" x14ac:dyDescent="0.15">
      <c r="B48" s="1278"/>
      <c r="C48" s="1279"/>
      <c r="D48" s="106"/>
      <c r="E48" s="1284" t="s">
        <v>38</v>
      </c>
      <c r="F48" s="1284"/>
      <c r="G48" s="1284"/>
      <c r="H48" s="1285"/>
      <c r="I48" s="107" t="s">
        <v>511</v>
      </c>
      <c r="J48" s="108" t="s">
        <v>511</v>
      </c>
      <c r="K48" s="108" t="s">
        <v>511</v>
      </c>
      <c r="L48" s="108" t="s">
        <v>511</v>
      </c>
      <c r="M48" s="109" t="s">
        <v>511</v>
      </c>
    </row>
    <row r="49" spans="2:13" ht="27.75" customHeight="1" x14ac:dyDescent="0.15">
      <c r="B49" s="1280"/>
      <c r="C49" s="1281"/>
      <c r="D49" s="106"/>
      <c r="E49" s="1284" t="s">
        <v>39</v>
      </c>
      <c r="F49" s="1284"/>
      <c r="G49" s="1284"/>
      <c r="H49" s="1285"/>
      <c r="I49" s="107" t="s">
        <v>511</v>
      </c>
      <c r="J49" s="108" t="s">
        <v>511</v>
      </c>
      <c r="K49" s="108" t="s">
        <v>511</v>
      </c>
      <c r="L49" s="108" t="s">
        <v>511</v>
      </c>
      <c r="M49" s="109" t="s">
        <v>511</v>
      </c>
    </row>
    <row r="50" spans="2:13" ht="27.75" customHeight="1" x14ac:dyDescent="0.15">
      <c r="B50" s="1289" t="s">
        <v>40</v>
      </c>
      <c r="C50" s="1290"/>
      <c r="D50" s="112"/>
      <c r="E50" s="1284" t="s">
        <v>41</v>
      </c>
      <c r="F50" s="1284"/>
      <c r="G50" s="1284"/>
      <c r="H50" s="1285"/>
      <c r="I50" s="107">
        <v>2901</v>
      </c>
      <c r="J50" s="108">
        <v>3085</v>
      </c>
      <c r="K50" s="108">
        <v>3038</v>
      </c>
      <c r="L50" s="108">
        <v>3021</v>
      </c>
      <c r="M50" s="109">
        <v>2929</v>
      </c>
    </row>
    <row r="51" spans="2:13" ht="27.75" customHeight="1" x14ac:dyDescent="0.15">
      <c r="B51" s="1278"/>
      <c r="C51" s="1279"/>
      <c r="D51" s="106"/>
      <c r="E51" s="1284" t="s">
        <v>42</v>
      </c>
      <c r="F51" s="1284"/>
      <c r="G51" s="1284"/>
      <c r="H51" s="1285"/>
      <c r="I51" s="107">
        <v>184</v>
      </c>
      <c r="J51" s="108">
        <v>162</v>
      </c>
      <c r="K51" s="108">
        <v>136</v>
      </c>
      <c r="L51" s="108">
        <v>111</v>
      </c>
      <c r="M51" s="109">
        <v>85</v>
      </c>
    </row>
    <row r="52" spans="2:13" ht="27.75" customHeight="1" x14ac:dyDescent="0.15">
      <c r="B52" s="1280"/>
      <c r="C52" s="1281"/>
      <c r="D52" s="106"/>
      <c r="E52" s="1284" t="s">
        <v>43</v>
      </c>
      <c r="F52" s="1284"/>
      <c r="G52" s="1284"/>
      <c r="H52" s="1285"/>
      <c r="I52" s="107">
        <v>4011</v>
      </c>
      <c r="J52" s="108">
        <v>3871</v>
      </c>
      <c r="K52" s="108">
        <v>3811</v>
      </c>
      <c r="L52" s="108">
        <v>3876</v>
      </c>
      <c r="M52" s="109">
        <v>4362</v>
      </c>
    </row>
    <row r="53" spans="2:13" ht="27.75" customHeight="1" thickBot="1" x14ac:dyDescent="0.2">
      <c r="B53" s="1291" t="s">
        <v>44</v>
      </c>
      <c r="C53" s="1292"/>
      <c r="D53" s="113"/>
      <c r="E53" s="1293" t="s">
        <v>45</v>
      </c>
      <c r="F53" s="1293"/>
      <c r="G53" s="1293"/>
      <c r="H53" s="1294"/>
      <c r="I53" s="114">
        <v>-1956</v>
      </c>
      <c r="J53" s="115">
        <v>-2159</v>
      </c>
      <c r="K53" s="115">
        <v>-1868</v>
      </c>
      <c r="L53" s="115">
        <v>-1977</v>
      </c>
      <c r="M53" s="116">
        <v>-1755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IA/45gnSd8n5pz8S1LKZoN1MjSV1tBWOA2jHy9ai2MzhXefaDwCfJ1XOGAF5LyKn59Bi4fJ9a4ZOIAcTbTxoA==" saltValue="b9i8jTJ1cy3UpOVELv5S+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303" t="s">
        <v>48</v>
      </c>
      <c r="D55" s="1303"/>
      <c r="E55" s="1304"/>
      <c r="F55" s="128">
        <v>775</v>
      </c>
      <c r="G55" s="128">
        <v>775</v>
      </c>
      <c r="H55" s="129">
        <v>775</v>
      </c>
    </row>
    <row r="56" spans="2:8" ht="52.5" customHeight="1" x14ac:dyDescent="0.15">
      <c r="B56" s="130"/>
      <c r="C56" s="1305" t="s">
        <v>49</v>
      </c>
      <c r="D56" s="1305"/>
      <c r="E56" s="1306"/>
      <c r="F56" s="131">
        <v>464</v>
      </c>
      <c r="G56" s="131">
        <v>407</v>
      </c>
      <c r="H56" s="132">
        <v>390</v>
      </c>
    </row>
    <row r="57" spans="2:8" ht="53.25" customHeight="1" x14ac:dyDescent="0.15">
      <c r="B57" s="130"/>
      <c r="C57" s="1307" t="s">
        <v>50</v>
      </c>
      <c r="D57" s="1307"/>
      <c r="E57" s="1308"/>
      <c r="F57" s="133">
        <v>1547</v>
      </c>
      <c r="G57" s="133">
        <v>1584</v>
      </c>
      <c r="H57" s="134">
        <v>1485</v>
      </c>
    </row>
    <row r="58" spans="2:8" ht="45.75" customHeight="1" x14ac:dyDescent="0.15">
      <c r="B58" s="135"/>
      <c r="C58" s="1295" t="s">
        <v>585</v>
      </c>
      <c r="D58" s="1296"/>
      <c r="E58" s="1297"/>
      <c r="F58" s="136">
        <v>931</v>
      </c>
      <c r="G58" s="136">
        <v>931</v>
      </c>
      <c r="H58" s="137">
        <v>834</v>
      </c>
    </row>
    <row r="59" spans="2:8" ht="45.75" customHeight="1" x14ac:dyDescent="0.15">
      <c r="B59" s="135"/>
      <c r="C59" s="1295" t="s">
        <v>586</v>
      </c>
      <c r="D59" s="1296"/>
      <c r="E59" s="1297"/>
      <c r="F59" s="136">
        <v>189</v>
      </c>
      <c r="G59" s="136">
        <v>179</v>
      </c>
      <c r="H59" s="137">
        <v>171</v>
      </c>
    </row>
    <row r="60" spans="2:8" ht="45.75" customHeight="1" x14ac:dyDescent="0.15">
      <c r="B60" s="135"/>
      <c r="C60" s="1295" t="s">
        <v>587</v>
      </c>
      <c r="D60" s="1296"/>
      <c r="E60" s="1297"/>
      <c r="F60" s="136">
        <v>146</v>
      </c>
      <c r="G60" s="136">
        <v>146</v>
      </c>
      <c r="H60" s="137">
        <v>147</v>
      </c>
    </row>
    <row r="61" spans="2:8" ht="45.75" customHeight="1" x14ac:dyDescent="0.15">
      <c r="B61" s="135"/>
      <c r="C61" s="1295" t="s">
        <v>588</v>
      </c>
      <c r="D61" s="1296"/>
      <c r="E61" s="1297"/>
      <c r="F61" s="136">
        <v>40</v>
      </c>
      <c r="G61" s="136">
        <v>60</v>
      </c>
      <c r="H61" s="137">
        <v>80</v>
      </c>
    </row>
    <row r="62" spans="2:8" ht="45.75" customHeight="1" thickBot="1" x14ac:dyDescent="0.2">
      <c r="B62" s="138"/>
      <c r="C62" s="1298" t="s">
        <v>589</v>
      </c>
      <c r="D62" s="1299"/>
      <c r="E62" s="1300"/>
      <c r="F62" s="139">
        <v>78</v>
      </c>
      <c r="G62" s="139">
        <v>73</v>
      </c>
      <c r="H62" s="140">
        <v>73</v>
      </c>
    </row>
    <row r="63" spans="2:8" ht="52.5" customHeight="1" thickBot="1" x14ac:dyDescent="0.2">
      <c r="B63" s="141"/>
      <c r="C63" s="1301" t="s">
        <v>51</v>
      </c>
      <c r="D63" s="1301"/>
      <c r="E63" s="1302"/>
      <c r="F63" s="142">
        <v>2786</v>
      </c>
      <c r="G63" s="142">
        <v>2766</v>
      </c>
      <c r="H63" s="143">
        <v>2650</v>
      </c>
    </row>
    <row r="64" spans="2:8" ht="15" customHeight="1" x14ac:dyDescent="0.15"/>
  </sheetData>
  <sheetProtection algorithmName="SHA-512" hashValue="9RFTcrvPBbX7+Xtoc4VlvXLP2/aCE//1LKkZ2epEBFDfVMeux1hn0fZoMs/DJcLLd9Yy5VmfElBbnZFkMLUd5A==" saltValue="S8zPUg4UT4gG1uMhWZqB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BH19" zoomScaleNormal="100" zoomScaleSheetLayoutView="55" workbookViewId="0">
      <selection activeCell="DE34" sqref="DE34"/>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593</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593</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604</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596</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553</v>
      </c>
      <c r="BQ50" s="1314"/>
      <c r="BR50" s="1314"/>
      <c r="BS50" s="1314"/>
      <c r="BT50" s="1314"/>
      <c r="BU50" s="1314"/>
      <c r="BV50" s="1314"/>
      <c r="BW50" s="1314"/>
      <c r="BX50" s="1314" t="s">
        <v>554</v>
      </c>
      <c r="BY50" s="1314"/>
      <c r="BZ50" s="1314"/>
      <c r="CA50" s="1314"/>
      <c r="CB50" s="1314"/>
      <c r="CC50" s="1314"/>
      <c r="CD50" s="1314"/>
      <c r="CE50" s="1314"/>
      <c r="CF50" s="1314" t="s">
        <v>555</v>
      </c>
      <c r="CG50" s="1314"/>
      <c r="CH50" s="1314"/>
      <c r="CI50" s="1314"/>
      <c r="CJ50" s="1314"/>
      <c r="CK50" s="1314"/>
      <c r="CL50" s="1314"/>
      <c r="CM50" s="1314"/>
      <c r="CN50" s="1314" t="s">
        <v>556</v>
      </c>
      <c r="CO50" s="1314"/>
      <c r="CP50" s="1314"/>
      <c r="CQ50" s="1314"/>
      <c r="CR50" s="1314"/>
      <c r="CS50" s="1314"/>
      <c r="CT50" s="1314"/>
      <c r="CU50" s="1314"/>
      <c r="CV50" s="1314" t="s">
        <v>557</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597</v>
      </c>
      <c r="AO51" s="1312"/>
      <c r="AP51" s="1312"/>
      <c r="AQ51" s="1312"/>
      <c r="AR51" s="1312"/>
      <c r="AS51" s="1312"/>
      <c r="AT51" s="1312"/>
      <c r="AU51" s="1312"/>
      <c r="AV51" s="1312"/>
      <c r="AW51" s="1312"/>
      <c r="AX51" s="1312"/>
      <c r="AY51" s="1312"/>
      <c r="AZ51" s="1312"/>
      <c r="BA51" s="1312"/>
      <c r="BB51" s="1312" t="s">
        <v>598</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21"/>
      <c r="BY51" s="1309"/>
      <c r="BZ51" s="1309"/>
      <c r="CA51" s="1309"/>
      <c r="CB51" s="1309"/>
      <c r="CC51" s="1309"/>
      <c r="CD51" s="1309"/>
      <c r="CE51" s="1309"/>
      <c r="CF51" s="1321"/>
      <c r="CG51" s="1309"/>
      <c r="CH51" s="1309"/>
      <c r="CI51" s="1309"/>
      <c r="CJ51" s="1309"/>
      <c r="CK51" s="1309"/>
      <c r="CL51" s="1309"/>
      <c r="CM51" s="1309"/>
      <c r="CN51" s="1309"/>
      <c r="CO51" s="1309"/>
      <c r="CP51" s="1309"/>
      <c r="CQ51" s="1309"/>
      <c r="CR51" s="1309"/>
      <c r="CS51" s="1309"/>
      <c r="CT51" s="1309"/>
      <c r="CU51" s="1309"/>
      <c r="CV51" s="1321"/>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599</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21"/>
      <c r="BY53" s="1309"/>
      <c r="BZ53" s="1309"/>
      <c r="CA53" s="1309"/>
      <c r="CB53" s="1309"/>
      <c r="CC53" s="1309"/>
      <c r="CD53" s="1309"/>
      <c r="CE53" s="1309"/>
      <c r="CF53" s="1321"/>
      <c r="CG53" s="1309"/>
      <c r="CH53" s="1309"/>
      <c r="CI53" s="1309"/>
      <c r="CJ53" s="1309"/>
      <c r="CK53" s="1309"/>
      <c r="CL53" s="1309"/>
      <c r="CM53" s="1309"/>
      <c r="CN53" s="1309">
        <v>66.3</v>
      </c>
      <c r="CO53" s="1309"/>
      <c r="CP53" s="1309"/>
      <c r="CQ53" s="1309"/>
      <c r="CR53" s="1309"/>
      <c r="CS53" s="1309"/>
      <c r="CT53" s="1309"/>
      <c r="CU53" s="1309"/>
      <c r="CV53" s="1321"/>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600</v>
      </c>
      <c r="AO55" s="1314"/>
      <c r="AP55" s="1314"/>
      <c r="AQ55" s="1314"/>
      <c r="AR55" s="1314"/>
      <c r="AS55" s="1314"/>
      <c r="AT55" s="1314"/>
      <c r="AU55" s="1314"/>
      <c r="AV55" s="1314"/>
      <c r="AW55" s="1314"/>
      <c r="AX55" s="1314"/>
      <c r="AY55" s="1314"/>
      <c r="AZ55" s="1314"/>
      <c r="BA55" s="1314"/>
      <c r="BB55" s="1312" t="s">
        <v>598</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21"/>
      <c r="BY55" s="1309"/>
      <c r="BZ55" s="1309"/>
      <c r="CA55" s="1309"/>
      <c r="CB55" s="1309"/>
      <c r="CC55" s="1309"/>
      <c r="CD55" s="1309"/>
      <c r="CE55" s="1309"/>
      <c r="CF55" s="1321"/>
      <c r="CG55" s="1309"/>
      <c r="CH55" s="1309"/>
      <c r="CI55" s="1309"/>
      <c r="CJ55" s="1309"/>
      <c r="CK55" s="1309"/>
      <c r="CL55" s="1309"/>
      <c r="CM55" s="1309"/>
      <c r="CN55" s="1309">
        <v>0</v>
      </c>
      <c r="CO55" s="1309"/>
      <c r="CP55" s="1309"/>
      <c r="CQ55" s="1309"/>
      <c r="CR55" s="1309"/>
      <c r="CS55" s="1309"/>
      <c r="CT55" s="1309"/>
      <c r="CU55" s="1309"/>
      <c r="CV55" s="1321"/>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599</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21"/>
      <c r="BY57" s="1309"/>
      <c r="BZ57" s="1309"/>
      <c r="CA57" s="1309"/>
      <c r="CB57" s="1309"/>
      <c r="CC57" s="1309"/>
      <c r="CD57" s="1309"/>
      <c r="CE57" s="1309"/>
      <c r="CF57" s="1321"/>
      <c r="CG57" s="1309"/>
      <c r="CH57" s="1309"/>
      <c r="CI57" s="1309"/>
      <c r="CJ57" s="1309"/>
      <c r="CK57" s="1309"/>
      <c r="CL57" s="1309"/>
      <c r="CM57" s="1309"/>
      <c r="CN57" s="1309">
        <v>61.8</v>
      </c>
      <c r="CO57" s="1309"/>
      <c r="CP57" s="1309"/>
      <c r="CQ57" s="1309"/>
      <c r="CR57" s="1309"/>
      <c r="CS57" s="1309"/>
      <c r="CT57" s="1309"/>
      <c r="CU57" s="1309"/>
      <c r="CV57" s="1321"/>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601</v>
      </c>
    </row>
    <row r="64" spans="1:109" x14ac:dyDescent="0.15">
      <c r="B64" s="395"/>
      <c r="G64" s="402"/>
      <c r="I64" s="415"/>
      <c r="J64" s="415"/>
      <c r="K64" s="415"/>
      <c r="L64" s="415"/>
      <c r="M64" s="415"/>
      <c r="N64" s="416"/>
      <c r="AM64" s="402"/>
      <c r="AN64" s="402" t="s">
        <v>595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603</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596</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553</v>
      </c>
      <c r="BQ72" s="1314"/>
      <c r="BR72" s="1314"/>
      <c r="BS72" s="1314"/>
      <c r="BT72" s="1314"/>
      <c r="BU72" s="1314"/>
      <c r="BV72" s="1314"/>
      <c r="BW72" s="1314"/>
      <c r="BX72" s="1314" t="s">
        <v>554</v>
      </c>
      <c r="BY72" s="1314"/>
      <c r="BZ72" s="1314"/>
      <c r="CA72" s="1314"/>
      <c r="CB72" s="1314"/>
      <c r="CC72" s="1314"/>
      <c r="CD72" s="1314"/>
      <c r="CE72" s="1314"/>
      <c r="CF72" s="1314" t="s">
        <v>555</v>
      </c>
      <c r="CG72" s="1314"/>
      <c r="CH72" s="1314"/>
      <c r="CI72" s="1314"/>
      <c r="CJ72" s="1314"/>
      <c r="CK72" s="1314"/>
      <c r="CL72" s="1314"/>
      <c r="CM72" s="1314"/>
      <c r="CN72" s="1314" t="s">
        <v>556</v>
      </c>
      <c r="CO72" s="1314"/>
      <c r="CP72" s="1314"/>
      <c r="CQ72" s="1314"/>
      <c r="CR72" s="1314"/>
      <c r="CS72" s="1314"/>
      <c r="CT72" s="1314"/>
      <c r="CU72" s="1314"/>
      <c r="CV72" s="1314" t="s">
        <v>557</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597</v>
      </c>
      <c r="AO73" s="1312"/>
      <c r="AP73" s="1312"/>
      <c r="AQ73" s="1312"/>
      <c r="AR73" s="1312"/>
      <c r="AS73" s="1312"/>
      <c r="AT73" s="1312"/>
      <c r="AU73" s="1312"/>
      <c r="AV73" s="1312"/>
      <c r="AW73" s="1312"/>
      <c r="AX73" s="1312"/>
      <c r="AY73" s="1312"/>
      <c r="AZ73" s="1312"/>
      <c r="BA73" s="1312"/>
      <c r="BB73" s="1312" t="s">
        <v>598</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602</v>
      </c>
      <c r="BC75" s="1312"/>
      <c r="BD75" s="1312"/>
      <c r="BE75" s="1312"/>
      <c r="BF75" s="1312"/>
      <c r="BG75" s="1312"/>
      <c r="BH75" s="1312"/>
      <c r="BI75" s="1312"/>
      <c r="BJ75" s="1312"/>
      <c r="BK75" s="1312"/>
      <c r="BL75" s="1312"/>
      <c r="BM75" s="1312"/>
      <c r="BN75" s="1312"/>
      <c r="BO75" s="1312"/>
      <c r="BP75" s="1309">
        <v>4.3</v>
      </c>
      <c r="BQ75" s="1309"/>
      <c r="BR75" s="1309"/>
      <c r="BS75" s="1309"/>
      <c r="BT75" s="1309"/>
      <c r="BU75" s="1309"/>
      <c r="BV75" s="1309"/>
      <c r="BW75" s="1309"/>
      <c r="BX75" s="1309">
        <v>3.9</v>
      </c>
      <c r="BY75" s="1309"/>
      <c r="BZ75" s="1309"/>
      <c r="CA75" s="1309"/>
      <c r="CB75" s="1309"/>
      <c r="CC75" s="1309"/>
      <c r="CD75" s="1309"/>
      <c r="CE75" s="1309"/>
      <c r="CF75" s="1309">
        <v>4</v>
      </c>
      <c r="CG75" s="1309"/>
      <c r="CH75" s="1309"/>
      <c r="CI75" s="1309"/>
      <c r="CJ75" s="1309"/>
      <c r="CK75" s="1309"/>
      <c r="CL75" s="1309"/>
      <c r="CM75" s="1309"/>
      <c r="CN75" s="1309">
        <v>4.3</v>
      </c>
      <c r="CO75" s="1309"/>
      <c r="CP75" s="1309"/>
      <c r="CQ75" s="1309"/>
      <c r="CR75" s="1309"/>
      <c r="CS75" s="1309"/>
      <c r="CT75" s="1309"/>
      <c r="CU75" s="1309"/>
      <c r="CV75" s="1309">
        <v>4.5</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600</v>
      </c>
      <c r="AO77" s="1314"/>
      <c r="AP77" s="1314"/>
      <c r="AQ77" s="1314"/>
      <c r="AR77" s="1314"/>
      <c r="AS77" s="1314"/>
      <c r="AT77" s="1314"/>
      <c r="AU77" s="1314"/>
      <c r="AV77" s="1314"/>
      <c r="AW77" s="1314"/>
      <c r="AX77" s="1314"/>
      <c r="AY77" s="1314"/>
      <c r="AZ77" s="1314"/>
      <c r="BA77" s="1314"/>
      <c r="BB77" s="1312" t="s">
        <v>598</v>
      </c>
      <c r="BC77" s="1312"/>
      <c r="BD77" s="1312"/>
      <c r="BE77" s="1312"/>
      <c r="BF77" s="1312"/>
      <c r="BG77" s="1312"/>
      <c r="BH77" s="1312"/>
      <c r="BI77" s="1312"/>
      <c r="BJ77" s="1312"/>
      <c r="BK77" s="1312"/>
      <c r="BL77" s="1312"/>
      <c r="BM77" s="1312"/>
      <c r="BN77" s="1312"/>
      <c r="BO77" s="1312"/>
      <c r="BP77" s="1309">
        <v>0</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602</v>
      </c>
      <c r="BC79" s="1312"/>
      <c r="BD79" s="1312"/>
      <c r="BE79" s="1312"/>
      <c r="BF79" s="1312"/>
      <c r="BG79" s="1312"/>
      <c r="BH79" s="1312"/>
      <c r="BI79" s="1312"/>
      <c r="BJ79" s="1312"/>
      <c r="BK79" s="1312"/>
      <c r="BL79" s="1312"/>
      <c r="BM79" s="1312"/>
      <c r="BN79" s="1312"/>
      <c r="BO79" s="1312"/>
      <c r="BP79" s="1309">
        <v>7.8</v>
      </c>
      <c r="BQ79" s="1309"/>
      <c r="BR79" s="1309"/>
      <c r="BS79" s="1309"/>
      <c r="BT79" s="1309"/>
      <c r="BU79" s="1309"/>
      <c r="BV79" s="1309"/>
      <c r="BW79" s="1309"/>
      <c r="BX79" s="1309">
        <v>6</v>
      </c>
      <c r="BY79" s="1309"/>
      <c r="BZ79" s="1309"/>
      <c r="CA79" s="1309"/>
      <c r="CB79" s="1309"/>
      <c r="CC79" s="1309"/>
      <c r="CD79" s="1309"/>
      <c r="CE79" s="1309"/>
      <c r="CF79" s="1309">
        <v>5.6</v>
      </c>
      <c r="CG79" s="1309"/>
      <c r="CH79" s="1309"/>
      <c r="CI79" s="1309"/>
      <c r="CJ79" s="1309"/>
      <c r="CK79" s="1309"/>
      <c r="CL79" s="1309"/>
      <c r="CM79" s="1309"/>
      <c r="CN79" s="1309">
        <v>5.3</v>
      </c>
      <c r="CO79" s="1309"/>
      <c r="CP79" s="1309"/>
      <c r="CQ79" s="1309"/>
      <c r="CR79" s="1309"/>
      <c r="CS79" s="1309"/>
      <c r="CT79" s="1309"/>
      <c r="CU79" s="1309"/>
      <c r="CV79" s="1309">
        <v>5.8</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RvP6VXYbTGoVSz3ZwOkq/eaos1sRN+A316XJ4YQWcycYhRC0k3Kl+XUi9kqEFgQSfYNUnGXR1Q7nQHc7Y3FUng==" saltValue="2E8ZpJOdz5i6mai7TpP+4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W112" sqref="W11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499</v>
      </c>
    </row>
  </sheetData>
  <sheetProtection algorithmName="SHA-512" hashValue="peh0dbmZYwxg1vX7wzaNaH6ZlyOsxh0TsuQoCa8xoeZH5XHKUcm75Ys99BlCbYUpsHT+Jhr8Dyi/vpBZvQA0lg==" saltValue="1nIm7+UeYlgPXf4UDdJjf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D113" sqref="AD11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499</v>
      </c>
    </row>
  </sheetData>
  <sheetProtection algorithmName="SHA-512" hashValue="Ngnbi+rq0JmlKiy6q7sIs510k/rMCA3v3XtXI+tfKj3nBDW1Dz9YNyST8En4RcoRGMKb0m1LyZYlh6vf2YFPvw==" saltValue="cUJq9mwqiB6pH/4Vx2WLP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550</v>
      </c>
      <c r="G2" s="157"/>
      <c r="H2" s="158"/>
    </row>
    <row r="3" spans="1:8" x14ac:dyDescent="0.15">
      <c r="A3" s="154" t="s">
        <v>543</v>
      </c>
      <c r="B3" s="159"/>
      <c r="C3" s="160"/>
      <c r="D3" s="161">
        <v>220428</v>
      </c>
      <c r="E3" s="162"/>
      <c r="F3" s="163">
        <v>280458</v>
      </c>
      <c r="G3" s="164"/>
      <c r="H3" s="165"/>
    </row>
    <row r="4" spans="1:8" x14ac:dyDescent="0.15">
      <c r="A4" s="166"/>
      <c r="B4" s="167"/>
      <c r="C4" s="168"/>
      <c r="D4" s="169">
        <v>159256</v>
      </c>
      <c r="E4" s="170"/>
      <c r="F4" s="171">
        <v>127286</v>
      </c>
      <c r="G4" s="172"/>
      <c r="H4" s="173"/>
    </row>
    <row r="5" spans="1:8" x14ac:dyDescent="0.15">
      <c r="A5" s="154" t="s">
        <v>545</v>
      </c>
      <c r="B5" s="159"/>
      <c r="C5" s="160"/>
      <c r="D5" s="161">
        <v>187702</v>
      </c>
      <c r="E5" s="162"/>
      <c r="F5" s="163">
        <v>237994</v>
      </c>
      <c r="G5" s="164"/>
      <c r="H5" s="165"/>
    </row>
    <row r="6" spans="1:8" x14ac:dyDescent="0.15">
      <c r="A6" s="166"/>
      <c r="B6" s="167"/>
      <c r="C6" s="168"/>
      <c r="D6" s="169">
        <v>100426</v>
      </c>
      <c r="E6" s="170"/>
      <c r="F6" s="171">
        <v>110361</v>
      </c>
      <c r="G6" s="172"/>
      <c r="H6" s="173"/>
    </row>
    <row r="7" spans="1:8" x14ac:dyDescent="0.15">
      <c r="A7" s="154" t="s">
        <v>546</v>
      </c>
      <c r="B7" s="159"/>
      <c r="C7" s="160"/>
      <c r="D7" s="161">
        <v>343243</v>
      </c>
      <c r="E7" s="162"/>
      <c r="F7" s="163">
        <v>267911</v>
      </c>
      <c r="G7" s="164"/>
      <c r="H7" s="165"/>
    </row>
    <row r="8" spans="1:8" x14ac:dyDescent="0.15">
      <c r="A8" s="166"/>
      <c r="B8" s="167"/>
      <c r="C8" s="168"/>
      <c r="D8" s="169">
        <v>121377</v>
      </c>
      <c r="E8" s="170"/>
      <c r="F8" s="171">
        <v>106425</v>
      </c>
      <c r="G8" s="172"/>
      <c r="H8" s="173"/>
    </row>
    <row r="9" spans="1:8" x14ac:dyDescent="0.15">
      <c r="A9" s="154" t="s">
        <v>547</v>
      </c>
      <c r="B9" s="159"/>
      <c r="C9" s="160"/>
      <c r="D9" s="161">
        <v>269276</v>
      </c>
      <c r="E9" s="162"/>
      <c r="F9" s="163">
        <v>228215</v>
      </c>
      <c r="G9" s="164"/>
      <c r="H9" s="165"/>
    </row>
    <row r="10" spans="1:8" x14ac:dyDescent="0.15">
      <c r="A10" s="166"/>
      <c r="B10" s="167"/>
      <c r="C10" s="168"/>
      <c r="D10" s="169">
        <v>196632</v>
      </c>
      <c r="E10" s="170"/>
      <c r="F10" s="171">
        <v>117571</v>
      </c>
      <c r="G10" s="172"/>
      <c r="H10" s="173"/>
    </row>
    <row r="11" spans="1:8" x14ac:dyDescent="0.15">
      <c r="A11" s="154" t="s">
        <v>548</v>
      </c>
      <c r="B11" s="159"/>
      <c r="C11" s="160"/>
      <c r="D11" s="161">
        <v>546340</v>
      </c>
      <c r="E11" s="162"/>
      <c r="F11" s="163">
        <v>264232</v>
      </c>
      <c r="G11" s="164"/>
      <c r="H11" s="165"/>
    </row>
    <row r="12" spans="1:8" x14ac:dyDescent="0.15">
      <c r="A12" s="166"/>
      <c r="B12" s="167"/>
      <c r="C12" s="174"/>
      <c r="D12" s="169">
        <v>264685</v>
      </c>
      <c r="E12" s="170"/>
      <c r="F12" s="171">
        <v>133959</v>
      </c>
      <c r="G12" s="172"/>
      <c r="H12" s="173"/>
    </row>
    <row r="13" spans="1:8" x14ac:dyDescent="0.15">
      <c r="A13" s="154"/>
      <c r="B13" s="159"/>
      <c r="C13" s="175"/>
      <c r="D13" s="176">
        <v>313398</v>
      </c>
      <c r="E13" s="177"/>
      <c r="F13" s="178">
        <v>255762</v>
      </c>
      <c r="G13" s="179"/>
      <c r="H13" s="165"/>
    </row>
    <row r="14" spans="1:8" x14ac:dyDescent="0.15">
      <c r="A14" s="166"/>
      <c r="B14" s="167"/>
      <c r="C14" s="168"/>
      <c r="D14" s="169">
        <v>168475</v>
      </c>
      <c r="E14" s="170"/>
      <c r="F14" s="171">
        <v>119120</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4.0999999999999996</v>
      </c>
      <c r="C19" s="180">
        <f>ROUND(VALUE(SUBSTITUTE(実質収支比率等に係る経年分析!G$48,"▲","-")),2)</f>
        <v>6.95</v>
      </c>
      <c r="D19" s="180">
        <f>ROUND(VALUE(SUBSTITUTE(実質収支比率等に係る経年分析!H$48,"▲","-")),2)</f>
        <v>7.55</v>
      </c>
      <c r="E19" s="180">
        <f>ROUND(VALUE(SUBSTITUTE(実質収支比率等に係る経年分析!I$48,"▲","-")),2)</f>
        <v>5.89</v>
      </c>
      <c r="F19" s="180">
        <f>ROUND(VALUE(SUBSTITUTE(実質収支比率等に係る経年分析!J$48,"▲","-")),2)</f>
        <v>4.4400000000000004</v>
      </c>
    </row>
    <row r="20" spans="1:11" x14ac:dyDescent="0.15">
      <c r="A20" s="180" t="s">
        <v>55</v>
      </c>
      <c r="B20" s="180">
        <f>ROUND(VALUE(SUBSTITUTE(実質収支比率等に係る経年分析!F$47,"▲","-")),2)</f>
        <v>28.77</v>
      </c>
      <c r="C20" s="180">
        <f>ROUND(VALUE(SUBSTITUTE(実質収支比率等に係る経年分析!G$47,"▲","-")),2)</f>
        <v>31.22</v>
      </c>
      <c r="D20" s="180">
        <f>ROUND(VALUE(SUBSTITUTE(実質収支比率等に係る経年分析!H$47,"▲","-")),2)</f>
        <v>31.93</v>
      </c>
      <c r="E20" s="180">
        <f>ROUND(VALUE(SUBSTITUTE(実質収支比率等に係る経年分析!I$47,"▲","-")),2)</f>
        <v>32.64</v>
      </c>
      <c r="F20" s="180">
        <f>ROUND(VALUE(SUBSTITUTE(実質収支比率等に係る経年分析!J$47,"▲","-")),2)</f>
        <v>32.99</v>
      </c>
    </row>
    <row r="21" spans="1:11" x14ac:dyDescent="0.15">
      <c r="A21" s="180" t="s">
        <v>56</v>
      </c>
      <c r="B21" s="180">
        <f>IF(ISNUMBER(VALUE(SUBSTITUTE(実質収支比率等に係る経年分析!F$49,"▲","-"))),ROUND(VALUE(SUBSTITUTE(実質収支比率等に係る経年分析!F$49,"▲","-")),2),NA())</f>
        <v>2.62</v>
      </c>
      <c r="C21" s="180">
        <f>IF(ISNUMBER(VALUE(SUBSTITUTE(実質収支比率等に係る経年分析!G$49,"▲","-"))),ROUND(VALUE(SUBSTITUTE(実質収支比率等に係る経年分析!G$49,"▲","-")),2),NA())</f>
        <v>2.81</v>
      </c>
      <c r="D21" s="180">
        <f>IF(ISNUMBER(VALUE(SUBSTITUTE(実質収支比率等に係る経年分析!H$49,"▲","-"))),ROUND(VALUE(SUBSTITUTE(実質収支比率等に係る経年分析!H$49,"▲","-")),2),NA())</f>
        <v>5.32</v>
      </c>
      <c r="E21" s="180">
        <f>IF(ISNUMBER(VALUE(SUBSTITUTE(実質収支比率等に係る経年分析!I$49,"▲","-"))),ROUND(VALUE(SUBSTITUTE(実質収支比率等に係る経年分析!I$49,"▲","-")),2),NA())</f>
        <v>5.04</v>
      </c>
      <c r="F21" s="180">
        <f>IF(ISNUMBER(VALUE(SUBSTITUTE(実質収支比率等に係る経年分析!J$49,"▲","-"))),ROUND(VALUE(SUBSTITUTE(実質収支比率等に係る経年分析!J$49,"▲","-")),2),NA())</f>
        <v>2.2400000000000002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0.05</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x14ac:dyDescent="0.15">
      <c r="A30" s="181" t="str">
        <f>IF(連結実質赤字比率に係る赤字・黒字の構成分析!C$40="",NA(),連結実質赤字比率に係る赤字・黒字の構成分析!C$40)</f>
        <v>簡易水道事業特別会計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0.31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6.31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x14ac:dyDescent="0.15">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7.0000000000000007E-2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x14ac:dyDescent="0.15">
      <c r="A32" s="181" t="str">
        <f>IF(連結実質赤字比率に係る赤字・黒字の構成分析!C$38="",NA(),連結実質赤字比率に係る赤字・黒字の構成分析!C$38)</f>
        <v>国民健康保険特別会計（施設勘定）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0.28999999999999998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0.09</v>
      </c>
    </row>
    <row r="33" spans="1:16" x14ac:dyDescent="0.15">
      <c r="A33" s="181" t="str">
        <f>IF(連結実質赤字比率に係る赤字・黒字の構成分析!C$37="",NA(),連結実質赤字比率に係る赤字・黒字の構成分析!C$37)</f>
        <v>土地取得事業特別会計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0.27</v>
      </c>
    </row>
    <row r="34" spans="1:16" x14ac:dyDescent="0.15">
      <c r="A34" s="181" t="str">
        <f>IF(連結実質赤字比率に係る赤字・黒字の構成分析!C$36="",NA(),連結実質赤字比率に係る赤字・黒字の構成分析!C$36)</f>
        <v>国民健康保険特別会計（事業勘定）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0.32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0.55000000000000004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0.44</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1.82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1.51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0.99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4.0999999999999996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6.95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7.54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5.89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4.4400000000000004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463</v>
      </c>
      <c r="E42" s="182"/>
      <c r="F42" s="182"/>
      <c r="G42" s="182">
        <f>'実質公債費比率（分子）の構造'!L$52</f>
        <v>458</v>
      </c>
      <c r="H42" s="182"/>
      <c r="I42" s="182"/>
      <c r="J42" s="182">
        <f>'実質公債費比率（分子）の構造'!M$52</f>
        <v>465</v>
      </c>
      <c r="K42" s="182"/>
      <c r="L42" s="182"/>
      <c r="M42" s="182">
        <f>'実質公債費比率（分子）の構造'!N$52</f>
        <v>444</v>
      </c>
      <c r="N42" s="182"/>
      <c r="O42" s="182"/>
      <c r="P42" s="182">
        <f>'実質公債費比率（分子）の構造'!O$52</f>
        <v>436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7</v>
      </c>
      <c r="C44" s="182"/>
      <c r="D44" s="182"/>
      <c r="E44" s="182">
        <f>'実質公債費比率（分子）の構造'!L$50</f>
        <v>6</v>
      </c>
      <c r="F44" s="182"/>
      <c r="G44" s="182"/>
      <c r="H44" s="182">
        <f>'実質公債費比率（分子）の構造'!M$50</f>
        <v>5</v>
      </c>
      <c r="I44" s="182"/>
      <c r="J44" s="182"/>
      <c r="K44" s="182">
        <f>'実質公債費比率（分子）の構造'!N$50</f>
        <v>5</v>
      </c>
      <c r="L44" s="182"/>
      <c r="M44" s="182"/>
      <c r="N44" s="182">
        <f>'実質公債費比率（分子）の構造'!O$50</f>
        <v>0</v>
      </c>
      <c r="O44" s="182"/>
      <c r="P44" s="182"/>
    </row>
    <row r="45" spans="1:16" x14ac:dyDescent="0.15">
      <c r="A45" s="182" t="s">
        <v>66</v>
      </c>
      <c r="B45" s="182">
        <f>'実質公債費比率（分子）の構造'!K$49</f>
        <v>3</v>
      </c>
      <c r="C45" s="182"/>
      <c r="D45" s="182"/>
      <c r="E45" s="182">
        <f>'実質公債費比率（分子）の構造'!L$49</f>
        <v>3</v>
      </c>
      <c r="F45" s="182"/>
      <c r="G45" s="182"/>
      <c r="H45" s="182">
        <f>'実質公債費比率（分子）の構造'!M$49</f>
        <v>2</v>
      </c>
      <c r="I45" s="182"/>
      <c r="J45" s="182"/>
      <c r="K45" s="182">
        <f>'実質公債費比率（分子）の構造'!N$49</f>
        <v>2</v>
      </c>
      <c r="L45" s="182"/>
      <c r="M45" s="182"/>
      <c r="N45" s="182">
        <f>'実質公債費比率（分子）の構造'!O$49</f>
        <v>2</v>
      </c>
      <c r="O45" s="182"/>
      <c r="P45" s="182"/>
    </row>
    <row r="46" spans="1:16" x14ac:dyDescent="0.15">
      <c r="A46" s="182" t="s">
        <v>67</v>
      </c>
      <c r="B46" s="182">
        <f>'実質公債費比率（分子）の構造'!K$48</f>
        <v>137</v>
      </c>
      <c r="C46" s="182"/>
      <c r="D46" s="182"/>
      <c r="E46" s="182">
        <f>'実質公債費比率（分子）の構造'!L$48</f>
        <v>138</v>
      </c>
      <c r="F46" s="182"/>
      <c r="G46" s="182"/>
      <c r="H46" s="182">
        <f>'実質公債費比率（分子）の構造'!M$48</f>
        <v>141</v>
      </c>
      <c r="I46" s="182"/>
      <c r="J46" s="182"/>
      <c r="K46" s="182">
        <f>'実質公債費比率（分子）の構造'!N$48</f>
        <v>134</v>
      </c>
      <c r="L46" s="182"/>
      <c r="M46" s="182"/>
      <c r="N46" s="182">
        <f>'実質公債費比率（分子）の構造'!O$48</f>
        <v>136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390</v>
      </c>
      <c r="C49" s="182"/>
      <c r="D49" s="182"/>
      <c r="E49" s="182">
        <f>'実質公債費比率（分子）の構造'!L$45</f>
        <v>398</v>
      </c>
      <c r="F49" s="182"/>
      <c r="G49" s="182"/>
      <c r="H49" s="182">
        <f>'実質公債費比率（分子）の構造'!M$45</f>
        <v>405</v>
      </c>
      <c r="I49" s="182"/>
      <c r="J49" s="182"/>
      <c r="K49" s="182">
        <f>'実質公債費比率（分子）の構造'!N$45</f>
        <v>388</v>
      </c>
      <c r="L49" s="182"/>
      <c r="M49" s="182"/>
      <c r="N49" s="182">
        <f>'実質公債費比率（分子）の構造'!O$45</f>
        <v>390</v>
      </c>
      <c r="O49" s="182"/>
      <c r="P49" s="182"/>
    </row>
    <row r="50" spans="1:16" x14ac:dyDescent="0.15">
      <c r="A50" s="182" t="s">
        <v>71</v>
      </c>
      <c r="B50" s="182" t="e">
        <f>NA()</f>
        <v>#N/A</v>
      </c>
      <c r="C50" s="182">
        <f>IF(ISNUMBER('実質公債費比率（分子）の構造'!K$53),'実質公債費比率（分子）の構造'!K$53,NA())</f>
        <v>74</v>
      </c>
      <c r="D50" s="182" t="e">
        <f>NA()</f>
        <v>#N/A</v>
      </c>
      <c r="E50" s="182" t="e">
        <f>NA()</f>
        <v>#N/A</v>
      </c>
      <c r="F50" s="182">
        <f>IF(ISNUMBER('実質公債費比率（分子）の構造'!L$53),'実質公債費比率（分子）の構造'!L$53,NA())</f>
        <v>87</v>
      </c>
      <c r="G50" s="182" t="e">
        <f>NA()</f>
        <v>#N/A</v>
      </c>
      <c r="H50" s="182" t="e">
        <f>NA()</f>
        <v>#N/A</v>
      </c>
      <c r="I50" s="182">
        <f>IF(ISNUMBER('実質公債費比率（分子）の構造'!M$53),'実質公債費比率（分子）の構造'!M$53,NA())</f>
        <v>88</v>
      </c>
      <c r="J50" s="182" t="e">
        <f>NA()</f>
        <v>#N/A</v>
      </c>
      <c r="K50" s="182" t="e">
        <f>NA()</f>
        <v>#N/A</v>
      </c>
      <c r="L50" s="182">
        <f>IF(ISNUMBER('実質公債費比率（分子）の構造'!N$53),'実質公債費比率（分子）の構造'!N$53,NA())</f>
        <v>85</v>
      </c>
      <c r="M50" s="182" t="e">
        <f>NA()</f>
        <v>#N/A</v>
      </c>
      <c r="N50" s="182" t="e">
        <f>NA()</f>
        <v>#N/A</v>
      </c>
      <c r="O50" s="182">
        <f>IF(ISNUMBER('実質公債費比率（分子）の構造'!O$53),'実質公債費比率（分子）の構造'!O$53,NA())</f>
        <v>92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4011</v>
      </c>
      <c r="E56" s="181"/>
      <c r="F56" s="181"/>
      <c r="G56" s="181">
        <f>'将来負担比率（分子）の構造'!J$52</f>
        <v>3871</v>
      </c>
      <c r="H56" s="181"/>
      <c r="I56" s="181"/>
      <c r="J56" s="181">
        <f>'将来負担比率（分子）の構造'!K$52</f>
        <v>3811</v>
      </c>
      <c r="K56" s="181"/>
      <c r="L56" s="181"/>
      <c r="M56" s="181">
        <f>'将来負担比率（分子）の構造'!L$52</f>
        <v>3876</v>
      </c>
      <c r="N56" s="181"/>
      <c r="O56" s="181"/>
      <c r="P56" s="181">
        <f>'将来負担比率（分子）の構造'!M$52</f>
        <v>4362</v>
      </c>
    </row>
    <row r="57" spans="1:16" x14ac:dyDescent="0.15">
      <c r="A57" s="181" t="s">
        <v>42</v>
      </c>
      <c r="B57" s="181"/>
      <c r="C57" s="181"/>
      <c r="D57" s="181">
        <f>'将来負担比率（分子）の構造'!I$51</f>
        <v>184</v>
      </c>
      <c r="E57" s="181"/>
      <c r="F57" s="181"/>
      <c r="G57" s="181">
        <f>'将来負担比率（分子）の構造'!J$51</f>
        <v>162</v>
      </c>
      <c r="H57" s="181"/>
      <c r="I57" s="181"/>
      <c r="J57" s="181">
        <f>'将来負担比率（分子）の構造'!K$51</f>
        <v>136</v>
      </c>
      <c r="K57" s="181"/>
      <c r="L57" s="181"/>
      <c r="M57" s="181">
        <f>'将来負担比率（分子）の構造'!L$51</f>
        <v>111</v>
      </c>
      <c r="N57" s="181"/>
      <c r="O57" s="181"/>
      <c r="P57" s="181">
        <f>'将来負担比率（分子）の構造'!M$51</f>
        <v>85</v>
      </c>
    </row>
    <row r="58" spans="1:16" x14ac:dyDescent="0.15">
      <c r="A58" s="181" t="s">
        <v>41</v>
      </c>
      <c r="B58" s="181"/>
      <c r="C58" s="181"/>
      <c r="D58" s="181">
        <f>'将来負担比率（分子）の構造'!I$50</f>
        <v>2901</v>
      </c>
      <c r="E58" s="181"/>
      <c r="F58" s="181"/>
      <c r="G58" s="181">
        <f>'将来負担比率（分子）の構造'!J$50</f>
        <v>3085</v>
      </c>
      <c r="H58" s="181"/>
      <c r="I58" s="181"/>
      <c r="J58" s="181">
        <f>'将来負担比率（分子）の構造'!K$50</f>
        <v>3038</v>
      </c>
      <c r="K58" s="181"/>
      <c r="L58" s="181"/>
      <c r="M58" s="181">
        <f>'将来負担比率（分子）の構造'!L$50</f>
        <v>3021</v>
      </c>
      <c r="N58" s="181"/>
      <c r="O58" s="181"/>
      <c r="P58" s="181">
        <f>'将来負担比率（分子）の構造'!M$50</f>
        <v>2929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611</v>
      </c>
      <c r="C62" s="181"/>
      <c r="D62" s="181"/>
      <c r="E62" s="181">
        <f>'将来負担比率（分子）の構造'!J$45</f>
        <v>588</v>
      </c>
      <c r="F62" s="181"/>
      <c r="G62" s="181"/>
      <c r="H62" s="181">
        <f>'将来負担比率（分子）の構造'!K$45</f>
        <v>547</v>
      </c>
      <c r="I62" s="181"/>
      <c r="J62" s="181"/>
      <c r="K62" s="181">
        <f>'将来負担比率（分子）の構造'!L$45</f>
        <v>499</v>
      </c>
      <c r="L62" s="181"/>
      <c r="M62" s="181"/>
      <c r="N62" s="181">
        <f>'将来負担比率（分子）の構造'!M$45</f>
        <v>491</v>
      </c>
      <c r="O62" s="181"/>
      <c r="P62" s="181"/>
    </row>
    <row r="63" spans="1:16" x14ac:dyDescent="0.15">
      <c r="A63" s="181" t="s">
        <v>34</v>
      </c>
      <c r="B63" s="181">
        <f>'将来負担比率（分子）の構造'!I$44</f>
        <v>6</v>
      </c>
      <c r="C63" s="181"/>
      <c r="D63" s="181"/>
      <c r="E63" s="181">
        <f>'将来負担比率（分子）の構造'!J$44</f>
        <v>8</v>
      </c>
      <c r="F63" s="181"/>
      <c r="G63" s="181"/>
      <c r="H63" s="181">
        <f>'将来負担比率（分子）の構造'!K$44</f>
        <v>7</v>
      </c>
      <c r="I63" s="181"/>
      <c r="J63" s="181"/>
      <c r="K63" s="181">
        <f>'将来負担比率（分子）の構造'!L$44</f>
        <v>8</v>
      </c>
      <c r="L63" s="181"/>
      <c r="M63" s="181"/>
      <c r="N63" s="181">
        <f>'将来負担比率（分子）の構造'!M$44</f>
        <v>8</v>
      </c>
      <c r="O63" s="181"/>
      <c r="P63" s="181"/>
    </row>
    <row r="64" spans="1:16" x14ac:dyDescent="0.15">
      <c r="A64" s="181" t="s">
        <v>33</v>
      </c>
      <c r="B64" s="181">
        <f>'将来負担比率（分子）の構造'!I$43</f>
        <v>1358</v>
      </c>
      <c r="C64" s="181"/>
      <c r="D64" s="181"/>
      <c r="E64" s="181">
        <f>'将来負担比率（分子）の構造'!J$43</f>
        <v>1251</v>
      </c>
      <c r="F64" s="181"/>
      <c r="G64" s="181"/>
      <c r="H64" s="181">
        <f>'将来負担比率（分子）の構造'!K$43</f>
        <v>1377</v>
      </c>
      <c r="I64" s="181"/>
      <c r="J64" s="181"/>
      <c r="K64" s="181">
        <f>'将来負担比率（分子）の構造'!L$43</f>
        <v>1365</v>
      </c>
      <c r="L64" s="181"/>
      <c r="M64" s="181"/>
      <c r="N64" s="181">
        <f>'将来負担比率（分子）の構造'!M$43</f>
        <v>1334</v>
      </c>
      <c r="O64" s="181"/>
      <c r="P64" s="181"/>
    </row>
    <row r="65" spans="1:16" x14ac:dyDescent="0.15">
      <c r="A65" s="181" t="s">
        <v>32</v>
      </c>
      <c r="B65" s="181">
        <f>'将来負担比率（分子）の構造'!I$42</f>
        <v>37</v>
      </c>
      <c r="C65" s="181"/>
      <c r="D65" s="181"/>
      <c r="E65" s="181">
        <f>'将来負担比率（分子）の構造'!J$42</f>
        <v>30</v>
      </c>
      <c r="F65" s="181"/>
      <c r="G65" s="181"/>
      <c r="H65" s="181">
        <f>'将来負担比率（分子）の構造'!K$42</f>
        <v>25</v>
      </c>
      <c r="I65" s="181"/>
      <c r="J65" s="181"/>
      <c r="K65" s="181">
        <f>'将来負担比率（分子）の構造'!L$42</f>
        <v>1</v>
      </c>
      <c r="L65" s="181"/>
      <c r="M65" s="181"/>
      <c r="N65" s="181">
        <f>'将来負担比率（分子）の構造'!M$42</f>
        <v>0</v>
      </c>
      <c r="O65" s="181"/>
      <c r="P65" s="181"/>
    </row>
    <row r="66" spans="1:16" x14ac:dyDescent="0.15">
      <c r="A66" s="181" t="s">
        <v>31</v>
      </c>
      <c r="B66" s="181">
        <f>'将来負担比率（分子）の構造'!I$41</f>
        <v>3128</v>
      </c>
      <c r="C66" s="181"/>
      <c r="D66" s="181"/>
      <c r="E66" s="181">
        <f>'将来負担比率（分子）の構造'!J$41</f>
        <v>3082</v>
      </c>
      <c r="F66" s="181"/>
      <c r="G66" s="181"/>
      <c r="H66" s="181">
        <f>'将来負担比率（分子）の構造'!K$41</f>
        <v>3160</v>
      </c>
      <c r="I66" s="181"/>
      <c r="J66" s="181"/>
      <c r="K66" s="181">
        <f>'将来負担比率（分子）の構造'!L$41</f>
        <v>3158</v>
      </c>
      <c r="L66" s="181"/>
      <c r="M66" s="181"/>
      <c r="N66" s="181">
        <f>'将来負担比率（分子）の構造'!M$41</f>
        <v>3788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775</v>
      </c>
      <c r="C72" s="185">
        <f>基金残高に係る経年分析!G55</f>
        <v>775</v>
      </c>
      <c r="D72" s="185">
        <f>基金残高に係る経年分析!H55</f>
        <v>775</v>
      </c>
    </row>
    <row r="73" spans="1:16" x14ac:dyDescent="0.15">
      <c r="A73" s="184" t="s">
        <v>78</v>
      </c>
      <c r="B73" s="185">
        <f>基金残高に係る経年分析!F56</f>
        <v>464</v>
      </c>
      <c r="C73" s="185">
        <f>基金残高に係る経年分析!G56</f>
        <v>407</v>
      </c>
      <c r="D73" s="185">
        <f>基金残高に係る経年分析!H56</f>
        <v>390</v>
      </c>
    </row>
    <row r="74" spans="1:16" x14ac:dyDescent="0.15">
      <c r="A74" s="184" t="s">
        <v>79</v>
      </c>
      <c r="B74" s="185">
        <f>基金残高に係る経年分析!F57</f>
        <v>1547</v>
      </c>
      <c r="C74" s="185">
        <f>基金残高に係る経年分析!G57</f>
        <v>1584</v>
      </c>
      <c r="D74" s="185">
        <f>基金残高に係る経年分析!H57</f>
        <v>1485</v>
      </c>
    </row>
  </sheetData>
  <sheetProtection algorithmName="SHA-512" hashValue="MXMxilrksBS0TMrElwnZ424sUlPV0SSQEnaTWpDZVXWoLu9jaNzJvCSZab1k2dfK2Bt4eC7qYrpSJGIt3Or7sg==" saltValue="CbjrI6QaIWl2o6JJ8p+M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2021-03-08T09:24:17Z</cp:lastPrinted>
  <dcterms:created xsi:type="dcterms:W3CDTF">2021-02-05T01:20:17Z</dcterms:created>
  <dcterms:modified xsi:type="dcterms:W3CDTF">2021-10-28T07:42:21Z</dcterms:modified>
  <cp:category/>
</cp:coreProperties>
</file>