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Centre\ONDANKA--ASSESS\●19　福島議定書事業【学校版】\R4\2.実施要領\"/>
    </mc:Choice>
  </mc:AlternateContent>
  <bookViews>
    <workbookView xWindow="-3816" yWindow="2148" windowWidth="18312" windowHeight="6000" tabRatio="838" activeTab="2"/>
  </bookViews>
  <sheets>
    <sheet name="①【アドバンス編　申込書】 〆８月３１日" sheetId="2" r:id="rId1"/>
    <sheet name="①申込書記入例" sheetId="12" r:id="rId2"/>
    <sheet name="②【福島議定書】（仮印刷用）" sheetId="1" r:id="rId3"/>
    <sheet name="③【報告書】 〆１１月２５日" sheetId="4" r:id="rId4"/>
    <sheet name="③報告書記入例" sheetId="13" r:id="rId5"/>
  </sheets>
  <definedNames>
    <definedName name="_xlnm.Print_Area" localSheetId="0">'①【アドバンス編　申込書】 〆８月３１日'!$B$2:$I$39</definedName>
    <definedName name="_xlnm.Print_Area" localSheetId="1">①申込書記入例!$B$2:$H$39</definedName>
    <definedName name="_xlnm.Print_Area" localSheetId="2">'②【福島議定書】（仮印刷用）'!$B$2:$L$15</definedName>
    <definedName name="_xlnm.Print_Area" localSheetId="3">'③【報告書】 〆１１月２５日'!$A$1:$I$76</definedName>
    <definedName name="_xlnm.Print_Area" localSheetId="4">③報告書記入例!$A$1:$H$76</definedName>
  </definedNames>
  <calcPr calcId="162913"/>
</workbook>
</file>

<file path=xl/calcChain.xml><?xml version="1.0" encoding="utf-8"?>
<calcChain xmlns="http://schemas.openxmlformats.org/spreadsheetml/2006/main">
  <c r="E32" i="4" l="1"/>
  <c r="E32" i="13"/>
  <c r="E18" i="13"/>
  <c r="E18" i="4"/>
  <c r="E11" i="13" l="1"/>
  <c r="E47" i="13" s="1"/>
  <c r="E10" i="13"/>
  <c r="E9" i="13"/>
  <c r="E40" i="13"/>
  <c r="E41" i="13" s="1"/>
  <c r="E31" i="13"/>
  <c r="E24" i="13"/>
  <c r="E17" i="13"/>
  <c r="E33" i="13" l="1"/>
  <c r="E35" i="13" s="1"/>
  <c r="E49" i="13"/>
  <c r="E42" i="13"/>
  <c r="E44" i="13" s="1"/>
  <c r="E25" i="13"/>
  <c r="E34" i="13"/>
  <c r="J6" i="1"/>
  <c r="H8" i="1"/>
  <c r="E43" i="13" l="1"/>
  <c r="E48" i="13"/>
  <c r="E50" i="13" s="1"/>
  <c r="E51" i="13" s="1"/>
  <c r="E52" i="13" s="1"/>
  <c r="H14" i="1"/>
  <c r="D14" i="1" l="1"/>
  <c r="E11" i="4" l="1"/>
  <c r="E47" i="4" l="1"/>
  <c r="E9" i="4" l="1"/>
  <c r="E10" i="4" l="1"/>
  <c r="E17" i="4" l="1"/>
  <c r="E24" i="4"/>
  <c r="E25" i="4" s="1"/>
  <c r="E48" i="4" l="1"/>
  <c r="E40" i="4"/>
  <c r="E41" i="4" s="1"/>
  <c r="E31" i="4"/>
  <c r="E33" i="4" l="1"/>
  <c r="E49" i="4"/>
  <c r="E50" i="4" s="1"/>
  <c r="E42" i="4"/>
  <c r="E51" i="4" l="1"/>
  <c r="E52" i="4" s="1"/>
  <c r="E43" i="4"/>
  <c r="E44" i="4"/>
  <c r="E35" i="4"/>
  <c r="E34" i="4"/>
</calcChain>
</file>

<file path=xl/sharedStrings.xml><?xml version="1.0" encoding="utf-8"?>
<sst xmlns="http://schemas.openxmlformats.org/spreadsheetml/2006/main" count="428" uniqueCount="189">
  <si>
    <t>園・学校名</t>
    <rPh sb="0" eb="1">
      <t>エン</t>
    </rPh>
    <rPh sb="2" eb="5">
      <t>ガッコウメイ</t>
    </rPh>
    <phoneticPr fontId="1"/>
  </si>
  <si>
    <t>学校名</t>
    <rPh sb="0" eb="2">
      <t>ガッコウ</t>
    </rPh>
    <rPh sb="2" eb="3">
      <t>メイ</t>
    </rPh>
    <phoneticPr fontId="1"/>
  </si>
  <si>
    <t>学校長名</t>
    <rPh sb="0" eb="3">
      <t>ガッコウチョウ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</si>
  <si>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</si>
  <si>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</si>
  <si>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</si>
  <si>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</si>
  <si>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</si>
  <si>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学校種別１</t>
    <rPh sb="0" eb="2">
      <t>ガッコウ</t>
    </rPh>
    <rPh sb="2" eb="4">
      <t>シュベツ</t>
    </rPh>
    <phoneticPr fontId="1"/>
  </si>
  <si>
    <t>学校種別２</t>
    <rPh sb="0" eb="2">
      <t>ガッコウ</t>
    </rPh>
    <rPh sb="2" eb="4">
      <t>シュベツ</t>
    </rPh>
    <phoneticPr fontId="1"/>
  </si>
  <si>
    <t>メールアドレス</t>
    <phoneticPr fontId="1"/>
  </si>
  <si>
    <t>合   計</t>
    <rPh sb="0" eb="1">
      <t>ア</t>
    </rPh>
    <rPh sb="4" eb="5">
      <t>ケイ</t>
    </rPh>
    <phoneticPr fontId="1"/>
  </si>
  <si>
    <t>削減割合</t>
    <rPh sb="0" eb="2">
      <t>サクゲン</t>
    </rPh>
    <rPh sb="2" eb="4">
      <t>ワリアイ</t>
    </rPh>
    <phoneticPr fontId="1"/>
  </si>
  <si>
    <t>年</t>
    <rPh sb="0" eb="1">
      <t>ネン</t>
    </rPh>
    <phoneticPr fontId="1"/>
  </si>
  <si>
    <t>％</t>
    <phoneticPr fontId="1"/>
  </si>
  <si>
    <t>人</t>
    <rPh sb="0" eb="1">
      <t>ヒト</t>
    </rPh>
    <phoneticPr fontId="1"/>
  </si>
  <si>
    <t>職員数</t>
    <rPh sb="0" eb="3">
      <t>ショクインスウ</t>
    </rPh>
    <phoneticPr fontId="1"/>
  </si>
  <si>
    <t>生徒数</t>
    <rPh sb="0" eb="3">
      <t>セイトスウ</t>
    </rPh>
    <phoneticPr fontId="1"/>
  </si>
  <si>
    <t>　９月</t>
    <rPh sb="2" eb="3">
      <t>ガツ</t>
    </rPh>
    <phoneticPr fontId="1"/>
  </si>
  <si>
    <t>１０月</t>
    <rPh sb="2" eb="3">
      <t>ガツ</t>
    </rPh>
    <phoneticPr fontId="1"/>
  </si>
  <si>
    <t>可</t>
    <rPh sb="0" eb="1">
      <t>カ</t>
    </rPh>
    <phoneticPr fontId="1"/>
  </si>
  <si>
    <t>小学校</t>
    <rPh sb="0" eb="3">
      <t>ショウガッコウ</t>
    </rPh>
    <phoneticPr fontId="1"/>
  </si>
  <si>
    <t>県立</t>
    <rPh sb="0" eb="2">
      <t>ケンリツ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</si>
  <si>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</si>
  <si>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</si>
  <si>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</si>
  <si>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市町村立</t>
    <rPh sb="0" eb="3">
      <t>シチョウソン</t>
    </rPh>
    <rPh sb="3" eb="4">
      <t>リツ</t>
    </rPh>
    <phoneticPr fontId="1"/>
  </si>
  <si>
    <t>私立</t>
    <rPh sb="0" eb="2">
      <t>シリツ</t>
    </rPh>
    <phoneticPr fontId="1"/>
  </si>
  <si>
    <t>その他</t>
    <rPh sb="2" eb="3">
      <t>タ</t>
    </rPh>
    <phoneticPr fontId="1"/>
  </si>
  <si>
    <t>ＨＰ掲載</t>
    <rPh sb="2" eb="4">
      <t>ケイサイ</t>
    </rPh>
    <phoneticPr fontId="1"/>
  </si>
  <si>
    <t>国立</t>
    <rPh sb="0" eb="2">
      <t>コクリツ</t>
    </rPh>
    <phoneticPr fontId="1"/>
  </si>
  <si>
    <t>不可</t>
    <rPh sb="0" eb="2">
      <t>フカ</t>
    </rPh>
    <phoneticPr fontId="1"/>
  </si>
  <si>
    <t>選択してください。</t>
    <rPh sb="0" eb="2">
      <t>センタク</t>
    </rPh>
    <phoneticPr fontId="1"/>
  </si>
  <si>
    <t>入力方法・留意点</t>
    <rPh sb="0" eb="2">
      <t>ニュウリョク</t>
    </rPh>
    <rPh sb="2" eb="4">
      <t>ホウホウ</t>
    </rPh>
    <rPh sb="5" eb="8">
      <t>リュウイテン</t>
    </rPh>
    <phoneticPr fontId="1"/>
  </si>
  <si>
    <t>セル右の▼をクリックし、リストから選択してください。</t>
    <rPh sb="2" eb="3">
      <t>ミギ</t>
    </rPh>
    <rPh sb="17" eb="19">
      <t>センタク</t>
    </rPh>
    <phoneticPr fontId="1"/>
  </si>
  <si>
    <t>枚</t>
    <rPh sb="0" eb="1">
      <t>マイ</t>
    </rPh>
    <phoneticPr fontId="1"/>
  </si>
  <si>
    <t>９月</t>
    <rPh sb="1" eb="2">
      <t>ガツ</t>
    </rPh>
    <phoneticPr fontId="1"/>
  </si>
  <si>
    <t>取　組　報　告　書</t>
    <rPh sb="0" eb="1">
      <t>トリ</t>
    </rPh>
    <rPh sb="2" eb="3">
      <t>クミ</t>
    </rPh>
    <rPh sb="4" eb="5">
      <t>ホウ</t>
    </rPh>
    <rPh sb="6" eb="7">
      <t>コク</t>
    </rPh>
    <rPh sb="8" eb="9">
      <t>ショ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</si>
  <si>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</si>
  <si>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★電気使用削減量</t>
    <rPh sb="1" eb="3">
      <t>デンキ</t>
    </rPh>
    <rPh sb="3" eb="5">
      <t>シヨウ</t>
    </rPh>
    <rPh sb="5" eb="8">
      <t>サクゲンリョウ</t>
    </rPh>
    <phoneticPr fontId="1"/>
  </si>
  <si>
    <t>★水道使用削減量</t>
    <rPh sb="1" eb="3">
      <t>スイドウ</t>
    </rPh>
    <rPh sb="3" eb="5">
      <t>シヨウ</t>
    </rPh>
    <rPh sb="5" eb="8">
      <t>サクゲンリョウ</t>
    </rPh>
    <phoneticPr fontId="1"/>
  </si>
  <si>
    <t>半角英数字で入力してください。</t>
    <rPh sb="0" eb="2">
      <t>ハンカク</t>
    </rPh>
    <rPh sb="2" eb="5">
      <t>エイスウジ</t>
    </rPh>
    <rPh sb="6" eb="8">
      <t>ニュウリョク</t>
    </rPh>
    <phoneticPr fontId="1"/>
  </si>
  <si>
    <t>基準年</t>
    <rPh sb="0" eb="2">
      <t>キジュン</t>
    </rPh>
    <rPh sb="2" eb="3">
      <t>ネン</t>
    </rPh>
    <phoneticPr fontId="1"/>
  </si>
  <si>
    <t>入力不要</t>
    <phoneticPr fontId="1"/>
  </si>
  <si>
    <t>電気（水道）使用量の
増加（減少）要因</t>
    <rPh sb="0" eb="2">
      <t>デンキ</t>
    </rPh>
    <rPh sb="3" eb="5">
      <t>スイドウ</t>
    </rPh>
    <rPh sb="6" eb="9">
      <t>シヨウリョウ</t>
    </rPh>
    <rPh sb="11" eb="13">
      <t>ゾウカ</t>
    </rPh>
    <rPh sb="14" eb="16">
      <t>ゲンショウ</t>
    </rPh>
    <rPh sb="17" eb="19">
      <t>ヨウイン</t>
    </rPh>
    <phoneticPr fontId="1"/>
  </si>
  <si>
    <t>専修・専門・各種学校</t>
    <rPh sb="0" eb="2">
      <t>センシュウ</t>
    </rPh>
    <rPh sb="3" eb="5">
      <t>センモン</t>
    </rPh>
    <rPh sb="6" eb="8">
      <t>カクシュ</t>
    </rPh>
    <rPh sb="8" eb="10">
      <t>ガッコウ</t>
    </rPh>
    <phoneticPr fontId="1"/>
  </si>
  <si>
    <t>kWh</t>
    <phoneticPr fontId="1"/>
  </si>
  <si>
    <t>kWh</t>
    <phoneticPr fontId="1"/>
  </si>
  <si>
    <t>kWh</t>
    <phoneticPr fontId="1"/>
  </si>
  <si>
    <t>kWh</t>
    <phoneticPr fontId="1"/>
  </si>
  <si>
    <r>
      <t>CO</t>
    </r>
    <r>
      <rPr>
        <vertAlign val="subscript"/>
        <sz val="16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排出量</t>
    </r>
    <rPh sb="3" eb="6">
      <t>ハイシュツリョウ</t>
    </rPh>
    <phoneticPr fontId="1"/>
  </si>
  <si>
    <r>
      <t>m</t>
    </r>
    <r>
      <rPr>
        <b/>
        <vertAlign val="superscript"/>
        <sz val="15"/>
        <color theme="1"/>
        <rFont val="ＭＳ Ｐ明朝"/>
        <family val="1"/>
        <charset val="128"/>
      </rPr>
      <t>3</t>
    </r>
    <phoneticPr fontId="1"/>
  </si>
  <si>
    <t>学校における
環境保全活動</t>
    <rPh sb="0" eb="2">
      <t>ガッコウ</t>
    </rPh>
    <rPh sb="7" eb="9">
      <t>カンキョウ</t>
    </rPh>
    <rPh sb="9" eb="11">
      <t>ホゼン</t>
    </rPh>
    <rPh sb="11" eb="13">
      <t>カツドウ</t>
    </rPh>
    <phoneticPr fontId="1"/>
  </si>
  <si>
    <t>学校における
環境教育</t>
    <rPh sb="0" eb="2">
      <t>ガッコウ</t>
    </rPh>
    <rPh sb="7" eb="9">
      <t>カンキョウ</t>
    </rPh>
    <rPh sb="9" eb="11">
      <t>キョウイク</t>
    </rPh>
    <phoneticPr fontId="1"/>
  </si>
  <si>
    <t>㎥</t>
    <phoneticPr fontId="1"/>
  </si>
  <si>
    <t>みんなでエコチャレンジ事業
応募用紙希望枚数</t>
    <rPh sb="11" eb="13">
      <t>ジギョウ</t>
    </rPh>
    <rPh sb="14" eb="16">
      <t>オウボ</t>
    </rPh>
    <rPh sb="16" eb="18">
      <t>ヨウシ</t>
    </rPh>
    <rPh sb="18" eb="20">
      <t>キボウ</t>
    </rPh>
    <rPh sb="20" eb="22">
      <t>マイスウ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</si>
  <si>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</si>
  <si>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３　その他</t>
    <rPh sb="4" eb="5">
      <t>タ</t>
    </rPh>
    <phoneticPr fontId="1"/>
  </si>
  <si>
    <t>家庭における
省エネ活動の促進</t>
    <phoneticPr fontId="1"/>
  </si>
  <si>
    <t>地域における
環境保全活動</t>
    <phoneticPr fontId="1"/>
  </si>
  <si>
    <t>学校における
気候変動への適応</t>
    <phoneticPr fontId="1"/>
  </si>
  <si>
    <r>
      <t>　　</t>
    </r>
    <r>
      <rPr>
        <sz val="18"/>
        <color theme="1"/>
        <rFont val="HG正楷書体-PRO"/>
        <family val="4"/>
        <charset val="128"/>
      </rPr>
      <t>福島県知事　様</t>
    </r>
    <rPh sb="2" eb="5">
      <t>フクシマケン</t>
    </rPh>
    <rPh sb="5" eb="7">
      <t>チジ</t>
    </rPh>
    <rPh sb="8" eb="9">
      <t>サマ</t>
    </rPh>
    <phoneticPr fontId="1"/>
  </si>
  <si>
    <t>％ 削減します。</t>
    <rPh sb="2" eb="4">
      <t>サクゲン</t>
    </rPh>
    <phoneticPr fontId="1"/>
  </si>
  <si>
    <t>その他独自の取組</t>
    <rPh sb="2" eb="3">
      <t>タ</t>
    </rPh>
    <rPh sb="3" eb="5">
      <t>ドクジ</t>
    </rPh>
    <rPh sb="6" eb="8">
      <t>トリクミ</t>
    </rPh>
    <phoneticPr fontId="1"/>
  </si>
  <si>
    <t>　</t>
    <phoneticPr fontId="1"/>
  </si>
  <si>
    <t>　⑴</t>
    <phoneticPr fontId="1"/>
  </si>
  <si>
    <t>　⑵</t>
    <phoneticPr fontId="1"/>
  </si>
  <si>
    <t>基準年度</t>
    <rPh sb="0" eb="2">
      <t>キジュン</t>
    </rPh>
    <rPh sb="2" eb="3">
      <t>ネン</t>
    </rPh>
    <rPh sb="3" eb="4">
      <t>ド</t>
    </rPh>
    <phoneticPr fontId="1"/>
  </si>
  <si>
    <t>　⑵</t>
    <phoneticPr fontId="1"/>
  </si>
  <si>
    <t>　⑺</t>
    <phoneticPr fontId="1"/>
  </si>
  <si>
    <t>　⑻</t>
    <phoneticPr fontId="1"/>
  </si>
  <si>
    <t>学校名</t>
    <phoneticPr fontId="1"/>
  </si>
  <si>
    <t>フリガナ</t>
    <phoneticPr fontId="1"/>
  </si>
  <si>
    <t>　⑷</t>
    <phoneticPr fontId="1"/>
  </si>
  <si>
    <t>　⑸</t>
    <phoneticPr fontId="1"/>
  </si>
  <si>
    <t>　⑹</t>
    <phoneticPr fontId="1"/>
  </si>
  <si>
    <t>　⑿</t>
    <phoneticPr fontId="1"/>
  </si>
  <si>
    <t>　⒀</t>
    <phoneticPr fontId="1"/>
  </si>
  <si>
    <t>　⑼</t>
    <phoneticPr fontId="1"/>
  </si>
  <si>
    <t>　⑽</t>
    <phoneticPr fontId="1"/>
  </si>
  <si>
    <t>　⑾</t>
    <phoneticPr fontId="1"/>
  </si>
  <si>
    <t>年度より、</t>
    <rPh sb="0" eb="1">
      <t>ネン</t>
    </rPh>
    <rPh sb="1" eb="2">
      <t>ド</t>
    </rPh>
    <phoneticPr fontId="1"/>
  </si>
  <si>
    <t>　⑴</t>
    <phoneticPr fontId="1"/>
  </si>
  <si>
    <t>【１～４　共通】
各学校における月次管理方法がある場合は、
そちらを記入いただいて問題ありません。</t>
    <phoneticPr fontId="1"/>
  </si>
  <si>
    <t>CO₂排出量</t>
    <rPh sb="3" eb="6">
      <t>ハイシュツリョウ</t>
    </rPh>
    <phoneticPr fontId="1"/>
  </si>
  <si>
    <t>入力不要　⑴＋⑵</t>
    <phoneticPr fontId="1"/>
  </si>
  <si>
    <t>　⑴</t>
    <phoneticPr fontId="1"/>
  </si>
  <si>
    <t>入力不要　合計×係数0.54</t>
    <phoneticPr fontId="1"/>
  </si>
  <si>
    <t>　⑴</t>
    <phoneticPr fontId="1"/>
  </si>
  <si>
    <t>★CO₂排出削減量</t>
    <rPh sb="4" eb="6">
      <t>ハイシュツ</t>
    </rPh>
    <rPh sb="6" eb="8">
      <t>サクゲン</t>
    </rPh>
    <rPh sb="8" eb="9">
      <t>リョウ</t>
    </rPh>
    <phoneticPr fontId="1"/>
  </si>
  <si>
    <t>　⑴</t>
    <phoneticPr fontId="1"/>
  </si>
  <si>
    <t>　⑵</t>
    <phoneticPr fontId="1"/>
  </si>
  <si>
    <t>kg-CO₂</t>
    <phoneticPr fontId="1"/>
  </si>
  <si>
    <t>kg-CO₂</t>
    <phoneticPr fontId="1"/>
  </si>
  <si>
    <t>kg-CO₂</t>
    <phoneticPr fontId="1"/>
  </si>
  <si>
    <t>kg-CO₂</t>
    <phoneticPr fontId="1"/>
  </si>
  <si>
    <t>　⑵</t>
    <phoneticPr fontId="1"/>
  </si>
  <si>
    <t>　⑶</t>
    <phoneticPr fontId="1"/>
  </si>
  <si>
    <t>　⑷</t>
    <phoneticPr fontId="1"/>
  </si>
  <si>
    <t>　⑸</t>
    <phoneticPr fontId="1"/>
  </si>
  <si>
    <t>　⑹</t>
    <phoneticPr fontId="1"/>
  </si>
  <si>
    <r>
      <rPr>
        <sz val="16"/>
        <rFont val="HG丸ｺﾞｼｯｸM-PRO"/>
        <family val="3"/>
        <charset val="128"/>
      </rPr>
      <t xml:space="preserve">入力方法・留意点
</t>
    </r>
    <r>
      <rPr>
        <sz val="14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※　申込内容に変更が生じた場合、</t>
    </r>
    <r>
      <rPr>
        <sz val="12"/>
        <color rgb="FFFF0000"/>
        <rFont val="HG丸ｺﾞｼｯｸM-PRO"/>
        <family val="3"/>
        <charset val="128"/>
      </rPr>
      <t>赤字</t>
    </r>
    <r>
      <rPr>
        <sz val="12"/>
        <rFont val="HG丸ｺﾞｼｯｸM-PRO"/>
        <family val="3"/>
        <charset val="128"/>
      </rPr>
      <t>で修正してください。</t>
    </r>
    <rPh sb="17" eb="19">
      <t>ヘンコウ</t>
    </rPh>
    <rPh sb="20" eb="21">
      <t>ショウ</t>
    </rPh>
    <phoneticPr fontId="1"/>
  </si>
  <si>
    <r>
      <t>節電　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0" eb="2">
      <t>セツデン</t>
    </rPh>
    <rPh sb="4" eb="6">
      <t>ヒッス</t>
    </rPh>
    <phoneticPr fontId="1"/>
  </si>
  <si>
    <r>
      <t>節水　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0" eb="2">
      <t>セッスイ</t>
    </rPh>
    <rPh sb="4" eb="6">
      <t>ヒッス</t>
    </rPh>
    <phoneticPr fontId="1"/>
  </si>
  <si>
    <t>使用量が大幅に増減した場合、
明らかな要因があれば記入してください。</t>
    <phoneticPr fontId="1"/>
  </si>
  <si>
    <t>送付先</t>
    <rPh sb="0" eb="2">
      <t>ソウフ</t>
    </rPh>
    <rPh sb="2" eb="3">
      <t>サキ</t>
    </rPh>
    <phoneticPr fontId="1"/>
  </si>
  <si>
    <t>正式名称を入力してください。</t>
    <phoneticPr fontId="1"/>
  </si>
  <si>
    <t>県ホームページ掲載
（学校名）</t>
    <rPh sb="0" eb="1">
      <t>ケン</t>
    </rPh>
    <rPh sb="7" eb="9">
      <t>ケイサイ</t>
    </rPh>
    <rPh sb="11" eb="14">
      <t>ガッコウメイ</t>
    </rPh>
    <phoneticPr fontId="1"/>
  </si>
  <si>
    <t>・清掃の際、ゴミ箱の分別チェックを行い、徹底した
・配布物や学習プリントに裏紙を利用した</t>
    <rPh sb="1" eb="3">
      <t>セイソウ</t>
    </rPh>
    <rPh sb="4" eb="5">
      <t>サイ</t>
    </rPh>
    <rPh sb="8" eb="9">
      <t>バコ</t>
    </rPh>
    <rPh sb="10" eb="12">
      <t>ブンベツ</t>
    </rPh>
    <rPh sb="17" eb="18">
      <t>オコナ</t>
    </rPh>
    <rPh sb="20" eb="22">
      <t>テッテイ</t>
    </rPh>
    <rPh sb="26" eb="29">
      <t>ハイフブツ</t>
    </rPh>
    <rPh sb="30" eb="32">
      <t>ガクシュウ</t>
    </rPh>
    <rPh sb="37" eb="39">
      <t>ウラガミ</t>
    </rPh>
    <rPh sb="40" eb="42">
      <t>リヨウ</t>
    </rPh>
    <phoneticPr fontId="1"/>
  </si>
  <si>
    <t>・注意喚起のための熱中症情報の掲示を行った
・チェック表を用いた運動前の体調管理を行った
・風水害時の避難経路の確認を行い、生徒・教職員の安全確保に努めた</t>
    <rPh sb="18" eb="19">
      <t>オコナ</t>
    </rPh>
    <rPh sb="41" eb="42">
      <t>オコナ</t>
    </rPh>
    <phoneticPr fontId="1"/>
  </si>
  <si>
    <t>CO₂排出量を比較する基準年を設定します。
セル右の▼をクリックし、リストから選択してください。</t>
    <rPh sb="3" eb="5">
      <t>ハイシュツ</t>
    </rPh>
    <rPh sb="5" eb="6">
      <t>リョウ</t>
    </rPh>
    <rPh sb="7" eb="9">
      <t>ヒカク</t>
    </rPh>
    <rPh sb="11" eb="13">
      <t>キジュン</t>
    </rPh>
    <rPh sb="13" eb="14">
      <t>ネン</t>
    </rPh>
    <rPh sb="15" eb="17">
      <t>セッテイ</t>
    </rPh>
    <phoneticPr fontId="1"/>
  </si>
  <si>
    <r>
      <t>１　基準年の電気使用量　（</t>
    </r>
    <r>
      <rPr>
        <sz val="12"/>
        <color rgb="FFFF0000"/>
        <rFont val="ＭＳ Ｐ明朝"/>
        <family val="1"/>
        <charset val="128"/>
      </rPr>
      <t>必須</t>
    </r>
    <r>
      <rPr>
        <b/>
        <sz val="12"/>
        <color theme="1"/>
        <rFont val="ＭＳ Ｐ明朝"/>
        <family val="1"/>
        <charset val="128"/>
      </rPr>
      <t>）</t>
    </r>
    <rPh sb="2" eb="4">
      <t>キジュン</t>
    </rPh>
    <rPh sb="4" eb="5">
      <t>ネン</t>
    </rPh>
    <rPh sb="6" eb="8">
      <t>デンキ</t>
    </rPh>
    <rPh sb="8" eb="11">
      <t>シヨウリョウ</t>
    </rPh>
    <phoneticPr fontId="1"/>
  </si>
  <si>
    <r>
      <t>２　基準年の水道使用量　（</t>
    </r>
    <r>
      <rPr>
        <sz val="12"/>
        <color rgb="FFFF0000"/>
        <rFont val="ＭＳ Ｐ明朝"/>
        <family val="1"/>
        <charset val="128"/>
      </rPr>
      <t>必須</t>
    </r>
    <r>
      <rPr>
        <b/>
        <sz val="12"/>
        <color theme="1"/>
        <rFont val="ＭＳ Ｐ明朝"/>
        <family val="1"/>
        <charset val="128"/>
      </rPr>
      <t>）</t>
    </r>
    <rPh sb="2" eb="4">
      <t>キジュン</t>
    </rPh>
    <rPh sb="4" eb="5">
      <t>ネン</t>
    </rPh>
    <rPh sb="6" eb="8">
      <t>スイドウ</t>
    </rPh>
    <rPh sb="8" eb="11">
      <t>シヨウリョウ</t>
    </rPh>
    <phoneticPr fontId="1"/>
  </si>
  <si>
    <t>基準年の９月・１０月分の「電気使用量のお知らせ」に記載されている使用量を転記してください。</t>
    <phoneticPr fontId="1"/>
  </si>
  <si>
    <r>
      <t xml:space="preserve">基準年の９月・１０月分が含まれた「水道使用量のお知らせ」に記載されている使用量を転記してください。
</t>
    </r>
    <r>
      <rPr>
        <b/>
        <sz val="12"/>
        <rFont val="HG丸ｺﾞｼｯｸM-PRO"/>
        <family val="3"/>
        <charset val="128"/>
      </rPr>
      <t>※　２ヶ月分のお知らせとなっている場合は、按分して四捨五
　入した整数を記入してください。</t>
    </r>
    <rPh sb="9" eb="10">
      <t>ガツ</t>
    </rPh>
    <phoneticPr fontId="1"/>
  </si>
  <si>
    <r>
      <t>◆　</t>
    </r>
    <r>
      <rPr>
        <u/>
        <sz val="12"/>
        <rFont val="HG丸ｺﾞｼｯｸM-PRO"/>
        <family val="3"/>
        <charset val="128"/>
      </rPr>
      <t>審査の参考とします</t>
    </r>
    <r>
      <rPr>
        <sz val="12"/>
        <rFont val="HG丸ｺﾞｼｯｸM-PRO"/>
        <family val="3"/>
        <charset val="128"/>
      </rPr>
      <t>ので、なるべく詳細に記入してください。
◆　日頃行っていることでも、可能な限り記入してください。
♦　</t>
    </r>
    <r>
      <rPr>
        <u/>
        <sz val="12"/>
        <rFont val="HG丸ｺﾞｼｯｸM-PRO"/>
        <family val="3"/>
        <charset val="128"/>
      </rPr>
      <t>今年度から実施した取組がある場合</t>
    </r>
    <r>
      <rPr>
        <sz val="12"/>
        <rFont val="HG丸ｺﾞｼｯｸM-PRO"/>
        <family val="3"/>
        <charset val="128"/>
      </rPr>
      <t>、</t>
    </r>
    <r>
      <rPr>
        <u/>
        <sz val="12"/>
        <rFont val="HG丸ｺﾞｼｯｸM-PRO"/>
        <family val="3"/>
        <charset val="128"/>
      </rPr>
      <t>下線等</t>
    </r>
    <r>
      <rPr>
        <sz val="12"/>
        <rFont val="HG丸ｺﾞｼｯｸM-PRO"/>
        <family val="3"/>
        <charset val="128"/>
      </rPr>
      <t>区別がつくように
　してください。
♦　</t>
    </r>
    <r>
      <rPr>
        <b/>
        <sz val="12"/>
        <rFont val="HG丸ｺﾞｼｯｸM-PRO"/>
        <family val="3"/>
        <charset val="128"/>
      </rPr>
      <t>写真等、取組内容が分かる資料がある場合、</t>
    </r>
    <r>
      <rPr>
        <b/>
        <u/>
        <sz val="12"/>
        <rFont val="HG丸ｺﾞｼｯｸM-PRO"/>
        <family val="3"/>
        <charset val="128"/>
      </rPr>
      <t xml:space="preserve">審査の参考と
</t>
    </r>
    <r>
      <rPr>
        <b/>
        <sz val="12"/>
        <rFont val="HG丸ｺﾞｼｯｸM-PRO"/>
        <family val="3"/>
        <charset val="128"/>
      </rPr>
      <t>　</t>
    </r>
    <r>
      <rPr>
        <b/>
        <u/>
        <sz val="12"/>
        <rFont val="HG丸ｺﾞｼｯｸM-PRO"/>
        <family val="3"/>
        <charset val="128"/>
      </rPr>
      <t>します</t>
    </r>
    <r>
      <rPr>
        <b/>
        <sz val="12"/>
        <rFont val="HG丸ｺﾞｼｯｸM-PRO"/>
        <family val="3"/>
        <charset val="128"/>
      </rPr>
      <t xml:space="preserve">ので、任意の様式で御提出ください。
　（メールの場合は、報告書と一緒に御提出ください。）
</t>
    </r>
    <r>
      <rPr>
        <sz val="12"/>
        <rFont val="HG丸ｺﾞｼｯｸM-PRO"/>
        <family val="3"/>
        <charset val="128"/>
      </rPr>
      <t xml:space="preserve">
　</t>
    </r>
    <r>
      <rPr>
        <b/>
        <sz val="12"/>
        <rFont val="HG丸ｺﾞｼｯｸM-PRO"/>
        <family val="3"/>
        <charset val="128"/>
      </rPr>
      <t>（郵送等の場合）
　　</t>
    </r>
    <r>
      <rPr>
        <sz val="12"/>
        <rFont val="HG丸ｺﾞｼｯｸM-PRO"/>
        <family val="3"/>
        <charset val="128"/>
      </rPr>
      <t>〒960-8670　福島市杉妻町2-16　福島県環境共生課</t>
    </r>
    <r>
      <rPr>
        <b/>
        <sz val="12"/>
        <rFont val="HG丸ｺﾞｼｯｸM-PRO"/>
        <family val="3"/>
        <charset val="128"/>
      </rPr>
      <t xml:space="preserve">
　（FAXの場合）
　</t>
    </r>
    <r>
      <rPr>
        <sz val="12"/>
        <rFont val="HG丸ｺﾞｼｯｸM-PRO"/>
        <family val="3"/>
        <charset val="128"/>
      </rPr>
      <t>　024-521-7927</t>
    </r>
    <r>
      <rPr>
        <b/>
        <sz val="12"/>
        <rFont val="HG丸ｺﾞｼｯｸM-PRO"/>
        <family val="3"/>
        <charset val="128"/>
      </rPr>
      <t xml:space="preserve">
　　</t>
    </r>
    <rPh sb="18" eb="20">
      <t>ショウサイ</t>
    </rPh>
    <rPh sb="21" eb="23">
      <t>キニュウ</t>
    </rPh>
    <rPh sb="34" eb="36">
      <t>ヒゴロ</t>
    </rPh>
    <rPh sb="36" eb="37">
      <t>オコナ</t>
    </rPh>
    <rPh sb="46" eb="48">
      <t>カノウ</t>
    </rPh>
    <rPh sb="49" eb="50">
      <t>カギ</t>
    </rPh>
    <rPh sb="51" eb="53">
      <t>キニュウ</t>
    </rPh>
    <rPh sb="64" eb="67">
      <t>コンネンド</t>
    </rPh>
    <rPh sb="69" eb="71">
      <t>ジッシ</t>
    </rPh>
    <rPh sb="73" eb="75">
      <t>トリクミ</t>
    </rPh>
    <rPh sb="78" eb="80">
      <t>バアイ</t>
    </rPh>
    <rPh sb="81" eb="83">
      <t>カセン</t>
    </rPh>
    <rPh sb="83" eb="84">
      <t>トウ</t>
    </rPh>
    <rPh sb="84" eb="86">
      <t>クベツ</t>
    </rPh>
    <rPh sb="105" eb="107">
      <t>シャシン</t>
    </rPh>
    <rPh sb="107" eb="108">
      <t>トウ</t>
    </rPh>
    <rPh sb="109" eb="111">
      <t>トリクミ</t>
    </rPh>
    <rPh sb="111" eb="113">
      <t>ナイヨウ</t>
    </rPh>
    <rPh sb="114" eb="115">
      <t>ワ</t>
    </rPh>
    <rPh sb="117" eb="119">
      <t>シリョウ</t>
    </rPh>
    <rPh sb="122" eb="124">
      <t>バアイ</t>
    </rPh>
    <rPh sb="125" eb="127">
      <t>シンサ</t>
    </rPh>
    <rPh sb="128" eb="130">
      <t>サンコウ</t>
    </rPh>
    <rPh sb="139" eb="141">
      <t>ニンイ</t>
    </rPh>
    <rPh sb="142" eb="144">
      <t>ヨウシキ</t>
    </rPh>
    <rPh sb="145" eb="146">
      <t>ゴ</t>
    </rPh>
    <rPh sb="146" eb="148">
      <t>テイシュツ</t>
    </rPh>
    <rPh sb="160" eb="162">
      <t>バアイ</t>
    </rPh>
    <rPh sb="171" eb="172">
      <t>ゴ</t>
    </rPh>
    <rPh sb="172" eb="174">
      <t>テイシュツ</t>
    </rPh>
    <rPh sb="184" eb="186">
      <t>ユウソウ</t>
    </rPh>
    <rPh sb="186" eb="187">
      <t>トウ</t>
    </rPh>
    <rPh sb="188" eb="190">
      <t>バアイ</t>
    </rPh>
    <rPh sb="204" eb="207">
      <t>フクシマシ</t>
    </rPh>
    <rPh sb="207" eb="210">
      <t>スギツマチョウ</t>
    </rPh>
    <rPh sb="231" eb="233">
      <t>バアイ</t>
    </rPh>
    <phoneticPr fontId="1"/>
  </si>
  <si>
    <t>令和２</t>
    <rPh sb="0" eb="2">
      <t>レイワ</t>
    </rPh>
    <phoneticPr fontId="1"/>
  </si>
  <si>
    <t>★CO₂排出削減割合</t>
    <rPh sb="4" eb="6">
      <t>ハイシュツ</t>
    </rPh>
    <rPh sb="6" eb="8">
      <t>サクゲン</t>
    </rPh>
    <rPh sb="8" eb="10">
      <t>ワリアイ</t>
    </rPh>
    <phoneticPr fontId="1"/>
  </si>
  <si>
    <t>基準年CO₂排出量</t>
    <rPh sb="0" eb="2">
      <t>キジュン</t>
    </rPh>
    <rPh sb="2" eb="3">
      <t>ネン</t>
    </rPh>
    <rPh sb="6" eb="9">
      <t>ハイシュツリョウ</t>
    </rPh>
    <phoneticPr fontId="1"/>
  </si>
  <si>
    <t>令和３年CO₂排出量</t>
    <rPh sb="0" eb="2">
      <t>レイワ</t>
    </rPh>
    <rPh sb="3" eb="4">
      <t>ネン</t>
    </rPh>
    <rPh sb="7" eb="10">
      <t>ハイシュツリョウ</t>
    </rPh>
    <phoneticPr fontId="1"/>
  </si>
  <si>
    <r>
      <t>５　ＣＯ</t>
    </r>
    <r>
      <rPr>
        <b/>
        <vertAlign val="subscript"/>
        <sz val="12"/>
        <color theme="1"/>
        <rFont val="ＭＳ Ｐ明朝"/>
        <family val="1"/>
        <charset val="128"/>
      </rPr>
      <t>２</t>
    </r>
    <r>
      <rPr>
        <b/>
        <sz val="12"/>
        <color theme="1"/>
        <rFont val="ＭＳ Ｐ明朝"/>
        <family val="1"/>
        <charset val="128"/>
      </rPr>
      <t>排出削減割合目標達成状況</t>
    </r>
    <rPh sb="5" eb="7">
      <t>ハイシュツ</t>
    </rPh>
    <rPh sb="7" eb="9">
      <t>サクゲン</t>
    </rPh>
    <rPh sb="9" eb="11">
      <t>ワリアイ</t>
    </rPh>
    <rPh sb="11" eb="13">
      <t>モクヒョウ</t>
    </rPh>
    <rPh sb="13" eb="15">
      <t>タッセイ</t>
    </rPh>
    <rPh sb="15" eb="17">
      <t>ジョウキョウ</t>
    </rPh>
    <phoneticPr fontId="1"/>
  </si>
  <si>
    <t>６　取組結果</t>
    <rPh sb="2" eb="4">
      <t>トリクミ</t>
    </rPh>
    <rPh sb="4" eb="6">
      <t>ケッカ</t>
    </rPh>
    <phoneticPr fontId="1"/>
  </si>
  <si>
    <t>　本事業について、ご意見やご感想等がありましたら、ご自由に記載してください。</t>
    <rPh sb="1" eb="2">
      <t>ホン</t>
    </rPh>
    <rPh sb="2" eb="4">
      <t>ジギョウ</t>
    </rPh>
    <rPh sb="10" eb="12">
      <t>イケン</t>
    </rPh>
    <rPh sb="14" eb="16">
      <t>カンソウ</t>
    </rPh>
    <rPh sb="16" eb="17">
      <t>トウ</t>
    </rPh>
    <rPh sb="26" eb="28">
      <t>ジユウ</t>
    </rPh>
    <rPh sb="29" eb="31">
      <t>キサイ</t>
    </rPh>
    <phoneticPr fontId="1"/>
  </si>
  <si>
    <t>　家庭における省エネ活動を促進するため、「みんなでエコチャレンジ事業」の参加者を募集しています。
　児童・生徒及び教職員の皆様へ応募用紙を配布いただきたいので、希望枚数を記入してください。後日、送付いたします。</t>
    <rPh sb="1" eb="3">
      <t>カテイ</t>
    </rPh>
    <rPh sb="7" eb="8">
      <t>ショウ</t>
    </rPh>
    <rPh sb="10" eb="12">
      <t>カツドウ</t>
    </rPh>
    <rPh sb="13" eb="15">
      <t>ソクシン</t>
    </rPh>
    <rPh sb="36" eb="39">
      <t>サンカシャ</t>
    </rPh>
    <rPh sb="40" eb="42">
      <t>ボシュウ</t>
    </rPh>
    <rPh sb="50" eb="52">
      <t>ジドウ</t>
    </rPh>
    <rPh sb="53" eb="55">
      <t>セイト</t>
    </rPh>
    <rPh sb="55" eb="56">
      <t>オヨ</t>
    </rPh>
    <rPh sb="57" eb="60">
      <t>キョウショクイン</t>
    </rPh>
    <rPh sb="61" eb="63">
      <t>ミナサマ</t>
    </rPh>
    <rPh sb="64" eb="66">
      <t>オウボ</t>
    </rPh>
    <rPh sb="66" eb="68">
      <t>ヨウシ</t>
    </rPh>
    <rPh sb="69" eb="71">
      <t>ハイフ</t>
    </rPh>
    <rPh sb="80" eb="82">
      <t>キボウ</t>
    </rPh>
    <rPh sb="82" eb="84">
      <t>マイスウ</t>
    </rPh>
    <rPh sb="85" eb="87">
      <t>キニュウ</t>
    </rPh>
    <rPh sb="94" eb="96">
      <t>ゴジツ</t>
    </rPh>
    <rPh sb="97" eb="99">
      <t>ソウフ</t>
    </rPh>
    <phoneticPr fontId="1"/>
  </si>
  <si>
    <r>
      <rPr>
        <sz val="18"/>
        <color rgb="FFFF0000"/>
        <rFont val="ＭＳ Ｐ明朝"/>
        <family val="1"/>
        <charset val="128"/>
      </rPr>
      <t>提出期日　：</t>
    </r>
    <r>
      <rPr>
        <b/>
        <sz val="18"/>
        <color rgb="FFFF0000"/>
        <rFont val="ＭＳ Ｐ明朝"/>
        <family val="1"/>
        <charset val="128"/>
      </rPr>
      <t>　令和４年８月３１日（水）</t>
    </r>
    <rPh sb="0" eb="2">
      <t>テイシュツ</t>
    </rPh>
    <rPh sb="2" eb="4">
      <t>キジツ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スイ</t>
    </rPh>
    <phoneticPr fontId="1"/>
  </si>
  <si>
    <r>
      <t>１　令和４年９～１０月のCO₂排出削減目標　</t>
    </r>
    <r>
      <rPr>
        <sz val="12"/>
        <color theme="1"/>
        <rFont val="ＭＳ Ｐ明朝"/>
        <family val="1"/>
        <charset val="128"/>
      </rPr>
      <t>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2" eb="4">
      <t>レイワ</t>
    </rPh>
    <rPh sb="5" eb="6">
      <t>ネン</t>
    </rPh>
    <rPh sb="10" eb="11">
      <t>ガツ</t>
    </rPh>
    <rPh sb="15" eb="17">
      <t>ハイシュツ</t>
    </rPh>
    <rPh sb="17" eb="19">
      <t>サクゲン</t>
    </rPh>
    <rPh sb="19" eb="21">
      <t>モクヒョウ</t>
    </rPh>
    <phoneticPr fontId="1"/>
  </si>
  <si>
    <r>
      <rPr>
        <sz val="18"/>
        <color rgb="FFFF0000"/>
        <rFont val="ＭＳ Ｐ明朝"/>
        <family val="1"/>
        <charset val="128"/>
      </rPr>
      <t>提出期日　：</t>
    </r>
    <r>
      <rPr>
        <b/>
        <sz val="18"/>
        <color rgb="FFFF0000"/>
        <rFont val="ＭＳ Ｐ明朝"/>
        <family val="1"/>
        <charset val="128"/>
      </rPr>
      <t>　令和４年１１月２５日（金）</t>
    </r>
    <rPh sb="0" eb="2">
      <t>テイシュツ</t>
    </rPh>
    <rPh sb="2" eb="4">
      <t>キジツ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キン</t>
    </rPh>
    <phoneticPr fontId="1"/>
  </si>
  <si>
    <t>令和３</t>
    <rPh sb="0" eb="2">
      <t>レイワ</t>
    </rPh>
    <phoneticPr fontId="1"/>
  </si>
  <si>
    <t>令和元</t>
    <rPh sb="0" eb="2">
      <t>レイワ</t>
    </rPh>
    <rPh sb="2" eb="3">
      <t>ガン</t>
    </rPh>
    <phoneticPr fontId="1"/>
  </si>
  <si>
    <t>幼稚園・こども園</t>
    <rPh sb="0" eb="3">
      <t>ヨウチエン</t>
    </rPh>
    <rPh sb="7" eb="8">
      <t>エン</t>
    </rPh>
    <phoneticPr fontId="1"/>
  </si>
  <si>
    <t xml:space="preserve"> ⑼</t>
    <phoneticPr fontId="1"/>
  </si>
  <si>
    <t>7　その他意見・感想等</t>
    <rPh sb="4" eb="5">
      <t>ホカ</t>
    </rPh>
    <rPh sb="5" eb="7">
      <t>イケン</t>
    </rPh>
    <rPh sb="8" eb="10">
      <t>カンソウ</t>
    </rPh>
    <rPh sb="10" eb="11">
      <t>トウ</t>
    </rPh>
    <phoneticPr fontId="1"/>
  </si>
  <si>
    <t>令和４年９月～１０月の二酸化炭素の削減目標</t>
    <rPh sb="0" eb="2">
      <t>レイワ</t>
    </rPh>
    <rPh sb="3" eb="4">
      <t>ネン</t>
    </rPh>
    <rPh sb="5" eb="6">
      <t>ガツ</t>
    </rPh>
    <rPh sb="9" eb="10">
      <t>ガツ</t>
    </rPh>
    <rPh sb="11" eb="14">
      <t>ニサンカ</t>
    </rPh>
    <rPh sb="14" eb="16">
      <t>タンソ</t>
    </rPh>
    <rPh sb="17" eb="19">
      <t>サクゲン</t>
    </rPh>
    <rPh sb="19" eb="21">
      <t>モクヒョウ</t>
    </rPh>
    <phoneticPr fontId="1"/>
  </si>
  <si>
    <t>「ふくしまゼロカーボン宣言」事業
学校版（アドバンス編）</t>
    <rPh sb="11" eb="13">
      <t>センゲン</t>
    </rPh>
    <rPh sb="14" eb="16">
      <t>ジギョウ</t>
    </rPh>
    <rPh sb="17" eb="19">
      <t>ガッコウ</t>
    </rPh>
    <rPh sb="19" eb="20">
      <t>バン</t>
    </rPh>
    <rPh sb="26" eb="27">
      <t>ヘン</t>
    </rPh>
    <phoneticPr fontId="1"/>
  </si>
  <si>
    <t>「ふくしまゼロカーボン宣言」事業
学校版（アドバンス編）</t>
    <phoneticPr fontId="1"/>
  </si>
  <si>
    <t>宣言日</t>
    <rPh sb="0" eb="2">
      <t>センゲン</t>
    </rPh>
    <rPh sb="2" eb="3">
      <t>ビ</t>
    </rPh>
    <phoneticPr fontId="1"/>
  </si>
  <si>
    <t>令和元年度</t>
    <rPh sb="0" eb="2">
      <t>レイワ</t>
    </rPh>
    <rPh sb="2" eb="5">
      <t>ガンネンド</t>
    </rPh>
    <phoneticPr fontId="1"/>
  </si>
  <si>
    <t>CO2排出係数</t>
    <rPh sb="3" eb="5">
      <t>ハイシュツ</t>
    </rPh>
    <rPh sb="5" eb="7">
      <t>ケイスウ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</si>
  <si>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</si>
  <si>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</si>
  <si>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r>
      <t>３　令和４年の電気使用量　</t>
    </r>
    <r>
      <rPr>
        <sz val="12"/>
        <color theme="1"/>
        <rFont val="ＭＳ Ｐ明朝"/>
        <family val="1"/>
        <charset val="128"/>
      </rPr>
      <t>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2" eb="4">
      <t>レイワ</t>
    </rPh>
    <rPh sb="5" eb="6">
      <t>ネン</t>
    </rPh>
    <rPh sb="7" eb="9">
      <t>デンキ</t>
    </rPh>
    <rPh sb="9" eb="12">
      <t>シヨウリョウ</t>
    </rPh>
    <phoneticPr fontId="1"/>
  </si>
  <si>
    <r>
      <t>４　令和４年の水道使用量　</t>
    </r>
    <r>
      <rPr>
        <sz val="12"/>
        <color theme="1"/>
        <rFont val="ＭＳ Ｐ明朝"/>
        <family val="1"/>
        <charset val="128"/>
      </rPr>
      <t>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2" eb="4">
      <t>レイワ</t>
    </rPh>
    <rPh sb="5" eb="6">
      <t>ネン</t>
    </rPh>
    <rPh sb="7" eb="9">
      <t>スイドウ</t>
    </rPh>
    <rPh sb="9" eb="12">
      <t>シヨウリョウ</t>
    </rPh>
    <rPh sb="14" eb="16">
      <t>ヒッス</t>
    </rPh>
    <phoneticPr fontId="1"/>
  </si>
  <si>
    <t>⑴～⑺のほか、取り組んだ内容があれば記入してください。</t>
    <rPh sb="7" eb="8">
      <t>ト</t>
    </rPh>
    <rPh sb="9" eb="10">
      <t>ク</t>
    </rPh>
    <rPh sb="12" eb="14">
      <t>ナイヨウ</t>
    </rPh>
    <rPh sb="18" eb="20">
      <t>キニュウ</t>
    </rPh>
    <phoneticPr fontId="1"/>
  </si>
  <si>
    <t>０以上の数字を入力してください。
　例　0.5%削減したい場合　⇒　0.5　２％削減したい場合　⇒　２　　
※　CO₂排出量が基準年を上回らないとする場合は「０」</t>
    <rPh sb="1" eb="3">
      <t>イジョウ</t>
    </rPh>
    <rPh sb="4" eb="6">
      <t>スウジ</t>
    </rPh>
    <rPh sb="7" eb="9">
      <t>ニュウリョク</t>
    </rPh>
    <rPh sb="18" eb="19">
      <t>レイ</t>
    </rPh>
    <rPh sb="24" eb="26">
      <t>サクゲン</t>
    </rPh>
    <rPh sb="29" eb="31">
      <t>バアイ</t>
    </rPh>
    <rPh sb="40" eb="42">
      <t>サクゲン</t>
    </rPh>
    <rPh sb="45" eb="47">
      <t>バアイ</t>
    </rPh>
    <rPh sb="59" eb="61">
      <t>ハイシュツ</t>
    </rPh>
    <rPh sb="61" eb="62">
      <t>リョウ</t>
    </rPh>
    <rPh sb="63" eb="65">
      <t>キジュン</t>
    </rPh>
    <rPh sb="65" eb="66">
      <t>ネン</t>
    </rPh>
    <rPh sb="67" eb="69">
      <t>ウワマワ</t>
    </rPh>
    <rPh sb="75" eb="77">
      <t>バアイ</t>
    </rPh>
    <phoneticPr fontId="1"/>
  </si>
  <si>
    <r>
      <t>２　学校情報等　</t>
    </r>
    <r>
      <rPr>
        <sz val="12"/>
        <color theme="1"/>
        <rFont val="ＭＳ Ｐ明朝"/>
        <family val="1"/>
        <charset val="128"/>
      </rPr>
      <t>（</t>
    </r>
    <r>
      <rPr>
        <sz val="12"/>
        <color rgb="FFFF0000"/>
        <rFont val="ＭＳ Ｐ明朝"/>
        <family val="1"/>
        <charset val="128"/>
      </rPr>
      <t>必須</t>
    </r>
    <r>
      <rPr>
        <sz val="12"/>
        <color theme="1"/>
        <rFont val="ＭＳ Ｐ明朝"/>
        <family val="1"/>
        <charset val="128"/>
      </rPr>
      <t>）</t>
    </r>
    <rPh sb="2" eb="4">
      <t>ガッコウ</t>
    </rPh>
    <rPh sb="4" eb="6">
      <t>ジョウホウ</t>
    </rPh>
    <rPh sb="6" eb="7">
      <t>ナド</t>
    </rPh>
    <phoneticPr fontId="1"/>
  </si>
  <si>
    <t>申込年月日</t>
    <rPh sb="0" eb="2">
      <t>モウシコミ</t>
    </rPh>
    <rPh sb="2" eb="5">
      <t>ネンガッピ</t>
    </rPh>
    <phoneticPr fontId="1"/>
  </si>
  <si>
    <t>　⑴</t>
    <phoneticPr fontId="1"/>
  </si>
  <si>
    <t>　⒁</t>
    <phoneticPr fontId="1"/>
  </si>
  <si>
    <t>「2022/○/○」の形式で入力してください。
自動で和暦「令和４年○月○日」に変換されます。</t>
    <rPh sb="11" eb="13">
      <t>ケイシキ</t>
    </rPh>
    <rPh sb="14" eb="16">
      <t>ニュウリョク</t>
    </rPh>
    <rPh sb="24" eb="26">
      <t>ジドウ</t>
    </rPh>
    <rPh sb="27" eb="29">
      <t>ワレキ</t>
    </rPh>
    <rPh sb="30" eb="32">
      <t>レイワ</t>
    </rPh>
    <rPh sb="33" eb="34">
      <t>ネン</t>
    </rPh>
    <rPh sb="35" eb="36">
      <t>ガツ</t>
    </rPh>
    <rPh sb="37" eb="38">
      <t>ニチ</t>
    </rPh>
    <rPh sb="40" eb="42">
      <t>ヘンカン</t>
    </rPh>
    <phoneticPr fontId="1"/>
  </si>
  <si>
    <t>福島市立環境小学校</t>
    <rPh sb="0" eb="2">
      <t>フクシマ</t>
    </rPh>
    <rPh sb="2" eb="4">
      <t>シリツ</t>
    </rPh>
    <rPh sb="4" eb="6">
      <t>カンキョウ</t>
    </rPh>
    <rPh sb="6" eb="9">
      <t>ショウガッコウ</t>
    </rPh>
    <phoneticPr fontId="1"/>
  </si>
  <si>
    <t>フクシマシリツカンキョウショウガッコウ</t>
    <phoneticPr fontId="1"/>
  </si>
  <si>
    <t>960-8760</t>
    <phoneticPr fontId="1"/>
  </si>
  <si>
    <t>「〒」をつけずに半角英数字で入力してください。</t>
    <rPh sb="8" eb="10">
      <t>ハンカク</t>
    </rPh>
    <rPh sb="10" eb="13">
      <t>エイスウジ</t>
    </rPh>
    <rPh sb="14" eb="16">
      <t>ニュウリョク</t>
    </rPh>
    <phoneticPr fontId="1"/>
  </si>
  <si>
    <t>「福島県」をのぞき、市・郡から入力してください。</t>
    <rPh sb="1" eb="4">
      <t>フクシマケン</t>
    </rPh>
    <rPh sb="10" eb="11">
      <t>シ</t>
    </rPh>
    <rPh sb="12" eb="13">
      <t>グン</t>
    </rPh>
    <rPh sb="15" eb="17">
      <t>ニュウリョク</t>
    </rPh>
    <phoneticPr fontId="1"/>
  </si>
  <si>
    <t>福島市杉妻町２番１６号</t>
    <rPh sb="0" eb="3">
      <t>フクシマシ</t>
    </rPh>
    <rPh sb="3" eb="6">
      <t>スギツマチョウ</t>
    </rPh>
    <rPh sb="7" eb="8">
      <t>バン</t>
    </rPh>
    <rPh sb="10" eb="11">
      <t>ゴウ</t>
    </rPh>
    <phoneticPr fontId="1"/>
  </si>
  <si>
    <t>福島　太郎</t>
    <rPh sb="0" eb="2">
      <t>フクシマ</t>
    </rPh>
    <rPh sb="3" eb="5">
      <t>タロウ</t>
    </rPh>
    <phoneticPr fontId="1"/>
  </si>
  <si>
    <t>フクシマ　タロウ</t>
    <phoneticPr fontId="1"/>
  </si>
  <si>
    <t>環境　共生</t>
    <rPh sb="0" eb="2">
      <t>カンキョウ</t>
    </rPh>
    <rPh sb="3" eb="5">
      <t>キョウセイ</t>
    </rPh>
    <phoneticPr fontId="1"/>
  </si>
  <si>
    <t>カンキョウ　キョウセイ</t>
    <phoneticPr fontId="1"/>
  </si>
  <si>
    <t>024-521-8516</t>
    <phoneticPr fontId="1"/>
  </si>
  <si>
    <t>024-521-7927</t>
    <phoneticPr fontId="1"/>
  </si>
  <si>
    <t>ontai@pref.fukushima.lg.jp</t>
    <phoneticPr fontId="1"/>
  </si>
  <si>
    <t>・本年5月に教室にエアコンが設置されたため、電気使用量が増加した</t>
    <rPh sb="1" eb="3">
      <t>ホンネン</t>
    </rPh>
    <rPh sb="4" eb="5">
      <t>ガツ</t>
    </rPh>
    <rPh sb="6" eb="8">
      <t>キョウシツ</t>
    </rPh>
    <rPh sb="14" eb="16">
      <t>セッチ</t>
    </rPh>
    <rPh sb="22" eb="24">
      <t>デンキ</t>
    </rPh>
    <rPh sb="24" eb="27">
      <t>シヨウリョウ</t>
    </rPh>
    <rPh sb="28" eb="30">
      <t>ゾウカ</t>
    </rPh>
    <phoneticPr fontId="1"/>
  </si>
  <si>
    <t>　⑽</t>
    <phoneticPr fontId="1"/>
  </si>
  <si>
    <t>他事業の活用状況</t>
    <rPh sb="0" eb="1">
      <t>ホカ</t>
    </rPh>
    <rPh sb="1" eb="3">
      <t>ジギョウ</t>
    </rPh>
    <rPh sb="4" eb="6">
      <t>カツヨウ</t>
    </rPh>
    <rPh sb="6" eb="8">
      <t>ジョウキョウ</t>
    </rPh>
    <phoneticPr fontId="1"/>
  </si>
  <si>
    <t>他事業の活用状況</t>
    <rPh sb="0" eb="3">
      <t>タジギョウ</t>
    </rPh>
    <rPh sb="4" eb="6">
      <t>カツヨウ</t>
    </rPh>
    <rPh sb="6" eb="8">
      <t>ジョウキョウ</t>
    </rPh>
    <phoneticPr fontId="1"/>
  </si>
  <si>
    <t>・「令和４年度ナッジワークショップ事業」を活用して講師の派遣を受け、５，６年生の学習の時間にワークショップを実施し、省エネ行動について学んだ
・「令和４年度みんなでエコチャレンジ事業」応募用紙を児童及び教職員に配布し、家庭での取組を促した。学校に提出のあった応募用紙50枚をとりまとめ、提出した</t>
    <rPh sb="2" eb="4">
      <t>レイワ</t>
    </rPh>
    <rPh sb="5" eb="7">
      <t>ネンド</t>
    </rPh>
    <rPh sb="17" eb="19">
      <t>ジギョウ</t>
    </rPh>
    <rPh sb="21" eb="23">
      <t>カツヨウ</t>
    </rPh>
    <rPh sb="25" eb="27">
      <t>コウシ</t>
    </rPh>
    <rPh sb="28" eb="30">
      <t>ハケン</t>
    </rPh>
    <rPh sb="31" eb="32">
      <t>ウ</t>
    </rPh>
    <rPh sb="37" eb="39">
      <t>ネンセイ</t>
    </rPh>
    <rPh sb="40" eb="42">
      <t>ガクシュウ</t>
    </rPh>
    <rPh sb="43" eb="45">
      <t>ジカン</t>
    </rPh>
    <rPh sb="54" eb="56">
      <t>ジッシ</t>
    </rPh>
    <rPh sb="58" eb="59">
      <t>ショウ</t>
    </rPh>
    <rPh sb="61" eb="63">
      <t>コウドウ</t>
    </rPh>
    <rPh sb="67" eb="68">
      <t>マナ</t>
    </rPh>
    <rPh sb="73" eb="75">
      <t>レイワ</t>
    </rPh>
    <rPh sb="76" eb="78">
      <t>ネンド</t>
    </rPh>
    <rPh sb="89" eb="91">
      <t>ジギョウ</t>
    </rPh>
    <rPh sb="92" eb="94">
      <t>オウボ</t>
    </rPh>
    <rPh sb="94" eb="96">
      <t>ヨウシ</t>
    </rPh>
    <rPh sb="97" eb="99">
      <t>ジドウ</t>
    </rPh>
    <rPh sb="99" eb="100">
      <t>オヨ</t>
    </rPh>
    <rPh sb="101" eb="104">
      <t>キョウショクイン</t>
    </rPh>
    <rPh sb="105" eb="107">
      <t>ハイフ</t>
    </rPh>
    <rPh sb="109" eb="111">
      <t>カテイ</t>
    </rPh>
    <rPh sb="113" eb="115">
      <t>トリクミ</t>
    </rPh>
    <rPh sb="116" eb="117">
      <t>ウナガ</t>
    </rPh>
    <rPh sb="120" eb="122">
      <t>ガッコウ</t>
    </rPh>
    <rPh sb="123" eb="125">
      <t>テイシュツ</t>
    </rPh>
    <rPh sb="129" eb="131">
      <t>オウボ</t>
    </rPh>
    <rPh sb="131" eb="133">
      <t>ヨウシ</t>
    </rPh>
    <rPh sb="135" eb="136">
      <t>マイ</t>
    </rPh>
    <rPh sb="143" eb="145">
      <t>テイシュツ</t>
    </rPh>
    <phoneticPr fontId="1"/>
  </si>
  <si>
    <t>「令和４年度ナッジワークショップ事業」「令和４年度みんなでエコチャレンジ事業」等、他事業の活用事例があれば記入してください。</t>
    <rPh sb="1" eb="3">
      <t>レイワ</t>
    </rPh>
    <rPh sb="4" eb="6">
      <t>ネンド</t>
    </rPh>
    <rPh sb="16" eb="18">
      <t>ジギョウ</t>
    </rPh>
    <rPh sb="20" eb="22">
      <t>レイワ</t>
    </rPh>
    <rPh sb="23" eb="25">
      <t>ネンド</t>
    </rPh>
    <rPh sb="36" eb="38">
      <t>ジギョウ</t>
    </rPh>
    <rPh sb="39" eb="40">
      <t>ナド</t>
    </rPh>
    <rPh sb="41" eb="44">
      <t>タジギョウ</t>
    </rPh>
    <rPh sb="45" eb="47">
      <t>カツヨウ</t>
    </rPh>
    <rPh sb="47" eb="49">
      <t>ジレイ</t>
    </rPh>
    <rPh sb="53" eb="55">
      <t>キニュウ</t>
    </rPh>
    <phoneticPr fontId="1"/>
  </si>
  <si>
    <t>・歯みがきや手洗いの時に、こまめに蛇口を閉めることを徹底した
・環境委員会で独自の節水ポスターを作成し、トイレや手洗場合計○カ所に掲示した</t>
    <rPh sb="1" eb="2">
      <t>ハ</t>
    </rPh>
    <rPh sb="6" eb="8">
      <t>テアラ</t>
    </rPh>
    <rPh sb="10" eb="11">
      <t>トキ</t>
    </rPh>
    <rPh sb="17" eb="19">
      <t>ジャグチ</t>
    </rPh>
    <rPh sb="20" eb="21">
      <t>シ</t>
    </rPh>
    <rPh sb="26" eb="28">
      <t>テッテイ</t>
    </rPh>
    <rPh sb="32" eb="34">
      <t>カンキョウ</t>
    </rPh>
    <rPh sb="34" eb="37">
      <t>イインカイ</t>
    </rPh>
    <rPh sb="38" eb="40">
      <t>ドクジ</t>
    </rPh>
    <rPh sb="41" eb="43">
      <t>セッスイ</t>
    </rPh>
    <rPh sb="48" eb="50">
      <t>サクセイ</t>
    </rPh>
    <rPh sb="56" eb="58">
      <t>テアラ</t>
    </rPh>
    <rPh sb="58" eb="59">
      <t>バ</t>
    </rPh>
    <rPh sb="59" eb="61">
      <t>ゴウケイ</t>
    </rPh>
    <rPh sb="63" eb="64">
      <t>ショ</t>
    </rPh>
    <rPh sb="65" eb="67">
      <t>ケイジ</t>
    </rPh>
    <phoneticPr fontId="1"/>
  </si>
  <si>
    <t>・教室を出る時は、日直が消灯確認を行い、節電に努めた
・環境委員会で独自の節電ポスターを作成し、教室や廊下合計○カ所に掲示した</t>
    <rPh sb="1" eb="3">
      <t>キョウシツ</t>
    </rPh>
    <rPh sb="4" eb="5">
      <t>デ</t>
    </rPh>
    <rPh sb="6" eb="7">
      <t>トキ</t>
    </rPh>
    <rPh sb="9" eb="11">
      <t>ニッチョク</t>
    </rPh>
    <rPh sb="12" eb="14">
      <t>ショウトウ</t>
    </rPh>
    <rPh sb="14" eb="16">
      <t>カクニン</t>
    </rPh>
    <rPh sb="17" eb="18">
      <t>オコナ</t>
    </rPh>
    <rPh sb="20" eb="22">
      <t>セツデン</t>
    </rPh>
    <rPh sb="23" eb="24">
      <t>ツト</t>
    </rPh>
    <rPh sb="28" eb="30">
      <t>カンキョウ</t>
    </rPh>
    <rPh sb="30" eb="33">
      <t>イインカイ</t>
    </rPh>
    <rPh sb="34" eb="36">
      <t>ドクジ</t>
    </rPh>
    <rPh sb="37" eb="39">
      <t>セツデン</t>
    </rPh>
    <rPh sb="44" eb="46">
      <t>サクセイ</t>
    </rPh>
    <rPh sb="48" eb="50">
      <t>キョウシツ</t>
    </rPh>
    <rPh sb="51" eb="53">
      <t>ロウカ</t>
    </rPh>
    <rPh sb="53" eb="55">
      <t>ゴウケイ</t>
    </rPh>
    <rPh sb="57" eb="58">
      <t>ショ</t>
    </rPh>
    <rPh sb="59" eb="60">
      <t>ケイ</t>
    </rPh>
    <rPh sb="60" eb="61">
      <t>シメ</t>
    </rPh>
    <phoneticPr fontId="1"/>
  </si>
  <si>
    <t>・３年生○学級○人が緑のカーテンを幅○ｍ育成、設置し、節電と景観の向上につとめた
・２年生○学級○人が風力発電の現場を見学し、再生可能エネルギーの仕組と電力需要・供給について学んだ</t>
    <rPh sb="2" eb="4">
      <t>ネンセイ</t>
    </rPh>
    <rPh sb="5" eb="7">
      <t>ガッキュウ</t>
    </rPh>
    <rPh sb="8" eb="9">
      <t>ニン</t>
    </rPh>
    <rPh sb="10" eb="11">
      <t>ミドリ</t>
    </rPh>
    <rPh sb="17" eb="18">
      <t>ハバ</t>
    </rPh>
    <rPh sb="20" eb="22">
      <t>イクセイ</t>
    </rPh>
    <rPh sb="23" eb="25">
      <t>セッチ</t>
    </rPh>
    <rPh sb="27" eb="29">
      <t>セツデン</t>
    </rPh>
    <rPh sb="30" eb="32">
      <t>ケイカン</t>
    </rPh>
    <rPh sb="33" eb="35">
      <t>コウジョウ</t>
    </rPh>
    <rPh sb="43" eb="45">
      <t>ネンセイ</t>
    </rPh>
    <rPh sb="46" eb="48">
      <t>ガッキュウ</t>
    </rPh>
    <rPh sb="49" eb="50">
      <t>ニン</t>
    </rPh>
    <rPh sb="51" eb="53">
      <t>フウリョク</t>
    </rPh>
    <rPh sb="53" eb="55">
      <t>ハツデン</t>
    </rPh>
    <rPh sb="56" eb="58">
      <t>ゲンバ</t>
    </rPh>
    <rPh sb="59" eb="61">
      <t>ケンガク</t>
    </rPh>
    <rPh sb="63" eb="65">
      <t>サイセイ</t>
    </rPh>
    <rPh sb="65" eb="67">
      <t>カノウ</t>
    </rPh>
    <rPh sb="73" eb="75">
      <t>シク</t>
    </rPh>
    <rPh sb="76" eb="78">
      <t>デンリョク</t>
    </rPh>
    <rPh sb="78" eb="80">
      <t>ジュヨウ</t>
    </rPh>
    <rPh sb="81" eb="83">
      <t>キョウキュウ</t>
    </rPh>
    <rPh sb="87" eb="88">
      <t>マナ</t>
    </rPh>
    <phoneticPr fontId="1"/>
  </si>
  <si>
    <t>・地域と連携し、６年生○学級○人が●駅や公共施設の清掃と花壇作りを行った</t>
    <rPh sb="1" eb="3">
      <t>チイキ</t>
    </rPh>
    <rPh sb="4" eb="6">
      <t>レンケイ</t>
    </rPh>
    <rPh sb="9" eb="11">
      <t>ネンセイ</t>
    </rPh>
    <rPh sb="12" eb="14">
      <t>ガッキュウ</t>
    </rPh>
    <rPh sb="15" eb="16">
      <t>ニン</t>
    </rPh>
    <rPh sb="18" eb="19">
      <t>エキ</t>
    </rPh>
    <rPh sb="20" eb="22">
      <t>コウキョウ</t>
    </rPh>
    <rPh sb="22" eb="24">
      <t>シセツ</t>
    </rPh>
    <rPh sb="25" eb="27">
      <t>セイソウ</t>
    </rPh>
    <rPh sb="28" eb="30">
      <t>カダン</t>
    </rPh>
    <rPh sb="30" eb="31">
      <t>ヅク</t>
    </rPh>
    <rPh sb="33" eb="34">
      <t>オコナ</t>
    </rPh>
    <phoneticPr fontId="1"/>
  </si>
  <si>
    <t>・全校児童・生徒にマイ箸の利用を推奨し、ゴミの削減や資源の大切さについて呼びかけた
・教職員に対し、自転車・徒歩通勤を呼びかけた</t>
    <rPh sb="1" eb="3">
      <t>ゼンコウ</t>
    </rPh>
    <rPh sb="3" eb="5">
      <t>ジドウ</t>
    </rPh>
    <rPh sb="6" eb="8">
      <t>セイト</t>
    </rPh>
    <rPh sb="11" eb="12">
      <t>ハシ</t>
    </rPh>
    <rPh sb="13" eb="15">
      <t>リヨウ</t>
    </rPh>
    <rPh sb="16" eb="18">
      <t>スイショウ</t>
    </rPh>
    <rPh sb="23" eb="25">
      <t>サクゲン</t>
    </rPh>
    <rPh sb="26" eb="28">
      <t>シゲン</t>
    </rPh>
    <rPh sb="29" eb="31">
      <t>タイセツ</t>
    </rPh>
    <rPh sb="36" eb="37">
      <t>ヨ</t>
    </rPh>
    <rPh sb="43" eb="46">
      <t>キョウショクイン</t>
    </rPh>
    <rPh sb="47" eb="48">
      <t>タイ</t>
    </rPh>
    <rPh sb="50" eb="53">
      <t>ジテンシャ</t>
    </rPh>
    <rPh sb="54" eb="56">
      <t>トホ</t>
    </rPh>
    <rPh sb="56" eb="58">
      <t>ツウキン</t>
    </rPh>
    <rPh sb="59" eb="60">
      <t>ヨ</t>
    </rPh>
    <phoneticPr fontId="1"/>
  </si>
  <si>
    <t>・生徒会が主体となり、全校生徒に呼びかけてエコキャップを回収した。９月～１０月に○ｋｇ回収した。</t>
    <rPh sb="1" eb="4">
      <t>セイトカイ</t>
    </rPh>
    <rPh sb="5" eb="7">
      <t>シュタイ</t>
    </rPh>
    <rPh sb="11" eb="13">
      <t>ゼンコウ</t>
    </rPh>
    <rPh sb="13" eb="15">
      <t>セイト</t>
    </rPh>
    <rPh sb="16" eb="17">
      <t>ヨ</t>
    </rPh>
    <rPh sb="28" eb="30">
      <t>カイシュウ</t>
    </rPh>
    <rPh sb="34" eb="35">
      <t>ガツ</t>
    </rPh>
    <rPh sb="38" eb="39">
      <t>ガツ</t>
    </rPh>
    <rPh sb="43" eb="45">
      <t>カイシュウ</t>
    </rPh>
    <phoneticPr fontId="1"/>
  </si>
  <si>
    <t>ナッジワークショップ事業の講師派遣希望</t>
    <rPh sb="10" eb="12">
      <t>ジギョウ</t>
    </rPh>
    <rPh sb="13" eb="15">
      <t>コウシ</t>
    </rPh>
    <rPh sb="15" eb="17">
      <t>ハケン</t>
    </rPh>
    <rPh sb="17" eb="19">
      <t>キボウ</t>
    </rPh>
    <phoneticPr fontId="1"/>
  </si>
  <si>
    <t>希望</t>
    <rPh sb="0" eb="2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</si>
  <si>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</si>
  <si>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</si>
  <si>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【小学校・中学校対象】選択してください。</t>
    <rPh sb="1" eb="4">
      <t>ショウガッコウ</t>
    </rPh>
    <rPh sb="5" eb="8">
      <t>チュウガッコウ</t>
    </rPh>
    <rPh sb="8" eb="10">
      <t>タイショウ</t>
    </rPh>
    <rPh sb="11" eb="13">
      <t>センタク</t>
    </rPh>
    <phoneticPr fontId="1"/>
  </si>
  <si>
    <r>
      <t>入力不要　合計×基準年度ごとのCO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排出係数（東北電力）</t>
    </r>
    <rPh sb="8" eb="10">
      <t>キジュン</t>
    </rPh>
    <rPh sb="10" eb="12">
      <t>ネンド</t>
    </rPh>
    <rPh sb="18" eb="20">
      <t>ハイシュツ</t>
    </rPh>
    <rPh sb="23" eb="25">
      <t>トウホク</t>
    </rPh>
    <rPh sb="25" eb="27">
      <t>デンリョク</t>
    </rPh>
    <phoneticPr fontId="1"/>
  </si>
  <si>
    <r>
      <t>入力不要　合計×係数0.457（令和３年度CO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排出係数を準用）</t>
    </r>
    <rPh sb="16" eb="18">
      <t>レイワ</t>
    </rPh>
    <rPh sb="19" eb="21">
      <t>ネンド</t>
    </rPh>
    <rPh sb="24" eb="26">
      <t>ハイシュツ</t>
    </rPh>
    <rPh sb="26" eb="28">
      <t>ケイスウ</t>
    </rPh>
    <rPh sb="29" eb="31">
      <t>ジュンヨウ</t>
    </rPh>
    <phoneticPr fontId="1"/>
  </si>
  <si>
    <t>福島県生活環境部環境共生課
zerocarbonsengen_gakko@pref.fukushima.lg.jp</t>
    <rPh sb="0" eb="3">
      <t>フクシマケン</t>
    </rPh>
    <rPh sb="3" eb="5">
      <t>セイカツ</t>
    </rPh>
    <rPh sb="5" eb="8">
      <t>カンキョウブ</t>
    </rPh>
    <rPh sb="8" eb="10">
      <t>カンキョウ</t>
    </rPh>
    <rPh sb="10" eb="12">
      <t>キョウセイ</t>
    </rPh>
    <rPh sb="12" eb="13">
      <t>カ</t>
    </rPh>
    <phoneticPr fontId="1"/>
  </si>
  <si>
    <r>
      <rPr>
        <b/>
        <u/>
        <sz val="11"/>
        <rFont val="HG丸ｺﾞｼｯｸM-PRO"/>
        <family val="3"/>
        <charset val="128"/>
      </rPr>
      <t>【小学校・中学校対象】</t>
    </r>
    <r>
      <rPr>
        <sz val="11"/>
        <rFont val="HG丸ｺﾞｼｯｸM-PRO"/>
        <family val="3"/>
        <charset val="128"/>
      </rPr>
      <t xml:space="preserve">
　省エネ・省資源の取組促進のため、行動経済学の知見を用いて行動を望ましい方向に導く「ナッジ理論」を活用するワークショップの講師派遣を希望する場合「希望する」を選択してください。
　ワークショップは小学校４年生～中学校３年生が対象で、１回あたり２時限程度、参加児童・生徒数は４０名程度となります。</t>
    </r>
    <rPh sb="1" eb="4">
      <t>ショウガッコウ</t>
    </rPh>
    <rPh sb="5" eb="8">
      <t>チュウガッコウ</t>
    </rPh>
    <rPh sb="8" eb="10">
      <t>タイショウ</t>
    </rPh>
    <rPh sb="13" eb="14">
      <t>ショウ</t>
    </rPh>
    <rPh sb="17" eb="20">
      <t>ショウシゲン</t>
    </rPh>
    <rPh sb="21" eb="23">
      <t>トリクミ</t>
    </rPh>
    <rPh sb="23" eb="25">
      <t>ソクシン</t>
    </rPh>
    <rPh sb="29" eb="34">
      <t>コウドウケイザイガク</t>
    </rPh>
    <rPh sb="35" eb="37">
      <t>チケン</t>
    </rPh>
    <rPh sb="38" eb="39">
      <t>モチ</t>
    </rPh>
    <rPh sb="41" eb="43">
      <t>コウドウ</t>
    </rPh>
    <rPh sb="44" eb="45">
      <t>ノゾ</t>
    </rPh>
    <rPh sb="48" eb="50">
      <t>ホウコウ</t>
    </rPh>
    <rPh sb="51" eb="52">
      <t>ミチビ</t>
    </rPh>
    <rPh sb="57" eb="59">
      <t>リロン</t>
    </rPh>
    <rPh sb="61" eb="63">
      <t>カツヨウ</t>
    </rPh>
    <rPh sb="73" eb="75">
      <t>コウシ</t>
    </rPh>
    <rPh sb="75" eb="77">
      <t>ハケン</t>
    </rPh>
    <rPh sb="78" eb="80">
      <t>キボウ</t>
    </rPh>
    <rPh sb="82" eb="84">
      <t>バアイ</t>
    </rPh>
    <rPh sb="85" eb="87">
      <t>キボウ</t>
    </rPh>
    <rPh sb="91" eb="93">
      <t>センタク</t>
    </rPh>
    <rPh sb="110" eb="113">
      <t>ショウガッコウ</t>
    </rPh>
    <rPh sb="114" eb="116">
      <t>ネンセイ</t>
    </rPh>
    <rPh sb="117" eb="120">
      <t>チュウガッコウ</t>
    </rPh>
    <rPh sb="121" eb="123">
      <t>ネンセイ</t>
    </rPh>
    <rPh sb="124" eb="126">
      <t>タイショウ</t>
    </rPh>
    <rPh sb="129" eb="130">
      <t>カイ</t>
    </rPh>
    <rPh sb="134" eb="136">
      <t>ジゲン</t>
    </rPh>
    <rPh sb="136" eb="138">
      <t>テイド</t>
    </rPh>
    <rPh sb="139" eb="141">
      <t>サンカ</t>
    </rPh>
    <rPh sb="141" eb="143">
      <t>ジドウ</t>
    </rPh>
    <rPh sb="144" eb="147">
      <t>セイトスウ</t>
    </rPh>
    <rPh sb="150" eb="151">
      <t>メイ</t>
    </rPh>
    <rPh sb="151" eb="153">
      <t>テイド</t>
    </rPh>
    <phoneticPr fontId="1"/>
  </si>
  <si>
    <t>令和４年９月・１０月分の「電気使用量のお知らせ」に記載されている使用量を転記してください。</t>
    <rPh sb="0" eb="2">
      <t>レイワ</t>
    </rPh>
    <rPh sb="3" eb="4">
      <t>ネン</t>
    </rPh>
    <rPh sb="9" eb="10">
      <t>ガツ</t>
    </rPh>
    <phoneticPr fontId="1"/>
  </si>
  <si>
    <r>
      <t xml:space="preserve">令和４年９月・１０月分が含まれた「水道使用量のお知らせ」に記載されている使用量を転記してください。
</t>
    </r>
    <r>
      <rPr>
        <b/>
        <sz val="12"/>
        <rFont val="HG丸ｺﾞｼｯｸM-PRO"/>
        <family val="3"/>
        <charset val="128"/>
      </rPr>
      <t>※　２ヶ月分のお知らせとなっている場合は、按分して四捨五
　入した整数を記入してください。</t>
    </r>
    <rPh sb="0" eb="2">
      <t>レイワ</t>
    </rPh>
    <rPh sb="3" eb="4">
      <t>ネン</t>
    </rPh>
    <rPh sb="9" eb="10">
      <t>ガツ</t>
    </rPh>
    <rPh sb="12" eb="13">
      <t>フク</t>
    </rPh>
    <rPh sb="17" eb="19">
      <t>スイドウ</t>
    </rPh>
    <rPh sb="19" eb="22">
      <t>シヨウリョウ</t>
    </rPh>
    <rPh sb="24" eb="25">
      <t>シ</t>
    </rPh>
    <rPh sb="54" eb="55">
      <t>ゲツ</t>
    </rPh>
    <rPh sb="55" eb="56">
      <t>ブン</t>
    </rPh>
    <rPh sb="58" eb="59">
      <t>シ</t>
    </rPh>
    <rPh sb="67" eb="69">
      <t>バアイ</t>
    </rPh>
    <rPh sb="71" eb="73">
      <t>アンブン</t>
    </rPh>
    <rPh sb="75" eb="76">
      <t>ヨン</t>
    </rPh>
    <rPh sb="76" eb="77">
      <t>シャ</t>
    </rPh>
    <rPh sb="77" eb="78">
      <t>イ</t>
    </rPh>
    <rPh sb="80" eb="81">
      <t>ニュウ</t>
    </rPh>
    <rPh sb="83" eb="84">
      <t>ヒトシ</t>
    </rPh>
    <rPh sb="84" eb="85">
      <t>カズ</t>
    </rPh>
    <rPh sb="86" eb="88">
      <t>キニュウ</t>
    </rPh>
    <phoneticPr fontId="1"/>
  </si>
  <si>
    <t>。</t>
    <phoneticPr fontId="1"/>
  </si>
  <si>
    <t>　わたしたちは、地球温暖化防止のため、二酸化炭素排出量を減らすことを目的として、園・学校で使う電気・水道水を大切にするなど地球にやさしい取組を行い、以下の目標を達成することに努めます。</t>
    <rPh sb="8" eb="10">
      <t>チキュウ</t>
    </rPh>
    <rPh sb="10" eb="13">
      <t>オンダンカ</t>
    </rPh>
    <rPh sb="13" eb="15">
      <t>ボウシ</t>
    </rPh>
    <rPh sb="19" eb="20">
      <t>ニ</t>
    </rPh>
    <rPh sb="52" eb="53">
      <t>スイ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</si>
  <si>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</si>
  <si>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ふくしまゼロカーボン宣言書</t>
    <rPh sb="10" eb="11">
      <t>セン</t>
    </rPh>
    <rPh sb="11" eb="12">
      <t>ゲン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</si>
</sst>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[$-411]ggge&quot;年&quot;m&quot;月&quot;d&quot;日&quot;;@"/>
  </numFmts>
  <fonts count="6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b/>
      <sz val="12"/>
      <color theme="1"/>
      <name val="HG正楷書体-PRO"/>
      <family val="4"/>
      <charset val="128"/>
    </font>
    <font>
      <b/>
      <sz val="14"/>
      <color theme="1"/>
      <name val="HG正楷書体-PRO"/>
      <family val="4"/>
      <charset val="128"/>
    </font>
    <font>
      <b/>
      <sz val="18"/>
      <color theme="0"/>
      <name val="HG正楷書体-PRO"/>
      <family val="4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2"/>
      <color theme="0" tint="-0.14999847407452621"/>
      <name val="HG正楷書体-PRO"/>
      <family val="4"/>
      <charset val="128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HG正楷書体-PRO"/>
      <family val="4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b/>
      <sz val="24"/>
      <color theme="0"/>
      <name val="ＭＳ Ｐ明朝"/>
      <family val="1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rgb="FFFF0000"/>
      <name val="HGS創英角ﾎﾟｯﾌﾟ体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2"/>
      <color theme="0" tint="-0.249977111117893"/>
      <name val="HG正楷書体-PRO"/>
      <family val="4"/>
      <charset val="128"/>
    </font>
    <font>
      <b/>
      <sz val="11"/>
      <color theme="0" tint="-0.249977111117893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u/>
      <sz val="12"/>
      <name val="HG丸ｺﾞｼｯｸM-PRO"/>
      <family val="3"/>
      <charset val="128"/>
    </font>
    <font>
      <vertAlign val="subscript"/>
      <sz val="16"/>
      <color theme="1"/>
      <name val="ＭＳ Ｐ明朝"/>
      <family val="1"/>
      <charset val="128"/>
    </font>
    <font>
      <b/>
      <vertAlign val="superscript"/>
      <sz val="15"/>
      <color theme="1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20"/>
      <color theme="0"/>
      <name val="HG正楷書体-PRO"/>
      <family val="4"/>
      <charset val="128"/>
    </font>
    <font>
      <sz val="20"/>
      <color theme="1"/>
      <name val="HG正楷書体-PRO"/>
      <family val="4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4"/>
      <color theme="1"/>
      <name val="HG正楷書体-PRO"/>
      <family val="4"/>
      <charset val="128"/>
    </font>
    <font>
      <b/>
      <sz val="22"/>
      <color theme="0"/>
      <name val="HG正楷書体-PRO"/>
      <family val="4"/>
      <charset val="128"/>
    </font>
    <font>
      <sz val="18"/>
      <color theme="1"/>
      <name val="HG正楷書体-PRO"/>
      <family val="4"/>
      <charset val="128"/>
    </font>
    <font>
      <b/>
      <sz val="18"/>
      <color theme="1"/>
      <name val="HG正楷書体-PRO"/>
      <family val="4"/>
      <charset val="128"/>
    </font>
    <font>
      <b/>
      <sz val="22"/>
      <color theme="1"/>
      <name val="HG正楷書体-PRO"/>
      <family val="4"/>
      <charset val="128"/>
    </font>
    <font>
      <sz val="10"/>
      <color theme="1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rgb="FF009900"/>
      <name val="HGS創英角ﾎﾟｯﾌﾟ体"/>
      <family val="3"/>
      <charset val="128"/>
    </font>
    <font>
      <b/>
      <vertAlign val="subscript"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bscript"/>
      <sz val="11"/>
      <name val="HG丸ｺﾞｼｯｸM-PRO"/>
      <family val="3"/>
      <charset val="128"/>
    </font>
    <font>
      <b/>
      <sz val="20"/>
      <color theme="1"/>
      <name val="HG正楷書体-PRO"/>
      <family val="4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name val="HG丸ｺﾞｼｯｸM-PRO"/>
      <family val="3"/>
      <charset val="128"/>
    </font>
    <font>
      <b/>
      <sz val="36"/>
      <color theme="0"/>
      <name val="HG正楷書体-PRO"/>
      <family val="4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49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>
      <alignment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0" xfId="0" applyFont="1">
      <alignment vertical="center"/>
    </xf>
    <xf numFmtId="0" fontId="14" fillId="0" borderId="1" xfId="0" applyFont="1" applyBorder="1">
      <alignment vertical="center"/>
    </xf>
    <xf numFmtId="0" fontId="16" fillId="3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shrinkToFi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vertical="center" shrinkToFit="1"/>
    </xf>
    <xf numFmtId="0" fontId="31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16" fillId="4" borderId="1" xfId="0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right" vertical="center" wrapText="1"/>
    </xf>
    <xf numFmtId="0" fontId="39" fillId="0" borderId="0" xfId="0" applyFont="1" applyAlignment="1">
      <alignment vertical="center" shrinkToFit="1"/>
    </xf>
    <xf numFmtId="0" fontId="0" fillId="0" borderId="0" xfId="0" applyFont="1">
      <alignment vertical="center"/>
    </xf>
    <xf numFmtId="0" fontId="41" fillId="0" borderId="0" xfId="0" applyFont="1">
      <alignment vertical="center"/>
    </xf>
    <xf numFmtId="0" fontId="43" fillId="2" borderId="0" xfId="0" applyFont="1" applyFill="1" applyAlignment="1">
      <alignment horizontal="center" vertical="center" shrinkToFit="1"/>
    </xf>
    <xf numFmtId="0" fontId="42" fillId="2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3" fillId="0" borderId="0" xfId="0" applyFont="1" applyAlignment="1">
      <alignment vertical="distributed"/>
    </xf>
    <xf numFmtId="0" fontId="46" fillId="0" borderId="0" xfId="0" applyFont="1">
      <alignment vertical="center"/>
    </xf>
    <xf numFmtId="0" fontId="3" fillId="0" borderId="0" xfId="0" applyFont="1" applyBorder="1">
      <alignment vertical="center"/>
    </xf>
    <xf numFmtId="0" fontId="46" fillId="0" borderId="0" xfId="0" applyFont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47" fillId="0" borderId="0" xfId="0" applyFont="1" applyBorder="1">
      <alignment vertical="center"/>
    </xf>
    <xf numFmtId="0" fontId="49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20" fillId="8" borderId="4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8" borderId="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0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23" fillId="2" borderId="13" xfId="0" applyFont="1" applyFill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/>
    </xf>
    <xf numFmtId="0" fontId="25" fillId="5" borderId="1" xfId="0" applyFont="1" applyFill="1" applyBorder="1" applyAlignment="1">
      <alignment vertical="center" wrapText="1"/>
    </xf>
    <xf numFmtId="0" fontId="25" fillId="5" borderId="14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right" vertical="center"/>
    </xf>
    <xf numFmtId="176" fontId="16" fillId="3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57" fillId="0" borderId="0" xfId="0" applyFont="1">
      <alignment vertical="center"/>
    </xf>
    <xf numFmtId="0" fontId="58" fillId="0" borderId="17" xfId="0" applyFont="1" applyBorder="1" applyAlignment="1">
      <alignment vertical="center" shrinkToFit="1"/>
    </xf>
    <xf numFmtId="0" fontId="59" fillId="0" borderId="17" xfId="0" applyFont="1" applyBorder="1" applyAlignment="1">
      <alignment vertical="center" shrinkToFit="1"/>
    </xf>
    <xf numFmtId="0" fontId="25" fillId="5" borderId="0" xfId="0" applyFont="1" applyFill="1" applyBorder="1" applyAlignment="1">
      <alignment horizontal="left" vertical="center" wrapText="1"/>
    </xf>
    <xf numFmtId="0" fontId="61" fillId="2" borderId="0" xfId="0" applyFont="1" applyFill="1" applyBorder="1" applyAlignment="1">
      <alignment vertical="center"/>
    </xf>
    <xf numFmtId="0" fontId="61" fillId="0" borderId="0" xfId="0" applyFont="1">
      <alignment vertical="center"/>
    </xf>
    <xf numFmtId="0" fontId="61" fillId="0" borderId="0" xfId="0" applyFont="1" applyBorder="1">
      <alignment vertical="center"/>
    </xf>
    <xf numFmtId="0" fontId="61" fillId="2" borderId="0" xfId="0" applyFont="1" applyFill="1" applyBorder="1">
      <alignment vertical="center"/>
    </xf>
    <xf numFmtId="0" fontId="20" fillId="5" borderId="2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177" fontId="16" fillId="4" borderId="0" xfId="0" applyNumberFormat="1" applyFont="1" applyFill="1" applyAlignment="1">
      <alignment horizontal="left" vertical="center" wrapText="1"/>
    </xf>
    <xf numFmtId="0" fontId="62" fillId="4" borderId="1" xfId="1" applyFill="1" applyBorder="1" applyAlignment="1">
      <alignment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56" fillId="0" borderId="16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9" borderId="0" xfId="0" applyFont="1" applyFill="1" applyAlignment="1">
      <alignment horizontal="center" vertical="center"/>
    </xf>
    <xf numFmtId="0" fontId="40" fillId="9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horizontal="left" vertical="distributed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50" fillId="5" borderId="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4" fillId="9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8F49E"/>
      <color rgb="FF009900"/>
      <color rgb="FFF3EC5F"/>
      <color rgb="FFF8A45E"/>
      <color rgb="FFFF5757"/>
      <color rgb="FFFF1D1D"/>
      <color rgb="FF007A37"/>
      <color rgb="FF0000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3208020</xdr:colOff>
      <xdr:row>4</xdr:row>
      <xdr:rowOff>54606</xdr:rowOff>
    </xdr:from>
    <xdr:to>
      <xdr:col>6</xdr:col>
      <xdr:colOff>3373</xdr:colOff>
      <xdr:row>5</xdr:row>
      <xdr:rowOff>534966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260" y="1654806"/>
          <a:ext cx="1153993" cy="648000"/>
        </a:xfrm>
        <a:prstGeom prst="rect">
          <a:avLst/>
        </a:prstGeom>
      </xdr:spPr>
    </xdr:pic>
    <xdr:clientData/>
  </xdr:twoCellAnchor>
  <xdr:twoCellAnchor>
    <xdr:from>
      <xdr:col>7</xdr:col>
      <xdr:colOff>10310</xdr:colOff>
      <xdr:row>2</xdr:row>
      <xdr:rowOff>114300</xdr:rowOff>
    </xdr:from>
    <xdr:to>
      <xdr:col>7</xdr:col>
      <xdr:colOff>4514029</xdr:colOff>
      <xdr:row>5</xdr:row>
      <xdr:rowOff>82476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2130" y="449580"/>
          <a:ext cx="4503719" cy="1400736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■■　 注意 　■■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申込書（タブ①）のデータは、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報告書（タブ③）の提出にも使用します。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報告が終了するまで保管をお願いします。</a:t>
          </a:r>
        </a:p>
      </xdr:txBody>
    </xdr:sp>
    <xdr:clientData/>
  </xdr:twoCellAnchor>
  <xdr:twoCellAnchor>
    <xdr:from>
      <xdr:col>7</xdr:col>
      <xdr:colOff>17289</xdr:colOff>
      <xdr:row>20</xdr:row>
      <xdr:rowOff>91440</xdr:rowOff>
    </xdr:from>
    <xdr:to>
      <xdr:col>7</xdr:col>
      <xdr:colOff>4283529</xdr:colOff>
      <xdr:row>23</xdr:row>
      <xdr:rowOff>594360</xdr:rowOff>
    </xdr:to>
    <xdr:sp macro="" textlink="">
      <xdr:nvSpPr>
        <xdr:cNvPr id="11" name="雲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9109" y="9311640"/>
          <a:ext cx="4266240" cy="1783080"/>
        </a:xfrm>
        <a:prstGeom prst="cloud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　集計作業をスムーズに行うため、全てのセルにおいて書式や設定等の変更は行わないでください。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 editAs="oneCell">
    <xdr:from>
      <xdr:col>2</xdr:col>
      <xdr:colOff>22859</xdr:colOff>
      <xdr:row>4</xdr:row>
      <xdr:rowOff>61955</xdr:rowOff>
    </xdr:from>
    <xdr:to>
      <xdr:col>3</xdr:col>
      <xdr:colOff>1259485</xdr:colOff>
      <xdr:row>5</xdr:row>
      <xdr:rowOff>614315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39" y="1662155"/>
          <a:ext cx="155666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3208020</xdr:colOff>
      <xdr:row>4</xdr:row>
      <xdr:rowOff>54606</xdr:rowOff>
    </xdr:from>
    <xdr:to>
      <xdr:col>6</xdr:col>
      <xdr:colOff>3373</xdr:colOff>
      <xdr:row>5</xdr:row>
      <xdr:rowOff>534966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260" y="1654806"/>
          <a:ext cx="1153993" cy="648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3208020</xdr:colOff>
      <xdr:row>4</xdr:row>
      <xdr:rowOff>77466</xdr:rowOff>
    </xdr:from>
    <xdr:to>
      <xdr:col>6</xdr:col>
      <xdr:colOff>3373</xdr:colOff>
      <xdr:row>5</xdr:row>
      <xdr:rowOff>557826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260" y="1677666"/>
          <a:ext cx="1153993" cy="6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22859</xdr:colOff>
      <xdr:row>4</xdr:row>
      <xdr:rowOff>61955</xdr:rowOff>
    </xdr:from>
    <xdr:to>
      <xdr:col>3</xdr:col>
      <xdr:colOff>1259485</xdr:colOff>
      <xdr:row>5</xdr:row>
      <xdr:rowOff>614315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39" y="1662155"/>
          <a:ext cx="1556666" cy="720000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1</xdr:row>
      <xdr:rowOff>83820</xdr:rowOff>
    </xdr:from>
    <xdr:to>
      <xdr:col>3</xdr:col>
      <xdr:colOff>1021080</xdr:colOff>
      <xdr:row>2</xdr:row>
      <xdr:rowOff>525780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3860" y="251460"/>
          <a:ext cx="1272540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</a:t>
          </a:r>
          <a:r>
            <a:rPr kumimoji="1" lang="ja-JP" altLang="en-US" sz="2000" baseline="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 </a:t>
          </a:r>
          <a:r>
            <a:rPr kumimoji="1" lang="ja-JP" altLang="en-US" sz="2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入 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1</xdr:row>
      <xdr:rowOff>10306</xdr:rowOff>
    </xdr:from>
    <xdr:to>
      <xdr:col>20</xdr:col>
      <xdr:colOff>550334</xdr:colOff>
      <xdr:row>7</xdr:row>
      <xdr:rowOff>18774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42653" y="175958"/>
          <a:ext cx="5403942" cy="303659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[</a:t>
          </a:r>
          <a:r>
            <a:rPr lang="ja-JP" altLang="en-US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留意点</a:t>
          </a:r>
          <a:r>
            <a:rPr lang="en-US" altLang="ja-JP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20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⑴　参加申込のあった園・学校に対し、県が本書を作成し送付します。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お手元に届くまでの間に印刷したい場合は、こちらを御利用ください。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⑵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このシートは、「①タブ」に入力した内容が自動的に反映されますので、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直接入力したり、設定等の変更を行ったりしないでください。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⑶　取組期間終了後、電気・水道使用量に関する資料が揃い次第、取組報告　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書を作成し、メールで送付してください。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送付先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福島県生活環境部環境共生課　　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giteisyogakko@pref.fukushima.lg.jp</a:t>
          </a:r>
        </a:p>
        <a:p>
          <a:pPr algn="l"/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⑷　本事業に関するお問い合せ先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</a:t>
          </a:r>
          <a:r>
            <a:rPr lang="en-US" altLang="ja-JP" sz="12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TEL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０２４－５２１－７８１３</a:t>
          </a:r>
          <a:r>
            <a:rPr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101600</xdr:colOff>
      <xdr:row>11</xdr:row>
      <xdr:rowOff>1000539</xdr:rowOff>
    </xdr:from>
    <xdr:to>
      <xdr:col>11</xdr:col>
      <xdr:colOff>516467</xdr:colOff>
      <xdr:row>14</xdr:row>
      <xdr:rowOff>106017</xdr:rowOff>
    </xdr:to>
    <xdr:sp macro="" textlink="">
      <xdr:nvSpPr>
        <xdr:cNvPr id="4" name="角丸四角形 3"/>
        <xdr:cNvSpPr/>
      </xdr:nvSpPr>
      <xdr:spPr>
        <a:xfrm>
          <a:off x="386522" y="7885043"/>
          <a:ext cx="6080171" cy="1577009"/>
        </a:xfrm>
        <a:prstGeom prst="roundRect">
          <a:avLst/>
        </a:prstGeom>
        <a:noFill/>
        <a:ln w="127000">
          <a:solidFill>
            <a:srgbClr val="00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76201</xdr:colOff>
      <xdr:row>1</xdr:row>
      <xdr:rowOff>10306</xdr:rowOff>
    </xdr:from>
    <xdr:to>
      <xdr:col>20</xdr:col>
      <xdr:colOff>550334</xdr:colOff>
      <xdr:row>7</xdr:row>
      <xdr:rowOff>18774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44641" y="177946"/>
          <a:ext cx="5411893" cy="3368888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[</a:t>
          </a:r>
          <a:r>
            <a:rPr lang="ja-JP" altLang="en-US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留意点</a:t>
          </a:r>
          <a:r>
            <a:rPr lang="en-US" altLang="ja-JP" sz="2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]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20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⑴　参加申込のあった園・学校に対し、県が本書を作成し送付します。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お手元に届くまでの間に印刷したい場合は、こちらを御利用ください。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⑵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このシートは、「①タブ」に入力した内容が自動的に反映されますので、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直接入力したり、設定等の変更を行ったりしないでください。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⑶　取組期間終了後、電気・水道使用量に関する資料が揃い次第、取組報告　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書を作成し、メールで送付してください。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送付先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福島県生活環境部環境共生課　　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giteisyogakko@pref.fukushima.lg.jp</a:t>
          </a:r>
        </a:p>
        <a:p>
          <a:pPr algn="l"/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⑷　本事業に関するお問い合せ先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en-US" sz="12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</a:t>
          </a:r>
          <a:r>
            <a:rPr lang="en-US" altLang="ja-JP" sz="12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TEL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０２４－５２１－７８１３</a:t>
          </a:r>
          <a:r>
            <a:rPr lang="ja-JP" altLang="en-US" sz="1200" b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lang="en-US" altLang="ja-JP" sz="12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lang="en-US" altLang="ja-JP" sz="12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101600</xdr:colOff>
      <xdr:row>11</xdr:row>
      <xdr:rowOff>1000539</xdr:rowOff>
    </xdr:from>
    <xdr:to>
      <xdr:col>11</xdr:col>
      <xdr:colOff>516467</xdr:colOff>
      <xdr:row>14</xdr:row>
      <xdr:rowOff>106017</xdr:rowOff>
    </xdr:to>
    <xdr:sp macro="" textlink="">
      <xdr:nvSpPr>
        <xdr:cNvPr id="8" name="角丸四角形 7"/>
        <xdr:cNvSpPr/>
      </xdr:nvSpPr>
      <xdr:spPr>
        <a:xfrm>
          <a:off x="386522" y="7885043"/>
          <a:ext cx="6080171" cy="1577009"/>
        </a:xfrm>
        <a:prstGeom prst="round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487531</xdr:colOff>
      <xdr:row>10</xdr:row>
      <xdr:rowOff>152400</xdr:rowOff>
    </xdr:from>
    <xdr:to>
      <xdr:col>11</xdr:col>
      <xdr:colOff>538039</xdr:colOff>
      <xdr:row>12</xdr:row>
      <xdr:rowOff>174291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4818" y="6520070"/>
          <a:ext cx="1282960" cy="1817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8964</xdr:colOff>
      <xdr:row>1</xdr:row>
      <xdr:rowOff>134470</xdr:rowOff>
    </xdr:from>
    <xdr:to>
      <xdr:col>7</xdr:col>
      <xdr:colOff>4715435</xdr:colOff>
      <xdr:row>4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22140" y="134470"/>
          <a:ext cx="4706471" cy="878541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79646">
              <a:lumMod val="75000"/>
            </a:srgb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■■　 注意 　■■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全てのセルにおいて書式等の変更は行わないでください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黄色のセルのみ入力ください</a:t>
          </a:r>
        </a:p>
      </xdr:txBody>
    </xdr:sp>
    <xdr:clientData/>
  </xdr:twoCellAnchor>
  <xdr:twoCellAnchor editAs="oneCell">
    <xdr:from>
      <xdr:col>4</xdr:col>
      <xdr:colOff>3413760</xdr:colOff>
      <xdr:row>4</xdr:row>
      <xdr:rowOff>62226</xdr:rowOff>
    </xdr:from>
    <xdr:to>
      <xdr:col>5</xdr:col>
      <xdr:colOff>658693</xdr:colOff>
      <xdr:row>5</xdr:row>
      <xdr:rowOff>542586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0" y="1129026"/>
          <a:ext cx="1161613" cy="6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4</xdr:row>
      <xdr:rowOff>47625</xdr:rowOff>
    </xdr:from>
    <xdr:to>
      <xdr:col>3</xdr:col>
      <xdr:colOff>1261391</xdr:colOff>
      <xdr:row>5</xdr:row>
      <xdr:rowOff>596175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123950"/>
          <a:ext cx="155666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4</xdr:row>
      <xdr:rowOff>62226</xdr:rowOff>
    </xdr:from>
    <xdr:to>
      <xdr:col>5</xdr:col>
      <xdr:colOff>658693</xdr:colOff>
      <xdr:row>5</xdr:row>
      <xdr:rowOff>542586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0" y="1129026"/>
          <a:ext cx="1161613" cy="6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4</xdr:row>
      <xdr:rowOff>47625</xdr:rowOff>
    </xdr:from>
    <xdr:to>
      <xdr:col>3</xdr:col>
      <xdr:colOff>1261391</xdr:colOff>
      <xdr:row>5</xdr:row>
      <xdr:rowOff>596175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" y="1114425"/>
          <a:ext cx="1552856" cy="716190"/>
        </a:xfrm>
        <a:prstGeom prst="rect">
          <a:avLst/>
        </a:prstGeom>
      </xdr:spPr>
    </xdr:pic>
    <xdr:clientData/>
  </xdr:twoCellAnchor>
  <xdr:twoCellAnchor>
    <xdr:from>
      <xdr:col>2</xdr:col>
      <xdr:colOff>60960</xdr:colOff>
      <xdr:row>0</xdr:row>
      <xdr:rowOff>91440</xdr:rowOff>
    </xdr:from>
    <xdr:to>
      <xdr:col>3</xdr:col>
      <xdr:colOff>1013460</xdr:colOff>
      <xdr:row>3</xdr:row>
      <xdr:rowOff>91440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91440"/>
          <a:ext cx="1272540" cy="6096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記</a:t>
          </a:r>
          <a:r>
            <a:rPr kumimoji="1" lang="ja-JP" altLang="en-US" sz="2000" baseline="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 </a:t>
          </a:r>
          <a:r>
            <a:rPr kumimoji="1" lang="ja-JP" altLang="en-US" sz="2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FFFF00"/>
        </a:solidFill>
        <a:ln w="9525" cmpd="sng">
          <a:solidFill>
            <a:schemeClr val="accent6">
              <a:lumMod val="75000"/>
            </a:schemeClr>
          </a:solidFill>
        </a:ln>
      </a:spPr>
      <a:bodyPr vertOverflow="clip" horzOverflow="clip" wrap="square" rtlCol="0" anchor="ctr"/>
      <a:lstStyle>
        <a:defPPr algn="ctr">
          <a:defRPr kumimoji="1" sz="1400" b="1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ntai@pref.fukushima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1D1D"/>
    <pageSetUpPr fitToPage="1"/>
  </sheetPr>
  <dimension ref="C3:T53"/>
  <sheetViews>
    <sheetView showGridLines="0" view="pageBreakPreview" topLeftCell="A31" zoomScaleNormal="100" zoomScaleSheetLayoutView="100" workbookViewId="0">
      <selection activeCell="H37" sqref="H37"/>
    </sheetView>
  </sheetViews>
  <sheetFormatPr defaultRowHeight="13.2" x14ac:dyDescent="0.2"/>
  <cols>
    <col min="1" max="2" width="2.44140625" customWidth="1"/>
    <col min="3" max="3" width="4.6640625" style="22" customWidth="1"/>
    <col min="4" max="4" width="24" style="26" customWidth="1"/>
    <col min="5" max="5" width="57.109375" style="26" customWidth="1"/>
    <col min="6" max="6" width="6.44140625" style="18" bestFit="1" customWidth="1"/>
    <col min="7" max="7" width="4.109375" style="12" customWidth="1"/>
    <col min="8" max="8" width="65.88671875" style="35" customWidth="1"/>
    <col min="9" max="9" width="4" style="40" customWidth="1"/>
    <col min="10" max="10" width="8.88671875" style="40"/>
    <col min="11" max="12" width="8.88671875" style="5"/>
  </cols>
  <sheetData>
    <row r="3" spans="3:12" ht="49.95" customHeight="1" thickBot="1" x14ac:dyDescent="0.25">
      <c r="C3" s="109" t="s">
        <v>124</v>
      </c>
      <c r="D3" s="109"/>
      <c r="E3" s="109"/>
      <c r="F3" s="109"/>
      <c r="G3" s="110"/>
      <c r="J3" s="41"/>
      <c r="K3"/>
      <c r="L3"/>
    </row>
    <row r="4" spans="3:12" ht="49.95" customHeight="1" thickBot="1" x14ac:dyDescent="0.25">
      <c r="C4" s="113" t="s">
        <v>105</v>
      </c>
      <c r="D4" s="114"/>
      <c r="E4" s="115" t="s">
        <v>181</v>
      </c>
      <c r="F4" s="116"/>
      <c r="G4" s="82"/>
    </row>
    <row r="5" spans="3:12" x14ac:dyDescent="0.2">
      <c r="C5" s="118" t="s">
        <v>133</v>
      </c>
      <c r="D5" s="118"/>
      <c r="E5" s="118"/>
      <c r="F5" s="118"/>
      <c r="H5" s="111" t="s">
        <v>33</v>
      </c>
    </row>
    <row r="6" spans="3:12" ht="49.95" customHeight="1" x14ac:dyDescent="0.2">
      <c r="C6" s="119"/>
      <c r="D6" s="119"/>
      <c r="E6" s="119"/>
      <c r="F6" s="119"/>
      <c r="G6" s="8"/>
      <c r="H6" s="111"/>
    </row>
    <row r="7" spans="3:12" ht="49.95" customHeight="1" x14ac:dyDescent="0.2">
      <c r="C7" s="117" t="s">
        <v>38</v>
      </c>
      <c r="D7" s="117"/>
      <c r="E7" s="117"/>
      <c r="F7" s="117"/>
      <c r="G7" s="81"/>
      <c r="H7" s="111"/>
    </row>
    <row r="8" spans="3:12" ht="21" x14ac:dyDescent="0.2">
      <c r="C8" s="16"/>
      <c r="D8" s="17"/>
      <c r="E8" s="17"/>
      <c r="H8" s="111"/>
    </row>
    <row r="9" spans="3:12" ht="49.95" customHeight="1" x14ac:dyDescent="0.2">
      <c r="C9" s="19" t="s">
        <v>125</v>
      </c>
      <c r="D9" s="20"/>
      <c r="E9" s="20"/>
      <c r="H9" s="111"/>
    </row>
    <row r="10" spans="3:12" ht="14.4" x14ac:dyDescent="0.2">
      <c r="C10" s="21"/>
      <c r="D10" s="20"/>
      <c r="E10" s="20"/>
      <c r="H10" s="112"/>
    </row>
    <row r="11" spans="3:12" ht="49.95" customHeight="1" x14ac:dyDescent="0.2">
      <c r="C11" s="22" t="s">
        <v>65</v>
      </c>
      <c r="D11" s="23" t="s">
        <v>42</v>
      </c>
      <c r="E11" s="45"/>
      <c r="F11" s="25" t="s">
        <v>13</v>
      </c>
      <c r="G11" s="9"/>
      <c r="H11" s="34" t="s">
        <v>110</v>
      </c>
    </row>
    <row r="12" spans="3:12" ht="49.95" customHeight="1" x14ac:dyDescent="0.2">
      <c r="C12" s="22" t="s">
        <v>66</v>
      </c>
      <c r="D12" s="23" t="s">
        <v>12</v>
      </c>
      <c r="E12" s="24"/>
      <c r="F12" s="25" t="s">
        <v>14</v>
      </c>
      <c r="G12" s="9"/>
      <c r="H12" s="34" t="s">
        <v>143</v>
      </c>
    </row>
    <row r="13" spans="3:12" ht="14.4" x14ac:dyDescent="0.2">
      <c r="F13" s="27"/>
      <c r="G13" s="9"/>
      <c r="H13" s="70"/>
    </row>
    <row r="14" spans="3:12" ht="49.95" customHeight="1" x14ac:dyDescent="0.2">
      <c r="C14" s="19" t="s">
        <v>144</v>
      </c>
      <c r="D14" s="20"/>
      <c r="E14" s="20"/>
      <c r="F14" s="27"/>
      <c r="G14" s="9"/>
      <c r="H14" s="71"/>
    </row>
    <row r="15" spans="3:12" ht="14.4" x14ac:dyDescent="0.2">
      <c r="C15" s="21"/>
      <c r="D15" s="106"/>
      <c r="E15" s="106"/>
      <c r="F15" s="27"/>
      <c r="G15" s="9"/>
      <c r="H15" s="72"/>
    </row>
    <row r="16" spans="3:12" ht="49.8" customHeight="1" x14ac:dyDescent="0.2">
      <c r="C16" s="21" t="s">
        <v>146</v>
      </c>
      <c r="D16" s="20" t="s">
        <v>145</v>
      </c>
      <c r="E16" s="107"/>
      <c r="F16" s="27"/>
      <c r="G16" s="9"/>
      <c r="H16" s="105" t="s">
        <v>148</v>
      </c>
    </row>
    <row r="17" spans="3:11" ht="24.6" customHeight="1" x14ac:dyDescent="0.2">
      <c r="D17" s="62" t="s">
        <v>72</v>
      </c>
      <c r="E17" s="24"/>
      <c r="F17" s="25"/>
      <c r="G17" s="9"/>
      <c r="H17" s="69"/>
    </row>
    <row r="18" spans="3:11" ht="49.95" customHeight="1" x14ac:dyDescent="0.2">
      <c r="C18" s="22" t="s">
        <v>66</v>
      </c>
      <c r="D18" s="28" t="s">
        <v>71</v>
      </c>
      <c r="E18" s="24"/>
      <c r="F18" s="25"/>
      <c r="G18" s="9"/>
      <c r="H18" s="34" t="s">
        <v>106</v>
      </c>
      <c r="I18" s="42"/>
      <c r="J18" s="42"/>
      <c r="K18" s="13"/>
    </row>
    <row r="19" spans="3:11" ht="49.95" customHeight="1" x14ac:dyDescent="0.2">
      <c r="C19" s="22" t="s">
        <v>97</v>
      </c>
      <c r="D19" s="28" t="s">
        <v>3</v>
      </c>
      <c r="E19" s="24"/>
      <c r="F19" s="25"/>
      <c r="G19" s="9"/>
      <c r="H19" s="34" t="s">
        <v>152</v>
      </c>
      <c r="I19" s="42"/>
      <c r="J19" s="42"/>
    </row>
    <row r="20" spans="3:11" ht="49.95" customHeight="1" x14ac:dyDescent="0.2">
      <c r="C20" s="22" t="s">
        <v>73</v>
      </c>
      <c r="D20" s="28" t="s">
        <v>4</v>
      </c>
      <c r="E20" s="24"/>
      <c r="F20" s="25"/>
      <c r="G20" s="9"/>
      <c r="H20" s="34" t="s">
        <v>153</v>
      </c>
      <c r="I20" s="42"/>
      <c r="J20" s="42"/>
    </row>
    <row r="21" spans="3:11" ht="24.6" customHeight="1" x14ac:dyDescent="0.2">
      <c r="D21" s="62" t="s">
        <v>72</v>
      </c>
      <c r="E21" s="24"/>
      <c r="F21" s="25"/>
      <c r="G21" s="9"/>
      <c r="H21" s="69"/>
    </row>
    <row r="22" spans="3:11" ht="49.95" customHeight="1" x14ac:dyDescent="0.2">
      <c r="C22" s="22" t="s">
        <v>74</v>
      </c>
      <c r="D22" s="28" t="s">
        <v>2</v>
      </c>
      <c r="E22" s="24"/>
      <c r="F22" s="25"/>
      <c r="G22" s="9"/>
      <c r="H22" s="69"/>
      <c r="I22" s="42"/>
      <c r="J22" s="42"/>
    </row>
    <row r="23" spans="3:11" ht="26.4" customHeight="1" x14ac:dyDescent="0.2">
      <c r="D23" s="62" t="s">
        <v>72</v>
      </c>
      <c r="E23" s="24"/>
      <c r="F23" s="25"/>
      <c r="G23" s="9"/>
      <c r="H23" s="69"/>
    </row>
    <row r="24" spans="3:11" ht="49.95" customHeight="1" x14ac:dyDescent="0.2">
      <c r="C24" s="22" t="s">
        <v>75</v>
      </c>
      <c r="D24" s="28" t="s">
        <v>5</v>
      </c>
      <c r="E24" s="24"/>
      <c r="F24" s="25"/>
      <c r="G24" s="9"/>
      <c r="H24" s="69"/>
      <c r="I24" s="42"/>
      <c r="J24" s="42"/>
    </row>
    <row r="25" spans="3:11" ht="49.95" customHeight="1" x14ac:dyDescent="0.2">
      <c r="C25" s="22" t="s">
        <v>69</v>
      </c>
      <c r="D25" s="28" t="s">
        <v>6</v>
      </c>
      <c r="E25" s="24"/>
      <c r="F25" s="25"/>
      <c r="G25" s="9"/>
      <c r="H25" s="34" t="s">
        <v>41</v>
      </c>
      <c r="I25" s="42"/>
      <c r="J25" s="42"/>
    </row>
    <row r="26" spans="3:11" ht="49.95" customHeight="1" x14ac:dyDescent="0.2">
      <c r="C26" s="22" t="s">
        <v>70</v>
      </c>
      <c r="D26" s="28" t="s">
        <v>7</v>
      </c>
      <c r="E26" s="24"/>
      <c r="F26" s="25"/>
      <c r="G26" s="9"/>
      <c r="H26" s="34" t="s">
        <v>41</v>
      </c>
      <c r="I26" s="42"/>
      <c r="J26" s="42"/>
    </row>
    <row r="27" spans="3:11" ht="49.95" customHeight="1" x14ac:dyDescent="0.2">
      <c r="C27" s="22" t="s">
        <v>78</v>
      </c>
      <c r="D27" s="28" t="s">
        <v>10</v>
      </c>
      <c r="E27" s="24"/>
      <c r="F27" s="25"/>
      <c r="G27" s="9"/>
      <c r="H27" s="34" t="s">
        <v>41</v>
      </c>
      <c r="I27" s="42"/>
      <c r="J27" s="42"/>
    </row>
    <row r="28" spans="3:11" ht="49.95" customHeight="1" x14ac:dyDescent="0.2">
      <c r="C28" s="22" t="s">
        <v>79</v>
      </c>
      <c r="D28" s="28" t="s">
        <v>8</v>
      </c>
      <c r="E28" s="24" t="s">
        <v>32</v>
      </c>
      <c r="F28" s="25"/>
      <c r="G28" s="9"/>
      <c r="H28" s="34" t="s">
        <v>34</v>
      </c>
      <c r="I28" s="42"/>
      <c r="J28" s="42"/>
    </row>
    <row r="29" spans="3:11" ht="49.95" customHeight="1" x14ac:dyDescent="0.2">
      <c r="C29" s="22" t="s">
        <v>80</v>
      </c>
      <c r="D29" s="28" t="s">
        <v>9</v>
      </c>
      <c r="E29" s="24" t="s">
        <v>32</v>
      </c>
      <c r="F29" s="25"/>
      <c r="G29" s="9"/>
      <c r="H29" s="34" t="s">
        <v>34</v>
      </c>
      <c r="I29" s="42"/>
      <c r="J29" s="42"/>
    </row>
    <row r="30" spans="3:11" ht="49.95" customHeight="1" x14ac:dyDescent="0.2">
      <c r="C30" s="22" t="s">
        <v>76</v>
      </c>
      <c r="D30" s="28" t="s">
        <v>16</v>
      </c>
      <c r="E30" s="24"/>
      <c r="F30" s="25" t="s">
        <v>15</v>
      </c>
      <c r="G30" s="9"/>
      <c r="H30" s="69"/>
      <c r="I30" s="42"/>
      <c r="J30" s="42"/>
    </row>
    <row r="31" spans="3:11" ht="49.95" customHeight="1" x14ac:dyDescent="0.2">
      <c r="C31" s="22" t="s">
        <v>77</v>
      </c>
      <c r="D31" s="28" t="s">
        <v>17</v>
      </c>
      <c r="E31" s="24"/>
      <c r="F31" s="29" t="s">
        <v>15</v>
      </c>
      <c r="G31" s="3"/>
      <c r="H31" s="69"/>
      <c r="I31" s="42"/>
      <c r="J31" s="42"/>
    </row>
    <row r="32" spans="3:11" ht="49.95" customHeight="1" x14ac:dyDescent="0.2">
      <c r="C32" s="22" t="s">
        <v>147</v>
      </c>
      <c r="D32" s="23" t="s">
        <v>107</v>
      </c>
      <c r="E32" s="24"/>
      <c r="F32" s="25"/>
      <c r="G32" s="9"/>
      <c r="H32" s="34" t="s">
        <v>34</v>
      </c>
      <c r="I32" s="42"/>
      <c r="J32" s="42"/>
    </row>
    <row r="33" spans="3:20" ht="32.4" customHeight="1" x14ac:dyDescent="0.2">
      <c r="D33" s="36"/>
      <c r="E33" s="86"/>
      <c r="F33" s="87"/>
      <c r="G33" s="88"/>
      <c r="H33" s="89"/>
      <c r="I33" s="42"/>
      <c r="J33" s="42"/>
    </row>
    <row r="34" spans="3:20" ht="14.4" x14ac:dyDescent="0.2">
      <c r="C34" s="21"/>
      <c r="D34" s="30"/>
      <c r="E34" s="30"/>
      <c r="F34" s="27"/>
      <c r="G34" s="9"/>
      <c r="H34" s="85"/>
      <c r="I34" s="42"/>
      <c r="J34" s="42"/>
    </row>
    <row r="35" spans="3:20" s="12" customFormat="1" ht="13.95" customHeight="1" x14ac:dyDescent="0.2">
      <c r="C35" s="19" t="s">
        <v>57</v>
      </c>
      <c r="D35" s="27"/>
      <c r="E35" s="27"/>
      <c r="F35" s="18"/>
      <c r="H35" s="67"/>
      <c r="I35" s="43"/>
      <c r="J35" s="43"/>
      <c r="K35" s="11"/>
      <c r="L35" s="11"/>
    </row>
    <row r="36" spans="3:20" ht="10.95" customHeight="1" x14ac:dyDescent="0.2">
      <c r="C36" s="21"/>
      <c r="D36" s="20"/>
      <c r="E36" s="20"/>
      <c r="H36" s="68"/>
    </row>
    <row r="37" spans="3:20" ht="89.4" customHeight="1" x14ac:dyDescent="0.2">
      <c r="D37" s="62" t="s">
        <v>174</v>
      </c>
      <c r="E37" s="24" t="s">
        <v>178</v>
      </c>
      <c r="F37" s="31"/>
      <c r="H37" s="34" t="s">
        <v>182</v>
      </c>
    </row>
    <row r="38" spans="3:20" ht="76.95" customHeight="1" x14ac:dyDescent="0.2">
      <c r="D38" s="62" t="s">
        <v>55</v>
      </c>
      <c r="E38" s="33"/>
      <c r="F38" s="31" t="s">
        <v>35</v>
      </c>
      <c r="H38" s="34" t="s">
        <v>123</v>
      </c>
    </row>
    <row r="39" spans="3:20" x14ac:dyDescent="0.2">
      <c r="D39" s="97"/>
    </row>
    <row r="43" spans="3:20" x14ac:dyDescent="0.2">
      <c r="P43" s="48"/>
      <c r="Q43" s="48"/>
      <c r="R43" s="48"/>
      <c r="S43" s="48"/>
    </row>
    <row r="44" spans="3:20" x14ac:dyDescent="0.2">
      <c r="P44" s="48"/>
      <c r="Q44" s="48"/>
      <c r="R44" s="48"/>
      <c r="S44" s="48"/>
    </row>
    <row r="45" spans="3:20" x14ac:dyDescent="0.2">
      <c r="P45" s="40" t="s">
        <v>8</v>
      </c>
      <c r="Q45" s="40" t="s">
        <v>9</v>
      </c>
      <c r="R45" s="44" t="s">
        <v>29</v>
      </c>
      <c r="S45" s="13" t="s">
        <v>42</v>
      </c>
      <c r="T45" t="s">
        <v>175</v>
      </c>
    </row>
    <row r="46" spans="3:20" x14ac:dyDescent="0.2">
      <c r="P46" s="40"/>
      <c r="Q46" s="40"/>
      <c r="R46" s="44"/>
      <c r="S46" s="44"/>
    </row>
    <row r="47" spans="3:20" x14ac:dyDescent="0.2">
      <c r="P47" s="47" t="s">
        <v>129</v>
      </c>
      <c r="Q47" s="47" t="s">
        <v>26</v>
      </c>
      <c r="R47" s="44" t="s">
        <v>20</v>
      </c>
      <c r="S47" s="44" t="s">
        <v>128</v>
      </c>
      <c r="T47" t="s">
        <v>176</v>
      </c>
    </row>
    <row r="48" spans="3:20" x14ac:dyDescent="0.2">
      <c r="P48" s="47" t="s">
        <v>21</v>
      </c>
      <c r="Q48" s="47" t="s">
        <v>22</v>
      </c>
      <c r="R48" s="44" t="s">
        <v>31</v>
      </c>
      <c r="S48" s="44" t="s">
        <v>116</v>
      </c>
      <c r="T48" t="s">
        <v>177</v>
      </c>
    </row>
    <row r="49" spans="16:19" x14ac:dyDescent="0.2">
      <c r="P49" s="47" t="s">
        <v>23</v>
      </c>
      <c r="Q49" s="47" t="s">
        <v>30</v>
      </c>
      <c r="R49" s="44"/>
      <c r="S49" s="44" t="s">
        <v>127</v>
      </c>
    </row>
    <row r="50" spans="16:19" x14ac:dyDescent="0.2">
      <c r="P50" s="47" t="s">
        <v>56</v>
      </c>
      <c r="Q50" s="47" t="s">
        <v>27</v>
      </c>
      <c r="R50" s="44"/>
      <c r="S50" s="48"/>
    </row>
    <row r="51" spans="16:19" x14ac:dyDescent="0.2">
      <c r="P51" s="47" t="s">
        <v>24</v>
      </c>
      <c r="Q51" s="47" t="s">
        <v>28</v>
      </c>
      <c r="R51" s="44"/>
      <c r="S51" s="48"/>
    </row>
    <row r="52" spans="16:19" x14ac:dyDescent="0.2">
      <c r="P52" s="47" t="s">
        <v>25</v>
      </c>
      <c r="Q52" s="47"/>
      <c r="R52" s="44"/>
      <c r="S52" s="48"/>
    </row>
    <row r="53" spans="16:19" x14ac:dyDescent="0.2">
      <c r="P53" s="47" t="s">
        <v>45</v>
      </c>
    </row>
  </sheetData>
  <dataConsolidate/>
  <mergeCells count="6">
    <mergeCell ref="C3:G3"/>
    <mergeCell ref="H5:H10"/>
    <mergeCell ref="C4:D4"/>
    <mergeCell ref="E4:F4"/>
    <mergeCell ref="C7:F7"/>
    <mergeCell ref="C5:F6"/>
  </mergeCells>
  <phoneticPr fontId="1"/>
  <dataValidations xWindow="607" yWindow="638" count="8">
    <dataValidation type="decimal" allowBlank="1" showInputMessage="1" showErrorMessage="1" errorTitle="入力方法" error="０以上の数字を入力してください。" promptTitle="入力方法" prompt="０以上の数字を入力してください。" sqref="E12">
      <formula1>0</formula1>
      <formula2>100</formula2>
    </dataValidation>
    <dataValidation imeMode="off" allowBlank="1" showInputMessage="1" showErrorMessage="1" errorTitle="入力方法" error="半角英数字で入力してください。" promptTitle="入力方法" prompt="半角英数字で入力してください。" sqref="E27"/>
    <dataValidation allowBlank="1" showInputMessage="1" showErrorMessage="1" promptTitle="エコチャレンジ（家庭版）応募用紙" prompt="希望枚数を入力してください。" sqref="E38"/>
    <dataValidation type="list" errorStyle="warning" showInputMessage="1" errorTitle="未入力" promptTitle="入力方法" prompt="右の▼をクリックし、リストから選択してください。" sqref="E29">
      <formula1>$Q$46:$Q$51</formula1>
    </dataValidation>
    <dataValidation type="list" errorStyle="warning" showInputMessage="1" errorTitle="未入力" promptTitle="入力方法" prompt="右の▼をクリックし、リストから選択してください。" sqref="E32:E33">
      <formula1>$R$46:$R$48</formula1>
    </dataValidation>
    <dataValidation type="list" allowBlank="1" showInputMessage="1" promptTitle="入力方法" prompt="右の▼をクリックし、リストから選択してください。" sqref="E11">
      <formula1>$S$47:$S$49</formula1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E28">
      <formula1>$P$46:$P$53</formula1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E37">
      <formula1>$T$46:$T$48</formula1>
    </dataValidation>
  </dataValidations>
  <pageMargins left="0.31496062992125984" right="0.31496062992125984" top="0.55118110236220474" bottom="0.35433070866141736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1D1D"/>
    <pageSetUpPr fitToPage="1"/>
  </sheetPr>
  <dimension ref="C3:S53"/>
  <sheetViews>
    <sheetView showGridLines="0" view="pageBreakPreview" zoomScaleNormal="100" zoomScaleSheetLayoutView="100" workbookViewId="0">
      <selection activeCell="D9" sqref="D9"/>
    </sheetView>
  </sheetViews>
  <sheetFormatPr defaultRowHeight="13.2" x14ac:dyDescent="0.2"/>
  <cols>
    <col min="1" max="2" width="2.44140625" customWidth="1"/>
    <col min="3" max="3" width="4.6640625" style="22" customWidth="1"/>
    <col min="4" max="4" width="24" style="26" customWidth="1"/>
    <col min="5" max="5" width="57.109375" style="26" customWidth="1"/>
    <col min="6" max="6" width="6.44140625" style="18" bestFit="1" customWidth="1"/>
    <col min="7" max="7" width="4.109375" style="12" customWidth="1"/>
    <col min="8" max="8" width="4" style="40" customWidth="1"/>
    <col min="9" max="9" width="8.88671875" style="40"/>
    <col min="10" max="11" width="8.88671875" style="5"/>
  </cols>
  <sheetData>
    <row r="3" spans="3:11" ht="49.95" customHeight="1" thickBot="1" x14ac:dyDescent="0.25">
      <c r="C3" s="109" t="s">
        <v>124</v>
      </c>
      <c r="D3" s="109"/>
      <c r="E3" s="109"/>
      <c r="F3" s="109"/>
      <c r="G3" s="110"/>
      <c r="I3" s="41"/>
      <c r="J3"/>
      <c r="K3"/>
    </row>
    <row r="4" spans="3:11" ht="49.95" customHeight="1" thickBot="1" x14ac:dyDescent="0.25">
      <c r="C4" s="113" t="s">
        <v>105</v>
      </c>
      <c r="D4" s="114"/>
      <c r="E4" s="115" t="s">
        <v>181</v>
      </c>
      <c r="F4" s="116"/>
      <c r="G4" s="82"/>
    </row>
    <row r="5" spans="3:11" ht="13.2" customHeight="1" x14ac:dyDescent="0.2">
      <c r="C5" s="118" t="s">
        <v>133</v>
      </c>
      <c r="D5" s="118"/>
      <c r="E5" s="118"/>
      <c r="F5" s="118"/>
    </row>
    <row r="6" spans="3:11" ht="49.95" customHeight="1" x14ac:dyDescent="0.2">
      <c r="C6" s="119"/>
      <c r="D6" s="119"/>
      <c r="E6" s="119"/>
      <c r="F6" s="119"/>
      <c r="G6" s="8"/>
    </row>
    <row r="7" spans="3:11" ht="49.95" customHeight="1" x14ac:dyDescent="0.2">
      <c r="C7" s="117" t="s">
        <v>38</v>
      </c>
      <c r="D7" s="117"/>
      <c r="E7" s="117"/>
      <c r="F7" s="117"/>
      <c r="G7" s="81"/>
    </row>
    <row r="8" spans="3:11" ht="21" x14ac:dyDescent="0.2">
      <c r="C8" s="16"/>
      <c r="D8" s="17"/>
      <c r="E8" s="17"/>
    </row>
    <row r="9" spans="3:11" ht="49.95" customHeight="1" x14ac:dyDescent="0.2">
      <c r="C9" s="19" t="s">
        <v>125</v>
      </c>
      <c r="D9" s="20"/>
      <c r="E9" s="20"/>
    </row>
    <row r="10" spans="3:11" ht="14.4" customHeight="1" x14ac:dyDescent="0.2">
      <c r="C10" s="21"/>
      <c r="D10" s="20"/>
      <c r="E10" s="20"/>
    </row>
    <row r="11" spans="3:11" ht="49.95" customHeight="1" x14ac:dyDescent="0.2">
      <c r="C11" s="22" t="s">
        <v>65</v>
      </c>
      <c r="D11" s="23" t="s">
        <v>42</v>
      </c>
      <c r="E11" s="45" t="s">
        <v>127</v>
      </c>
      <c r="F11" s="25" t="s">
        <v>13</v>
      </c>
      <c r="G11" s="9"/>
    </row>
    <row r="12" spans="3:11" ht="49.95" customHeight="1" x14ac:dyDescent="0.2">
      <c r="C12" s="22" t="s">
        <v>66</v>
      </c>
      <c r="D12" s="23" t="s">
        <v>12</v>
      </c>
      <c r="E12" s="24">
        <v>2</v>
      </c>
      <c r="F12" s="25" t="s">
        <v>14</v>
      </c>
      <c r="G12" s="9"/>
    </row>
    <row r="13" spans="3:11" ht="14.4" x14ac:dyDescent="0.2">
      <c r="F13" s="27"/>
      <c r="G13" s="9"/>
    </row>
    <row r="14" spans="3:11" ht="49.95" customHeight="1" x14ac:dyDescent="0.2">
      <c r="C14" s="19" t="s">
        <v>144</v>
      </c>
      <c r="D14" s="20"/>
      <c r="E14" s="20"/>
      <c r="F14" s="27"/>
      <c r="G14" s="9"/>
    </row>
    <row r="15" spans="3:11" ht="14.4" x14ac:dyDescent="0.2">
      <c r="C15" s="21"/>
      <c r="D15" s="106"/>
      <c r="E15" s="106"/>
      <c r="F15" s="27"/>
      <c r="G15" s="9"/>
    </row>
    <row r="16" spans="3:11" ht="49.8" customHeight="1" x14ac:dyDescent="0.2">
      <c r="C16" s="21" t="s">
        <v>65</v>
      </c>
      <c r="D16" s="20" t="s">
        <v>145</v>
      </c>
      <c r="E16" s="107">
        <v>44783</v>
      </c>
      <c r="F16" s="27"/>
      <c r="G16" s="9"/>
    </row>
    <row r="17" spans="3:10" ht="24.6" customHeight="1" x14ac:dyDescent="0.2">
      <c r="D17" s="62" t="s">
        <v>72</v>
      </c>
      <c r="E17" s="24" t="s">
        <v>150</v>
      </c>
      <c r="F17" s="25"/>
      <c r="G17" s="9"/>
    </row>
    <row r="18" spans="3:10" ht="49.95" customHeight="1" x14ac:dyDescent="0.2">
      <c r="C18" s="22" t="s">
        <v>66</v>
      </c>
      <c r="D18" s="28" t="s">
        <v>71</v>
      </c>
      <c r="E18" s="24" t="s">
        <v>149</v>
      </c>
      <c r="F18" s="25"/>
      <c r="G18" s="9"/>
      <c r="H18" s="42"/>
      <c r="I18" s="42"/>
      <c r="J18" s="13"/>
    </row>
    <row r="19" spans="3:10" ht="49.95" customHeight="1" x14ac:dyDescent="0.2">
      <c r="C19" s="22" t="s">
        <v>97</v>
      </c>
      <c r="D19" s="28" t="s">
        <v>3</v>
      </c>
      <c r="E19" s="24" t="s">
        <v>151</v>
      </c>
      <c r="F19" s="25"/>
      <c r="G19" s="9"/>
      <c r="H19" s="42"/>
      <c r="I19" s="42"/>
    </row>
    <row r="20" spans="3:10" ht="49.95" customHeight="1" x14ac:dyDescent="0.2">
      <c r="C20" s="22" t="s">
        <v>73</v>
      </c>
      <c r="D20" s="28" t="s">
        <v>4</v>
      </c>
      <c r="E20" s="24" t="s">
        <v>154</v>
      </c>
      <c r="F20" s="25"/>
      <c r="G20" s="9"/>
      <c r="H20" s="42"/>
      <c r="I20" s="42"/>
    </row>
    <row r="21" spans="3:10" ht="24.6" customHeight="1" x14ac:dyDescent="0.2">
      <c r="D21" s="62" t="s">
        <v>72</v>
      </c>
      <c r="E21" s="24" t="s">
        <v>156</v>
      </c>
      <c r="F21" s="25"/>
      <c r="G21" s="9"/>
    </row>
    <row r="22" spans="3:10" ht="49.95" customHeight="1" x14ac:dyDescent="0.2">
      <c r="C22" s="22" t="s">
        <v>74</v>
      </c>
      <c r="D22" s="28" t="s">
        <v>2</v>
      </c>
      <c r="E22" s="24" t="s">
        <v>155</v>
      </c>
      <c r="F22" s="25"/>
      <c r="G22" s="9"/>
      <c r="H22" s="42"/>
      <c r="I22" s="42"/>
    </row>
    <row r="23" spans="3:10" ht="26.4" customHeight="1" x14ac:dyDescent="0.2">
      <c r="D23" s="62" t="s">
        <v>72</v>
      </c>
      <c r="E23" s="24" t="s">
        <v>158</v>
      </c>
      <c r="F23" s="25"/>
      <c r="G23" s="9"/>
    </row>
    <row r="24" spans="3:10" ht="49.95" customHeight="1" x14ac:dyDescent="0.2">
      <c r="C24" s="22" t="s">
        <v>75</v>
      </c>
      <c r="D24" s="28" t="s">
        <v>5</v>
      </c>
      <c r="E24" s="24" t="s">
        <v>157</v>
      </c>
      <c r="F24" s="25"/>
      <c r="G24" s="9"/>
      <c r="H24" s="42"/>
      <c r="I24" s="42"/>
    </row>
    <row r="25" spans="3:10" ht="49.95" customHeight="1" x14ac:dyDescent="0.2">
      <c r="C25" s="22" t="s">
        <v>69</v>
      </c>
      <c r="D25" s="28" t="s">
        <v>6</v>
      </c>
      <c r="E25" s="24" t="s">
        <v>159</v>
      </c>
      <c r="F25" s="25"/>
      <c r="G25" s="9"/>
      <c r="H25" s="42"/>
      <c r="I25" s="42"/>
    </row>
    <row r="26" spans="3:10" ht="49.95" customHeight="1" x14ac:dyDescent="0.2">
      <c r="C26" s="22" t="s">
        <v>70</v>
      </c>
      <c r="D26" s="28" t="s">
        <v>7</v>
      </c>
      <c r="E26" s="24" t="s">
        <v>160</v>
      </c>
      <c r="F26" s="25"/>
      <c r="G26" s="9"/>
      <c r="H26" s="42"/>
      <c r="I26" s="42"/>
    </row>
    <row r="27" spans="3:10" ht="49.95" customHeight="1" x14ac:dyDescent="0.2">
      <c r="C27" s="22" t="s">
        <v>78</v>
      </c>
      <c r="D27" s="28" t="s">
        <v>10</v>
      </c>
      <c r="E27" s="108" t="s">
        <v>161</v>
      </c>
      <c r="F27" s="25"/>
      <c r="G27" s="9"/>
      <c r="H27" s="42"/>
      <c r="I27" s="42"/>
    </row>
    <row r="28" spans="3:10" ht="49.95" customHeight="1" x14ac:dyDescent="0.2">
      <c r="C28" s="22" t="s">
        <v>79</v>
      </c>
      <c r="D28" s="28" t="s">
        <v>8</v>
      </c>
      <c r="E28" s="24" t="s">
        <v>21</v>
      </c>
      <c r="F28" s="25"/>
      <c r="G28" s="9"/>
      <c r="H28" s="42"/>
      <c r="I28" s="42"/>
    </row>
    <row r="29" spans="3:10" ht="49.95" customHeight="1" x14ac:dyDescent="0.2">
      <c r="C29" s="22" t="s">
        <v>80</v>
      </c>
      <c r="D29" s="28" t="s">
        <v>9</v>
      </c>
      <c r="E29" s="24" t="s">
        <v>26</v>
      </c>
      <c r="F29" s="25"/>
      <c r="G29" s="9"/>
      <c r="H29" s="42"/>
      <c r="I29" s="42"/>
    </row>
    <row r="30" spans="3:10" ht="49.95" customHeight="1" x14ac:dyDescent="0.2">
      <c r="C30" s="22" t="s">
        <v>76</v>
      </c>
      <c r="D30" s="28" t="s">
        <v>16</v>
      </c>
      <c r="E30" s="24">
        <v>15</v>
      </c>
      <c r="F30" s="25" t="s">
        <v>15</v>
      </c>
      <c r="G30" s="9"/>
      <c r="H30" s="42"/>
      <c r="I30" s="42"/>
    </row>
    <row r="31" spans="3:10" ht="49.95" customHeight="1" x14ac:dyDescent="0.2">
      <c r="C31" s="22" t="s">
        <v>77</v>
      </c>
      <c r="D31" s="28" t="s">
        <v>17</v>
      </c>
      <c r="E31" s="24">
        <v>45</v>
      </c>
      <c r="F31" s="29" t="s">
        <v>15</v>
      </c>
      <c r="G31" s="3"/>
      <c r="H31" s="42"/>
      <c r="I31" s="42"/>
    </row>
    <row r="32" spans="3:10" ht="49.95" customHeight="1" x14ac:dyDescent="0.2">
      <c r="C32" s="22" t="s">
        <v>147</v>
      </c>
      <c r="D32" s="23" t="s">
        <v>107</v>
      </c>
      <c r="E32" s="24" t="s">
        <v>20</v>
      </c>
      <c r="F32" s="25"/>
      <c r="G32" s="9"/>
      <c r="H32" s="42"/>
      <c r="I32" s="42"/>
    </row>
    <row r="33" spans="3:19" ht="32.4" customHeight="1" x14ac:dyDescent="0.2">
      <c r="D33" s="36"/>
      <c r="E33" s="86"/>
      <c r="F33" s="87"/>
      <c r="G33" s="88"/>
      <c r="H33" s="42"/>
      <c r="I33" s="42"/>
    </row>
    <row r="34" spans="3:19" ht="14.4" x14ac:dyDescent="0.2">
      <c r="C34" s="21"/>
      <c r="D34" s="30"/>
      <c r="E34" s="30"/>
      <c r="F34" s="27"/>
      <c r="G34" s="9"/>
      <c r="H34" s="42"/>
      <c r="I34" s="42"/>
    </row>
    <row r="35" spans="3:19" s="12" customFormat="1" ht="13.95" customHeight="1" x14ac:dyDescent="0.2">
      <c r="C35" s="19" t="s">
        <v>57</v>
      </c>
      <c r="D35" s="27"/>
      <c r="E35" s="27"/>
      <c r="F35" s="18"/>
      <c r="H35" s="43"/>
      <c r="I35" s="43"/>
      <c r="J35" s="11"/>
      <c r="K35" s="11"/>
    </row>
    <row r="36" spans="3:19" ht="10.95" customHeight="1" x14ac:dyDescent="0.2">
      <c r="C36" s="21"/>
      <c r="D36" s="20"/>
      <c r="E36" s="20"/>
    </row>
    <row r="37" spans="3:19" ht="89.4" customHeight="1" x14ac:dyDescent="0.2">
      <c r="D37" s="62" t="s">
        <v>174</v>
      </c>
      <c r="E37" s="24" t="s">
        <v>176</v>
      </c>
      <c r="F37" s="31"/>
      <c r="H37" s="71"/>
      <c r="J37" s="40"/>
      <c r="L37" s="5"/>
    </row>
    <row r="38" spans="3:19" ht="76.95" customHeight="1" x14ac:dyDescent="0.2">
      <c r="D38" s="62" t="s">
        <v>55</v>
      </c>
      <c r="E38" s="33">
        <v>60</v>
      </c>
      <c r="F38" s="31" t="s">
        <v>35</v>
      </c>
    </row>
    <row r="39" spans="3:19" x14ac:dyDescent="0.2">
      <c r="D39" s="97"/>
    </row>
    <row r="43" spans="3:19" x14ac:dyDescent="0.2">
      <c r="O43" s="48"/>
      <c r="P43" s="48"/>
      <c r="Q43" s="48"/>
      <c r="R43" s="48"/>
    </row>
    <row r="44" spans="3:19" x14ac:dyDescent="0.2">
      <c r="O44" s="48"/>
      <c r="P44" s="48"/>
      <c r="Q44" s="48"/>
      <c r="R44" s="48"/>
    </row>
    <row r="45" spans="3:19" x14ac:dyDescent="0.2">
      <c r="O45" s="40" t="s">
        <v>8</v>
      </c>
      <c r="P45" s="40" t="s">
        <v>9</v>
      </c>
      <c r="Q45" s="44" t="s">
        <v>29</v>
      </c>
      <c r="R45" s="13" t="s">
        <v>42</v>
      </c>
      <c r="S45" t="s">
        <v>175</v>
      </c>
    </row>
    <row r="46" spans="3:19" x14ac:dyDescent="0.2">
      <c r="O46" s="40"/>
      <c r="P46" s="40"/>
      <c r="Q46" s="44"/>
      <c r="R46" s="44"/>
    </row>
    <row r="47" spans="3:19" x14ac:dyDescent="0.2">
      <c r="O47" s="47" t="s">
        <v>129</v>
      </c>
      <c r="P47" s="47" t="s">
        <v>26</v>
      </c>
      <c r="Q47" s="44" t="s">
        <v>20</v>
      </c>
      <c r="R47" s="44" t="s">
        <v>128</v>
      </c>
      <c r="S47" t="s">
        <v>176</v>
      </c>
    </row>
    <row r="48" spans="3:19" x14ac:dyDescent="0.2">
      <c r="O48" s="47" t="s">
        <v>21</v>
      </c>
      <c r="P48" s="47" t="s">
        <v>22</v>
      </c>
      <c r="Q48" s="44" t="s">
        <v>31</v>
      </c>
      <c r="R48" s="44" t="s">
        <v>116</v>
      </c>
      <c r="S48" t="s">
        <v>177</v>
      </c>
    </row>
    <row r="49" spans="15:18" x14ac:dyDescent="0.2">
      <c r="O49" s="47" t="s">
        <v>23</v>
      </c>
      <c r="P49" s="47" t="s">
        <v>30</v>
      </c>
      <c r="Q49" s="44"/>
      <c r="R49" s="44" t="s">
        <v>127</v>
      </c>
    </row>
    <row r="50" spans="15:18" x14ac:dyDescent="0.2">
      <c r="O50" s="47" t="s">
        <v>56</v>
      </c>
      <c r="P50" s="47" t="s">
        <v>27</v>
      </c>
      <c r="Q50" s="44"/>
      <c r="R50" s="48"/>
    </row>
    <row r="51" spans="15:18" x14ac:dyDescent="0.2">
      <c r="O51" s="47" t="s">
        <v>24</v>
      </c>
      <c r="P51" s="47" t="s">
        <v>28</v>
      </c>
      <c r="Q51" s="44"/>
      <c r="R51" s="48"/>
    </row>
    <row r="52" spans="15:18" x14ac:dyDescent="0.2">
      <c r="O52" s="47" t="s">
        <v>25</v>
      </c>
      <c r="P52" s="47"/>
      <c r="Q52" s="44"/>
      <c r="R52" s="48"/>
    </row>
    <row r="53" spans="15:18" x14ac:dyDescent="0.2">
      <c r="O53" s="47" t="s">
        <v>45</v>
      </c>
    </row>
  </sheetData>
  <mergeCells count="5">
    <mergeCell ref="C3:G3"/>
    <mergeCell ref="C4:D4"/>
    <mergeCell ref="E4:F4"/>
    <mergeCell ref="C5:F6"/>
    <mergeCell ref="C7:F7"/>
  </mergeCells>
  <phoneticPr fontId="1"/>
  <dataValidations count="8"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E28">
      <formula1>$O$46:$O$53</formula1>
    </dataValidation>
    <dataValidation type="list" allowBlank="1" showInputMessage="1" promptTitle="入力方法" prompt="右の▼をクリックし、リストから選択してください。" sqref="E11">
      <formula1>$R$47:$R$49</formula1>
    </dataValidation>
    <dataValidation type="list" errorStyle="warning" showInputMessage="1" errorTitle="未入力" promptTitle="入力方法" prompt="右の▼をクリックし、リストから選択してください。" sqref="E32:E33">
      <formula1>$Q$46:$Q$48</formula1>
    </dataValidation>
    <dataValidation type="list" errorStyle="warning" showInputMessage="1" errorTitle="未入力" promptTitle="入力方法" prompt="右の▼をクリックし、リストから選択してください。" sqref="E29">
      <formula1>$P$46:$P$51</formula1>
    </dataValidation>
    <dataValidation allowBlank="1" showInputMessage="1" showErrorMessage="1" promptTitle="エコチャレンジ（家庭版）応募用紙" prompt="希望枚数を入力してください。" sqref="E38"/>
    <dataValidation imeMode="off" allowBlank="1" showInputMessage="1" showErrorMessage="1" errorTitle="入力方法" error="半角英数字で入力してください。" promptTitle="入力方法" prompt="半角英数字で入力してください。" sqref="E27"/>
    <dataValidation type="decimal" allowBlank="1" showInputMessage="1" showErrorMessage="1" errorTitle="入力方法" error="０以上の数字を入力してください。" promptTitle="入力方法" prompt="０以上の数字を入力してください。" sqref="E12">
      <formula1>0</formula1>
      <formula2>100</formula2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E37">
      <formula1>$S$46:$S$48</formula1>
    </dataValidation>
  </dataValidations>
  <hyperlinks>
    <hyperlink ref="E27" r:id="rId1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5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N31"/>
  <sheetViews>
    <sheetView tabSelected="1" topLeftCell="A4" zoomScale="115" zoomScaleNormal="115" zoomScaleSheetLayoutView="115" workbookViewId="0">
      <selection activeCell="H8" sqref="H8:L8"/>
    </sheetView>
  </sheetViews>
  <sheetFormatPr defaultColWidth="9" defaultRowHeight="13.2" x14ac:dyDescent="0.2"/>
  <cols>
    <col min="1" max="1" width="4.109375" style="1" customWidth="1"/>
    <col min="2" max="2" width="7.6640625" style="1" customWidth="1"/>
    <col min="3" max="4" width="5.6640625" style="1" customWidth="1"/>
    <col min="5" max="6" width="9" style="1"/>
    <col min="7" max="7" width="10.77734375" style="1" customWidth="1"/>
    <col min="8" max="16384" width="9" style="1"/>
  </cols>
  <sheetData>
    <row r="2" spans="2:14" ht="29.4" customHeight="1" x14ac:dyDescent="0.2"/>
    <row r="3" spans="2:14" s="49" customFormat="1" ht="40.799999999999997" customHeight="1" x14ac:dyDescent="0.2">
      <c r="B3" s="122" t="s">
        <v>187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4" s="49" customFormat="1" ht="82.95" customHeight="1" x14ac:dyDescent="0.2">
      <c r="B4" s="145" t="s">
        <v>188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4" ht="25.95" customHeight="1" x14ac:dyDescent="0.2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2:14" s="2" customFormat="1" ht="45" customHeight="1" x14ac:dyDescent="0.2">
      <c r="I6" s="96" t="s">
        <v>135</v>
      </c>
      <c r="J6" s="125" t="str">
        <f>IF('①【アドバンス編　申込書】 〆８月３１日'!E16="","",'①【アドバンス編　申込書】 〆８月３１日'!E16)</f>
        <v/>
      </c>
      <c r="K6" s="125"/>
      <c r="L6" s="125"/>
      <c r="M6" s="55"/>
    </row>
    <row r="7" spans="2:14" s="2" customFormat="1" ht="45" customHeight="1" x14ac:dyDescent="0.2">
      <c r="B7" s="54" t="s">
        <v>61</v>
      </c>
      <c r="C7" s="3"/>
      <c r="D7" s="3"/>
    </row>
    <row r="8" spans="2:14" s="2" customFormat="1" ht="45" customHeight="1" x14ac:dyDescent="0.2">
      <c r="F8" s="58" t="s">
        <v>0</v>
      </c>
      <c r="G8" s="56"/>
      <c r="H8" s="121" t="str">
        <f>IF('①【アドバンス編　申込書】 〆８月３１日'!E18="","",'①【アドバンス編　申込書】 〆８月３１日'!E18)</f>
        <v/>
      </c>
      <c r="I8" s="121"/>
      <c r="J8" s="121"/>
      <c r="K8" s="121"/>
      <c r="L8" s="121"/>
    </row>
    <row r="9" spans="2:14" s="2" customFormat="1" ht="45" customHeight="1" x14ac:dyDescent="0.2">
      <c r="G9" s="53"/>
      <c r="H9" s="52"/>
      <c r="I9" s="52"/>
      <c r="J9" s="52"/>
      <c r="K9" s="52"/>
      <c r="L9" s="52"/>
    </row>
    <row r="10" spans="2:14" s="2" customFormat="1" ht="130.19999999999999" customHeight="1" x14ac:dyDescent="0.2">
      <c r="B10" s="126" t="s">
        <v>186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N10" s="2" t="s">
        <v>64</v>
      </c>
    </row>
    <row r="11" spans="2:14" s="2" customFormat="1" ht="62.4" customHeight="1" x14ac:dyDescent="0.2"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</row>
    <row r="12" spans="2:14" s="2" customFormat="1" ht="78.599999999999994" customHeight="1" x14ac:dyDescent="0.2">
      <c r="B12" s="59"/>
      <c r="C12" s="59"/>
      <c r="D12" s="59"/>
      <c r="E12" s="59"/>
      <c r="F12" s="60"/>
      <c r="G12" s="59"/>
      <c r="H12" s="59"/>
      <c r="I12" s="59"/>
      <c r="J12" s="59"/>
      <c r="K12" s="59"/>
      <c r="L12" s="59"/>
    </row>
    <row r="13" spans="2:14" s="2" customFormat="1" ht="45" customHeight="1" x14ac:dyDescent="0.2">
      <c r="B13" s="120" t="s">
        <v>132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2:14" s="3" customFormat="1" ht="70.8" customHeight="1" x14ac:dyDescent="0.2">
      <c r="C14" s="101"/>
      <c r="D14" s="101" t="str">
        <f>IF('①【アドバンス編　申込書】 〆８月３１日'!E11="","",'①【アドバンス編　申込書】 〆８月３１日'!E11)</f>
        <v/>
      </c>
      <c r="E14" s="102"/>
      <c r="F14" s="103" t="s">
        <v>81</v>
      </c>
      <c r="G14" s="103"/>
      <c r="H14" s="104" t="str">
        <f>IF('①【アドバンス編　申込書】 〆８月３１日'!E12="","",'①【アドバンス編　申込書】 〆８月３１日'!E12)</f>
        <v/>
      </c>
      <c r="I14" s="103" t="s">
        <v>62</v>
      </c>
      <c r="J14" s="103"/>
      <c r="K14" s="103"/>
      <c r="L14" s="61"/>
    </row>
    <row r="15" spans="2:14" s="2" customFormat="1" ht="25.2" customHeight="1" x14ac:dyDescent="0.2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2:14" ht="30" customHeight="1" x14ac:dyDescent="0.2">
      <c r="B16" s="4"/>
      <c r="C16" s="4"/>
    </row>
    <row r="17" spans="2:6" ht="30" customHeight="1" x14ac:dyDescent="0.2">
      <c r="B17" s="4"/>
      <c r="C17" s="4"/>
    </row>
    <row r="18" spans="2:6" ht="30" customHeight="1" x14ac:dyDescent="0.2">
      <c r="B18" s="4"/>
      <c r="C18" s="4"/>
    </row>
    <row r="19" spans="2:6" ht="30" customHeight="1" x14ac:dyDescent="0.2">
      <c r="B19" s="4"/>
      <c r="C19" s="4"/>
    </row>
    <row r="20" spans="2:6" ht="30" customHeight="1" x14ac:dyDescent="0.2"/>
    <row r="21" spans="2:6" ht="30" customHeight="1" x14ac:dyDescent="0.2"/>
    <row r="22" spans="2:6" ht="30" customHeight="1" x14ac:dyDescent="0.2"/>
    <row r="23" spans="2:6" ht="30" customHeight="1" x14ac:dyDescent="0.2"/>
    <row r="24" spans="2:6" ht="30" customHeight="1" x14ac:dyDescent="0.2">
      <c r="F24" s="2"/>
    </row>
    <row r="25" spans="2:6" ht="30" customHeight="1" x14ac:dyDescent="0.2"/>
    <row r="26" spans="2:6" ht="30" customHeight="1" x14ac:dyDescent="0.2"/>
    <row r="27" spans="2:6" ht="30" customHeight="1" x14ac:dyDescent="0.2"/>
    <row r="28" spans="2:6" ht="30" customHeight="1" x14ac:dyDescent="0.2"/>
    <row r="29" spans="2:6" ht="30" customHeight="1" x14ac:dyDescent="0.2"/>
    <row r="30" spans="2:6" ht="30" customHeight="1" x14ac:dyDescent="0.2"/>
    <row r="31" spans="2:6" ht="30" customHeight="1" x14ac:dyDescent="0.2"/>
  </sheetData>
  <mergeCells count="7">
    <mergeCell ref="B13:L13"/>
    <mergeCell ref="H8:L8"/>
    <mergeCell ref="B3:L3"/>
    <mergeCell ref="B5:L5"/>
    <mergeCell ref="J6:L6"/>
    <mergeCell ref="B10:L11"/>
    <mergeCell ref="B4:L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L76"/>
  <sheetViews>
    <sheetView showGridLines="0" view="pageBreakPreview" topLeftCell="B40" zoomScaleNormal="80" zoomScaleSheetLayoutView="100" workbookViewId="0">
      <selection activeCell="H40" sqref="H40"/>
    </sheetView>
  </sheetViews>
  <sheetFormatPr defaultRowHeight="13.2" x14ac:dyDescent="0.2"/>
  <cols>
    <col min="2" max="2" width="2.44140625" customWidth="1"/>
    <col min="3" max="3" width="4.6640625" style="22" customWidth="1"/>
    <col min="4" max="4" width="23" style="26" bestFit="1" customWidth="1"/>
    <col min="5" max="5" width="57.109375" style="26" customWidth="1"/>
    <col min="6" max="6" width="9.77734375" style="18" bestFit="1" customWidth="1"/>
    <col min="7" max="7" width="4.109375" style="12" customWidth="1"/>
    <col min="8" max="8" width="68.88671875" style="35" customWidth="1"/>
    <col min="9" max="9" width="4" style="5" customWidth="1"/>
    <col min="10" max="12" width="9" style="5"/>
  </cols>
  <sheetData>
    <row r="3" spans="2:12" ht="21.6" thickBot="1" x14ac:dyDescent="0.25">
      <c r="C3" s="109" t="s">
        <v>126</v>
      </c>
      <c r="D3" s="109"/>
      <c r="E3" s="109"/>
      <c r="F3" s="109"/>
      <c r="G3" s="110"/>
      <c r="H3" s="50"/>
    </row>
    <row r="4" spans="2:12" ht="36" customHeight="1" thickBot="1" x14ac:dyDescent="0.25">
      <c r="C4" s="113" t="s">
        <v>105</v>
      </c>
      <c r="D4" s="114"/>
      <c r="E4" s="115" t="s">
        <v>181</v>
      </c>
      <c r="F4" s="116"/>
      <c r="G4" s="80"/>
      <c r="H4" s="51"/>
    </row>
    <row r="5" spans="2:12" x14ac:dyDescent="0.2">
      <c r="C5" s="127" t="s">
        <v>134</v>
      </c>
      <c r="D5" s="127"/>
      <c r="E5" s="127"/>
      <c r="F5" s="127"/>
      <c r="H5" s="136" t="s">
        <v>101</v>
      </c>
    </row>
    <row r="6" spans="2:12" ht="49.95" customHeight="1" x14ac:dyDescent="0.2">
      <c r="C6" s="128"/>
      <c r="D6" s="128"/>
      <c r="E6" s="128"/>
      <c r="F6" s="128"/>
      <c r="G6" s="8"/>
      <c r="H6" s="136"/>
    </row>
    <row r="7" spans="2:12" ht="28.2" x14ac:dyDescent="0.2">
      <c r="B7" s="78"/>
      <c r="C7" s="117" t="s">
        <v>37</v>
      </c>
      <c r="D7" s="117"/>
      <c r="E7" s="117"/>
      <c r="F7" s="117"/>
      <c r="G7" s="79"/>
      <c r="H7" s="136"/>
    </row>
    <row r="8" spans="2:12" ht="10.95" customHeight="1" x14ac:dyDescent="0.2">
      <c r="C8" s="16"/>
      <c r="D8" s="17"/>
      <c r="E8" s="17"/>
      <c r="H8" s="136"/>
    </row>
    <row r="9" spans="2:12" ht="14.4" x14ac:dyDescent="0.2">
      <c r="D9" s="63" t="s">
        <v>1</v>
      </c>
      <c r="E9" s="46" t="str">
        <f>IF('①【アドバンス編　申込書】 〆８月３１日'!E18="","",'①【アドバンス編　申込書】 〆８月３１日'!E18)</f>
        <v/>
      </c>
      <c r="F9" s="25"/>
      <c r="G9" s="9"/>
      <c r="H9" s="142" t="s">
        <v>83</v>
      </c>
      <c r="I9" s="14"/>
      <c r="J9" s="14"/>
      <c r="K9" s="13"/>
    </row>
    <row r="10" spans="2:12" ht="14.4" x14ac:dyDescent="0.2">
      <c r="D10" s="63" t="s">
        <v>67</v>
      </c>
      <c r="E10" s="46" t="str">
        <f>IF('①【アドバンス編　申込書】 〆８月３１日'!E11="","",'①【アドバンス編　申込書】 〆８月３１日'!E11)</f>
        <v/>
      </c>
      <c r="F10" s="25" t="s">
        <v>13</v>
      </c>
      <c r="G10" s="9"/>
      <c r="H10" s="143"/>
      <c r="I10" s="14"/>
      <c r="J10" s="14"/>
      <c r="K10" s="13"/>
    </row>
    <row r="11" spans="2:12" ht="14.4" x14ac:dyDescent="0.2">
      <c r="D11" s="63" t="s">
        <v>12</v>
      </c>
      <c r="E11" s="46" t="str">
        <f>IF('①【アドバンス編　申込書】 〆８月３１日'!E12="","",'①【アドバンス編　申込書】 〆８月３１日'!E12)</f>
        <v/>
      </c>
      <c r="F11" s="25" t="s">
        <v>14</v>
      </c>
      <c r="G11" s="9"/>
      <c r="H11" s="144"/>
      <c r="I11" s="14"/>
      <c r="J11" s="14"/>
      <c r="K11" s="13"/>
    </row>
    <row r="12" spans="2:12" ht="9.6" customHeight="1" x14ac:dyDescent="0.2">
      <c r="D12" s="36"/>
      <c r="E12" s="36"/>
      <c r="F12" s="37"/>
      <c r="G12" s="9"/>
      <c r="H12" s="73"/>
      <c r="I12" s="14"/>
      <c r="J12" s="14"/>
      <c r="K12" s="13"/>
    </row>
    <row r="13" spans="2:12" s="12" customFormat="1" ht="15" customHeight="1" x14ac:dyDescent="0.2">
      <c r="C13" s="19" t="s">
        <v>111</v>
      </c>
      <c r="D13" s="27"/>
      <c r="E13" s="27"/>
      <c r="F13" s="27"/>
      <c r="G13" s="9"/>
      <c r="H13" s="73"/>
      <c r="I13" s="10"/>
      <c r="J13" s="10"/>
      <c r="K13" s="11"/>
      <c r="L13" s="11"/>
    </row>
    <row r="14" spans="2:12" s="12" customFormat="1" ht="10.95" customHeight="1" x14ac:dyDescent="0.2">
      <c r="C14" s="19"/>
      <c r="D14" s="27"/>
      <c r="E14" s="27"/>
      <c r="F14" s="27"/>
      <c r="G14" s="9"/>
      <c r="H14" s="73"/>
      <c r="I14" s="10"/>
      <c r="J14" s="10"/>
      <c r="K14" s="11"/>
      <c r="L14" s="11"/>
    </row>
    <row r="15" spans="2:12" ht="40.950000000000003" customHeight="1" x14ac:dyDescent="0.2">
      <c r="C15" s="22" t="s">
        <v>82</v>
      </c>
      <c r="D15" s="64" t="s">
        <v>36</v>
      </c>
      <c r="E15" s="24"/>
      <c r="F15" s="25" t="s">
        <v>47</v>
      </c>
      <c r="G15" s="9"/>
      <c r="H15" s="132" t="s">
        <v>113</v>
      </c>
      <c r="I15" s="6"/>
      <c r="J15" s="6"/>
    </row>
    <row r="16" spans="2:12" ht="40.950000000000003" customHeight="1" x14ac:dyDescent="0.2">
      <c r="C16" s="22" t="s">
        <v>68</v>
      </c>
      <c r="D16" s="64" t="s">
        <v>19</v>
      </c>
      <c r="E16" s="24"/>
      <c r="F16" s="31" t="s">
        <v>49</v>
      </c>
      <c r="G16" s="15"/>
      <c r="H16" s="139"/>
      <c r="I16" s="7"/>
      <c r="J16" s="6" t="s">
        <v>137</v>
      </c>
    </row>
    <row r="17" spans="3:12" ht="21" customHeight="1" x14ac:dyDescent="0.2">
      <c r="D17" s="65" t="s">
        <v>11</v>
      </c>
      <c r="E17" s="38">
        <f>E16+E15</f>
        <v>0</v>
      </c>
      <c r="F17" s="25" t="s">
        <v>48</v>
      </c>
      <c r="G17" s="9"/>
      <c r="H17" s="66" t="s">
        <v>85</v>
      </c>
      <c r="I17" s="6"/>
      <c r="J17" s="98" t="s">
        <v>136</v>
      </c>
      <c r="K17" s="98" t="s">
        <v>138</v>
      </c>
      <c r="L17" s="98" t="s">
        <v>139</v>
      </c>
    </row>
    <row r="18" spans="3:12" ht="21" customHeight="1" x14ac:dyDescent="0.2">
      <c r="D18" s="65" t="s">
        <v>84</v>
      </c>
      <c r="E18" s="38" t="e">
        <f>E17*IF(E10="令和元",J18,IF(E10="令和２",K18,IF(E10="令和３",L18,×)))</f>
        <v>#NAME?</v>
      </c>
      <c r="F18" s="25" t="s">
        <v>94</v>
      </c>
      <c r="G18" s="9"/>
      <c r="H18" s="66" t="s">
        <v>179</v>
      </c>
      <c r="I18" s="6"/>
      <c r="J18" s="99">
        <v>0.52800000000000002</v>
      </c>
      <c r="K18" s="98">
        <v>0.52200000000000002</v>
      </c>
      <c r="L18" s="98">
        <v>0.45700000000000002</v>
      </c>
    </row>
    <row r="19" spans="3:12" ht="10.95" customHeight="1" x14ac:dyDescent="0.2">
      <c r="F19" s="27"/>
      <c r="G19" s="9"/>
      <c r="H19" s="73"/>
      <c r="I19" s="6"/>
      <c r="J19" s="6"/>
    </row>
    <row r="20" spans="3:12" s="12" customFormat="1" ht="15" customHeight="1" x14ac:dyDescent="0.2">
      <c r="C20" s="19" t="s">
        <v>112</v>
      </c>
      <c r="D20" s="27"/>
      <c r="E20" s="27"/>
      <c r="F20" s="27"/>
      <c r="G20" s="9"/>
      <c r="H20" s="73"/>
      <c r="I20" s="10"/>
      <c r="J20" s="10"/>
      <c r="K20" s="11"/>
      <c r="L20" s="11"/>
    </row>
    <row r="21" spans="3:12" ht="10.95" customHeight="1" x14ac:dyDescent="0.2">
      <c r="C21" s="21"/>
      <c r="D21" s="20"/>
      <c r="E21" s="20"/>
      <c r="F21" s="27"/>
      <c r="G21" s="9"/>
      <c r="H21" s="73"/>
      <c r="I21" s="6"/>
      <c r="J21" s="6"/>
    </row>
    <row r="22" spans="3:12" ht="40.950000000000003" customHeight="1" x14ac:dyDescent="0.2">
      <c r="C22" s="22" t="s">
        <v>86</v>
      </c>
      <c r="D22" s="65" t="s">
        <v>18</v>
      </c>
      <c r="E22" s="24"/>
      <c r="F22" s="25" t="s">
        <v>51</v>
      </c>
      <c r="G22" s="9"/>
      <c r="H22" s="132" t="s">
        <v>114</v>
      </c>
      <c r="I22" s="6"/>
      <c r="J22" s="6"/>
    </row>
    <row r="23" spans="3:12" ht="40.950000000000003" customHeight="1" x14ac:dyDescent="0.2">
      <c r="C23" s="22" t="s">
        <v>68</v>
      </c>
      <c r="D23" s="65" t="s">
        <v>19</v>
      </c>
      <c r="E23" s="24"/>
      <c r="F23" s="25" t="s">
        <v>51</v>
      </c>
      <c r="G23" s="9"/>
      <c r="H23" s="139"/>
      <c r="I23" s="6"/>
      <c r="J23" s="6"/>
    </row>
    <row r="24" spans="3:12" ht="21" customHeight="1" x14ac:dyDescent="0.2">
      <c r="D24" s="65" t="s">
        <v>11</v>
      </c>
      <c r="E24" s="38">
        <f>E22+E23</f>
        <v>0</v>
      </c>
      <c r="F24" s="25" t="s">
        <v>51</v>
      </c>
      <c r="G24" s="9"/>
      <c r="H24" s="66" t="s">
        <v>85</v>
      </c>
      <c r="I24" s="6"/>
      <c r="J24" s="6"/>
    </row>
    <row r="25" spans="3:12" ht="21" customHeight="1" x14ac:dyDescent="0.2">
      <c r="D25" s="65" t="s">
        <v>84</v>
      </c>
      <c r="E25" s="38">
        <f>E24*0.54</f>
        <v>0</v>
      </c>
      <c r="F25" s="25" t="s">
        <v>95</v>
      </c>
      <c r="G25" s="9"/>
      <c r="H25" s="66" t="s">
        <v>87</v>
      </c>
      <c r="J25" s="6"/>
    </row>
    <row r="26" spans="3:12" ht="10.199999999999999" customHeight="1" x14ac:dyDescent="0.2">
      <c r="C26" s="21"/>
      <c r="D26" s="30"/>
      <c r="E26" s="30"/>
      <c r="F26" s="27"/>
      <c r="G26" s="9"/>
      <c r="H26" s="140"/>
      <c r="I26" s="6"/>
      <c r="J26" s="6"/>
    </row>
    <row r="27" spans="3:12" s="12" customFormat="1" ht="27" customHeight="1" x14ac:dyDescent="0.2">
      <c r="C27" s="19" t="s">
        <v>140</v>
      </c>
      <c r="D27" s="27"/>
      <c r="E27" s="27"/>
      <c r="F27" s="27"/>
      <c r="G27" s="9"/>
      <c r="H27" s="141"/>
      <c r="I27" s="10"/>
      <c r="J27" s="10"/>
      <c r="K27" s="11"/>
      <c r="L27" s="11"/>
    </row>
    <row r="28" spans="3:12" s="12" customFormat="1" ht="10.199999999999999" customHeight="1" x14ac:dyDescent="0.2">
      <c r="C28" s="19"/>
      <c r="D28" s="27"/>
      <c r="E28" s="27"/>
      <c r="F28" s="27"/>
      <c r="G28" s="9"/>
      <c r="H28" s="77"/>
      <c r="I28" s="10"/>
      <c r="J28" s="10"/>
      <c r="K28" s="11"/>
      <c r="L28" s="11"/>
    </row>
    <row r="29" spans="3:12" ht="40.200000000000003" customHeight="1" x14ac:dyDescent="0.2">
      <c r="C29" s="22" t="s">
        <v>88</v>
      </c>
      <c r="D29" s="65" t="s">
        <v>18</v>
      </c>
      <c r="E29" s="24"/>
      <c r="F29" s="25" t="s">
        <v>46</v>
      </c>
      <c r="G29" s="9"/>
      <c r="H29" s="137" t="s">
        <v>183</v>
      </c>
      <c r="I29" s="6"/>
      <c r="J29" s="6"/>
    </row>
    <row r="30" spans="3:12" ht="40.200000000000003" customHeight="1" x14ac:dyDescent="0.2">
      <c r="C30" s="22" t="s">
        <v>68</v>
      </c>
      <c r="D30" s="65" t="s">
        <v>19</v>
      </c>
      <c r="E30" s="24"/>
      <c r="F30" s="31" t="s">
        <v>46</v>
      </c>
      <c r="G30" s="15"/>
      <c r="H30" s="138"/>
      <c r="I30" s="7"/>
      <c r="J30" s="6"/>
    </row>
    <row r="31" spans="3:12" ht="21" customHeight="1" x14ac:dyDescent="0.2">
      <c r="D31" s="65" t="s">
        <v>11</v>
      </c>
      <c r="E31" s="38">
        <f>SUM(E29:E30)</f>
        <v>0</v>
      </c>
      <c r="F31" s="25" t="s">
        <v>46</v>
      </c>
      <c r="G31" s="9"/>
      <c r="H31" s="66" t="s">
        <v>85</v>
      </c>
      <c r="I31" s="6"/>
      <c r="J31" s="7"/>
    </row>
    <row r="32" spans="3:12" ht="21" customHeight="1" x14ac:dyDescent="0.2">
      <c r="D32" s="65" t="s">
        <v>50</v>
      </c>
      <c r="E32" s="38">
        <f>E31*0.457</f>
        <v>0</v>
      </c>
      <c r="F32" s="25" t="s">
        <v>92</v>
      </c>
      <c r="G32" s="9"/>
      <c r="H32" s="66" t="s">
        <v>180</v>
      </c>
      <c r="I32" s="6"/>
      <c r="J32" s="6"/>
    </row>
    <row r="33" spans="3:12" ht="21" customHeight="1" x14ac:dyDescent="0.2">
      <c r="D33" s="65" t="s">
        <v>39</v>
      </c>
      <c r="E33" s="38">
        <f>E17-E31</f>
        <v>0</v>
      </c>
      <c r="F33" s="25" t="s">
        <v>46</v>
      </c>
      <c r="G33" s="9"/>
      <c r="H33" s="76" t="s">
        <v>43</v>
      </c>
      <c r="I33" s="6"/>
      <c r="J33" s="6"/>
    </row>
    <row r="34" spans="3:12" ht="21" customHeight="1" x14ac:dyDescent="0.2">
      <c r="D34" s="65" t="s">
        <v>89</v>
      </c>
      <c r="E34" s="38">
        <f>E33*0.52</f>
        <v>0</v>
      </c>
      <c r="F34" s="25" t="s">
        <v>93</v>
      </c>
      <c r="G34" s="9"/>
      <c r="H34" s="76" t="s">
        <v>43</v>
      </c>
      <c r="I34" s="6"/>
      <c r="J34" s="6"/>
    </row>
    <row r="35" spans="3:12" ht="21" customHeight="1" x14ac:dyDescent="0.2">
      <c r="E35" s="39" t="str">
        <f>IF(E33&gt;0,"電気使用量の削減達成！","　")</f>
        <v>　</v>
      </c>
      <c r="F35" s="27"/>
      <c r="G35" s="9"/>
      <c r="H35" s="70"/>
      <c r="I35" s="6"/>
      <c r="J35" s="6"/>
    </row>
    <row r="36" spans="3:12" s="12" customFormat="1" ht="19.5" customHeight="1" x14ac:dyDescent="0.2">
      <c r="C36" s="19" t="s">
        <v>141</v>
      </c>
      <c r="D36" s="27"/>
      <c r="E36" s="27"/>
      <c r="F36" s="27"/>
      <c r="G36" s="9"/>
      <c r="H36" s="71"/>
      <c r="I36" s="10"/>
      <c r="J36" s="10"/>
      <c r="K36" s="11"/>
      <c r="L36" s="11"/>
    </row>
    <row r="37" spans="3:12" ht="10.199999999999999" customHeight="1" x14ac:dyDescent="0.2">
      <c r="C37" s="21"/>
      <c r="D37" s="20"/>
      <c r="E37" s="20"/>
      <c r="F37" s="27"/>
      <c r="G37" s="9"/>
      <c r="H37" s="72"/>
      <c r="I37" s="6"/>
      <c r="J37" s="6"/>
    </row>
    <row r="38" spans="3:12" ht="40.200000000000003" customHeight="1" x14ac:dyDescent="0.2">
      <c r="C38" s="22" t="s">
        <v>90</v>
      </c>
      <c r="D38" s="65" t="s">
        <v>18</v>
      </c>
      <c r="E38" s="24"/>
      <c r="F38" s="25" t="s">
        <v>51</v>
      </c>
      <c r="G38" s="9"/>
      <c r="H38" s="137" t="s">
        <v>184</v>
      </c>
      <c r="I38" s="6"/>
      <c r="J38" s="6"/>
    </row>
    <row r="39" spans="3:12" ht="40.200000000000003" customHeight="1" x14ac:dyDescent="0.2">
      <c r="C39" s="22" t="s">
        <v>91</v>
      </c>
      <c r="D39" s="65" t="s">
        <v>19</v>
      </c>
      <c r="E39" s="24"/>
      <c r="F39" s="25" t="s">
        <v>51</v>
      </c>
      <c r="G39" s="9"/>
      <c r="H39" s="138"/>
      <c r="I39" s="6"/>
      <c r="J39" s="6"/>
    </row>
    <row r="40" spans="3:12" ht="21" customHeight="1" x14ac:dyDescent="0.2">
      <c r="D40" s="65" t="s">
        <v>11</v>
      </c>
      <c r="E40" s="32">
        <f>SUM(E38:E39)</f>
        <v>0</v>
      </c>
      <c r="F40" s="25" t="s">
        <v>51</v>
      </c>
      <c r="G40" s="9"/>
      <c r="H40" s="66" t="s">
        <v>185</v>
      </c>
      <c r="I40" s="6"/>
      <c r="J40" s="6"/>
    </row>
    <row r="41" spans="3:12" ht="21" customHeight="1" x14ac:dyDescent="0.2">
      <c r="D41" s="65" t="s">
        <v>84</v>
      </c>
      <c r="E41" s="32">
        <f>E40*0.54</f>
        <v>0</v>
      </c>
      <c r="F41" s="25" t="s">
        <v>92</v>
      </c>
      <c r="G41" s="9"/>
      <c r="H41" s="66" t="s">
        <v>87</v>
      </c>
      <c r="J41" s="6"/>
    </row>
    <row r="42" spans="3:12" ht="21" customHeight="1" x14ac:dyDescent="0.2">
      <c r="D42" s="65" t="s">
        <v>40</v>
      </c>
      <c r="E42" s="32">
        <f>E24-E40</f>
        <v>0</v>
      </c>
      <c r="F42" s="25" t="s">
        <v>54</v>
      </c>
      <c r="G42" s="9"/>
      <c r="H42" s="76" t="s">
        <v>43</v>
      </c>
      <c r="I42" s="6"/>
      <c r="J42" s="6"/>
    </row>
    <row r="43" spans="3:12" ht="21" customHeight="1" x14ac:dyDescent="0.2">
      <c r="D43" s="65" t="s">
        <v>89</v>
      </c>
      <c r="E43" s="32">
        <f>E42*0.54</f>
        <v>0</v>
      </c>
      <c r="F43" s="25" t="s">
        <v>93</v>
      </c>
      <c r="G43" s="9"/>
      <c r="H43" s="76" t="s">
        <v>43</v>
      </c>
      <c r="I43" s="6"/>
      <c r="J43" s="6"/>
    </row>
    <row r="44" spans="3:12" x14ac:dyDescent="0.2">
      <c r="E44" s="39" t="str">
        <f>IF(E42&gt;0,"水道使用量の削減達成！","　")</f>
        <v>　</v>
      </c>
      <c r="H44" s="74"/>
    </row>
    <row r="45" spans="3:12" x14ac:dyDescent="0.2">
      <c r="E45" s="39"/>
      <c r="H45" s="75"/>
    </row>
    <row r="46" spans="3:12" ht="18" x14ac:dyDescent="0.2">
      <c r="C46" s="19" t="s">
        <v>120</v>
      </c>
      <c r="D46" s="27"/>
      <c r="E46" s="93"/>
      <c r="G46" s="95"/>
      <c r="H46" s="95"/>
      <c r="K46"/>
      <c r="L46"/>
    </row>
    <row r="47" spans="3:12" ht="21" customHeight="1" x14ac:dyDescent="0.2">
      <c r="C47" s="19"/>
      <c r="D47" s="83" t="s">
        <v>12</v>
      </c>
      <c r="E47" s="32" t="str">
        <f>E11</f>
        <v/>
      </c>
      <c r="F47" s="25" t="s">
        <v>14</v>
      </c>
      <c r="G47" s="95"/>
      <c r="H47" s="76" t="s">
        <v>43</v>
      </c>
      <c r="K47"/>
      <c r="L47"/>
    </row>
    <row r="48" spans="3:12" ht="21" customHeight="1" x14ac:dyDescent="0.2">
      <c r="C48" s="19"/>
      <c r="D48" s="65" t="s">
        <v>118</v>
      </c>
      <c r="E48" s="32" t="e">
        <f>E18+E25</f>
        <v>#NAME?</v>
      </c>
      <c r="F48" s="25" t="s">
        <v>92</v>
      </c>
      <c r="G48" s="95"/>
      <c r="H48" s="76" t="s">
        <v>43</v>
      </c>
      <c r="K48"/>
      <c r="L48"/>
    </row>
    <row r="49" spans="3:12" ht="21" customHeight="1" x14ac:dyDescent="0.2">
      <c r="C49" s="19"/>
      <c r="D49" s="65" t="s">
        <v>119</v>
      </c>
      <c r="E49" s="32">
        <f>E32+E41</f>
        <v>0</v>
      </c>
      <c r="F49" s="25" t="s">
        <v>92</v>
      </c>
      <c r="G49" s="95"/>
      <c r="H49" s="76" t="s">
        <v>43</v>
      </c>
      <c r="K49"/>
      <c r="L49"/>
    </row>
    <row r="50" spans="3:12" ht="21" customHeight="1" x14ac:dyDescent="0.2">
      <c r="D50" s="65" t="s">
        <v>89</v>
      </c>
      <c r="E50" s="32" t="e">
        <f>E48-E49</f>
        <v>#NAME?</v>
      </c>
      <c r="F50" s="25" t="s">
        <v>92</v>
      </c>
      <c r="G50" s="9"/>
      <c r="H50" s="76" t="s">
        <v>43</v>
      </c>
      <c r="I50" s="6"/>
      <c r="J50" s="6"/>
    </row>
    <row r="51" spans="3:12" ht="21" customHeight="1" x14ac:dyDescent="0.2">
      <c r="C51" s="19"/>
      <c r="D51" s="65" t="s">
        <v>117</v>
      </c>
      <c r="E51" s="94" t="e">
        <f>100*E50/E48</f>
        <v>#NAME?</v>
      </c>
      <c r="F51" s="25" t="s">
        <v>14</v>
      </c>
      <c r="G51" s="95"/>
      <c r="H51" s="76" t="s">
        <v>43</v>
      </c>
      <c r="K51"/>
      <c r="L51"/>
    </row>
    <row r="52" spans="3:12" x14ac:dyDescent="0.2">
      <c r="E52" s="93" t="e">
        <f>IF(E51&gt;E47,"CO₂排出削減割合の目標達成！","　")</f>
        <v>#NAME?</v>
      </c>
      <c r="G52" s="5"/>
      <c r="H52" s="5"/>
      <c r="K52"/>
      <c r="L52"/>
    </row>
    <row r="53" spans="3:12" ht="14.4" x14ac:dyDescent="0.2">
      <c r="C53" s="19"/>
      <c r="D53" s="27"/>
      <c r="E53" s="93"/>
      <c r="G53" s="5"/>
      <c r="H53" s="5"/>
      <c r="K53"/>
      <c r="L53"/>
    </row>
    <row r="54" spans="3:12" s="12" customFormat="1" ht="14.4" x14ac:dyDescent="0.2">
      <c r="C54" s="19" t="s">
        <v>121</v>
      </c>
      <c r="D54" s="27"/>
      <c r="E54" s="27"/>
      <c r="F54" s="18"/>
      <c r="H54" s="75"/>
      <c r="I54" s="11"/>
      <c r="J54" s="11"/>
      <c r="K54" s="11"/>
      <c r="L54" s="11"/>
    </row>
    <row r="55" spans="3:12" ht="10.199999999999999" customHeight="1" x14ac:dyDescent="0.2">
      <c r="C55" s="21"/>
      <c r="D55" s="20"/>
      <c r="E55" s="20"/>
      <c r="H55" s="68"/>
    </row>
    <row r="56" spans="3:12" ht="45" customHeight="1" x14ac:dyDescent="0.2">
      <c r="C56" s="22" t="s">
        <v>88</v>
      </c>
      <c r="D56" s="83" t="s">
        <v>102</v>
      </c>
      <c r="E56" s="33"/>
      <c r="F56" s="31"/>
      <c r="H56" s="134" t="s">
        <v>115</v>
      </c>
    </row>
    <row r="57" spans="3:12" ht="45" customHeight="1" x14ac:dyDescent="0.2">
      <c r="C57" s="22" t="s">
        <v>96</v>
      </c>
      <c r="D57" s="83" t="s">
        <v>103</v>
      </c>
      <c r="E57" s="33"/>
      <c r="F57" s="31"/>
      <c r="H57" s="135"/>
    </row>
    <row r="58" spans="3:12" ht="45" customHeight="1" x14ac:dyDescent="0.2">
      <c r="C58" s="22" t="s">
        <v>97</v>
      </c>
      <c r="D58" s="83" t="s">
        <v>52</v>
      </c>
      <c r="E58" s="33"/>
      <c r="F58" s="31"/>
      <c r="H58" s="135"/>
    </row>
    <row r="59" spans="3:12" ht="45" customHeight="1" x14ac:dyDescent="0.2">
      <c r="C59" s="22" t="s">
        <v>98</v>
      </c>
      <c r="D59" s="83" t="s">
        <v>53</v>
      </c>
      <c r="E59" s="33"/>
      <c r="F59" s="31"/>
      <c r="H59" s="135"/>
    </row>
    <row r="60" spans="3:12" ht="45" customHeight="1" x14ac:dyDescent="0.2">
      <c r="C60" s="22" t="s">
        <v>99</v>
      </c>
      <c r="D60" s="83" t="s">
        <v>60</v>
      </c>
      <c r="E60" s="33"/>
      <c r="F60" s="31"/>
      <c r="H60" s="135"/>
    </row>
    <row r="61" spans="3:12" ht="45" customHeight="1" x14ac:dyDescent="0.2">
      <c r="C61" s="22" t="s">
        <v>100</v>
      </c>
      <c r="D61" s="83" t="s">
        <v>59</v>
      </c>
      <c r="E61" s="33"/>
      <c r="F61" s="31"/>
      <c r="H61" s="135"/>
    </row>
    <row r="62" spans="3:12" ht="45" customHeight="1" x14ac:dyDescent="0.2">
      <c r="C62" s="22" t="s">
        <v>69</v>
      </c>
      <c r="D62" s="83" t="s">
        <v>58</v>
      </c>
      <c r="E62" s="33"/>
      <c r="F62" s="31"/>
      <c r="H62" s="135"/>
    </row>
    <row r="63" spans="3:12" ht="45" customHeight="1" x14ac:dyDescent="0.2">
      <c r="C63" s="22" t="s">
        <v>70</v>
      </c>
      <c r="D63" s="84" t="s">
        <v>63</v>
      </c>
      <c r="E63" s="33"/>
      <c r="F63" s="31"/>
      <c r="H63" s="91" t="s">
        <v>142</v>
      </c>
    </row>
    <row r="64" spans="3:12" ht="45" customHeight="1" x14ac:dyDescent="0.2">
      <c r="C64" s="90" t="s">
        <v>130</v>
      </c>
      <c r="D64" s="83" t="s">
        <v>44</v>
      </c>
      <c r="E64" s="33"/>
      <c r="F64" s="31"/>
      <c r="H64" s="92" t="s">
        <v>104</v>
      </c>
    </row>
    <row r="65" spans="3:8" ht="45" customHeight="1" x14ac:dyDescent="0.2">
      <c r="C65" s="90" t="s">
        <v>163</v>
      </c>
      <c r="D65" s="83" t="s">
        <v>164</v>
      </c>
      <c r="E65" s="33"/>
      <c r="F65" s="31"/>
      <c r="H65" s="100" t="s">
        <v>167</v>
      </c>
    </row>
    <row r="68" spans="3:8" ht="14.4" x14ac:dyDescent="0.2">
      <c r="C68" s="19" t="s">
        <v>131</v>
      </c>
      <c r="D68" s="27"/>
      <c r="E68" s="27"/>
      <c r="H68" s="75"/>
    </row>
    <row r="69" spans="3:8" ht="14.4" x14ac:dyDescent="0.2">
      <c r="C69" s="21"/>
      <c r="D69" s="20"/>
      <c r="E69" s="20"/>
      <c r="H69" s="68"/>
    </row>
    <row r="70" spans="3:8" x14ac:dyDescent="0.2">
      <c r="D70" s="129"/>
      <c r="E70" s="129"/>
      <c r="F70" s="129"/>
      <c r="H70" s="132" t="s">
        <v>122</v>
      </c>
    </row>
    <row r="71" spans="3:8" x14ac:dyDescent="0.2">
      <c r="D71" s="130"/>
      <c r="E71" s="130"/>
      <c r="F71" s="130"/>
      <c r="H71" s="133"/>
    </row>
    <row r="72" spans="3:8" x14ac:dyDescent="0.2">
      <c r="D72" s="130"/>
      <c r="E72" s="130"/>
      <c r="F72" s="130"/>
      <c r="H72" s="133"/>
    </row>
    <row r="73" spans="3:8" x14ac:dyDescent="0.2">
      <c r="D73" s="130"/>
      <c r="E73" s="130"/>
      <c r="F73" s="130"/>
      <c r="H73" s="133"/>
    </row>
    <row r="74" spans="3:8" x14ac:dyDescent="0.2">
      <c r="D74" s="130"/>
      <c r="E74" s="130"/>
      <c r="F74" s="130"/>
      <c r="H74" s="133"/>
    </row>
    <row r="75" spans="3:8" x14ac:dyDescent="0.2">
      <c r="D75" s="130"/>
      <c r="E75" s="130"/>
      <c r="F75" s="130"/>
      <c r="H75" s="133"/>
    </row>
    <row r="76" spans="3:8" x14ac:dyDescent="0.2">
      <c r="D76" s="131"/>
      <c r="E76" s="131"/>
      <c r="F76" s="131"/>
      <c r="H76" s="133"/>
    </row>
  </sheetData>
  <mergeCells count="15">
    <mergeCell ref="C5:F6"/>
    <mergeCell ref="D70:F76"/>
    <mergeCell ref="H70:H76"/>
    <mergeCell ref="H56:H62"/>
    <mergeCell ref="C3:G3"/>
    <mergeCell ref="H5:H8"/>
    <mergeCell ref="C7:F7"/>
    <mergeCell ref="C4:D4"/>
    <mergeCell ref="H29:H30"/>
    <mergeCell ref="H22:H23"/>
    <mergeCell ref="H38:H39"/>
    <mergeCell ref="E4:F4"/>
    <mergeCell ref="H26:H27"/>
    <mergeCell ref="H9:H11"/>
    <mergeCell ref="H15:H16"/>
  </mergeCells>
  <phoneticPr fontId="1"/>
  <dataValidations xWindow="251" yWindow="612" count="2">
    <dataValidation allowBlank="1" showInputMessage="1" showErrorMessage="1" promptTitle="記入例" prompt="生徒数減少のため水道使用量減(○人→□人)、耐震工事のため電気使用量増(○年○月～□年□月)　など。" sqref="E64:E65"/>
    <dataValidation type="whole" allowBlank="1" showInputMessage="1" showErrorMessage="1" errorTitle="入力する値" error="小数第1位を四捨五入し、整数で入力してください。" promptTitle="入力する値" prompt="使用料金ではなく、使用量を整数（小数第1位を四捨五入）で入力してください。" sqref="E29:E30 E38:E39">
      <formula1>0</formula1>
      <formula2>100000</formula2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4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K76"/>
  <sheetViews>
    <sheetView showGridLines="0" view="pageBreakPreview" topLeftCell="B1" zoomScaleNormal="80" zoomScaleSheetLayoutView="100" workbookViewId="0">
      <selection activeCell="C5" sqref="C5:F6"/>
    </sheetView>
  </sheetViews>
  <sheetFormatPr defaultRowHeight="13.2" x14ac:dyDescent="0.2"/>
  <cols>
    <col min="2" max="2" width="2.44140625" customWidth="1"/>
    <col min="3" max="3" width="4.6640625" style="22" customWidth="1"/>
    <col min="4" max="4" width="23" style="26" bestFit="1" customWidth="1"/>
    <col min="5" max="5" width="57.109375" style="26" customWidth="1"/>
    <col min="6" max="6" width="9.77734375" style="18" bestFit="1" customWidth="1"/>
    <col min="7" max="7" width="4.109375" style="12" customWidth="1"/>
    <col min="8" max="8" width="4" style="5" customWidth="1"/>
    <col min="9" max="11" width="8.88671875" style="5"/>
  </cols>
  <sheetData>
    <row r="3" spans="2:11" ht="21.6" thickBot="1" x14ac:dyDescent="0.25">
      <c r="C3" s="109" t="s">
        <v>126</v>
      </c>
      <c r="D3" s="109"/>
      <c r="E3" s="109"/>
      <c r="F3" s="109"/>
      <c r="G3" s="110"/>
    </row>
    <row r="4" spans="2:11" ht="36" customHeight="1" thickBot="1" x14ac:dyDescent="0.25">
      <c r="C4" s="113" t="s">
        <v>105</v>
      </c>
      <c r="D4" s="114"/>
      <c r="E4" s="115" t="s">
        <v>181</v>
      </c>
      <c r="F4" s="116"/>
      <c r="G4" s="80"/>
    </row>
    <row r="5" spans="2:11" ht="13.2" customHeight="1" x14ac:dyDescent="0.2">
      <c r="C5" s="127" t="s">
        <v>134</v>
      </c>
      <c r="D5" s="127"/>
      <c r="E5" s="127"/>
      <c r="F5" s="127"/>
    </row>
    <row r="6" spans="2:11" ht="49.95" customHeight="1" x14ac:dyDescent="0.2">
      <c r="C6" s="128"/>
      <c r="D6" s="128"/>
      <c r="E6" s="128"/>
      <c r="F6" s="128"/>
      <c r="G6" s="8"/>
    </row>
    <row r="7" spans="2:11" ht="28.2" x14ac:dyDescent="0.2">
      <c r="B7" s="78"/>
      <c r="C7" s="117" t="s">
        <v>37</v>
      </c>
      <c r="D7" s="117"/>
      <c r="E7" s="117"/>
      <c r="F7" s="117"/>
      <c r="G7" s="79"/>
    </row>
    <row r="8" spans="2:11" ht="10.95" customHeight="1" x14ac:dyDescent="0.2">
      <c r="C8" s="16"/>
      <c r="D8" s="17"/>
      <c r="E8" s="17"/>
    </row>
    <row r="9" spans="2:11" ht="14.4" customHeight="1" x14ac:dyDescent="0.2">
      <c r="D9" s="63" t="s">
        <v>1</v>
      </c>
      <c r="E9" s="46" t="str">
        <f>IF(①申込書記入例!E18="","",①申込書記入例!E18)</f>
        <v>福島市立環境小学校</v>
      </c>
      <c r="F9" s="25"/>
      <c r="G9" s="9"/>
      <c r="H9" s="14"/>
      <c r="I9" s="14"/>
      <c r="J9" s="13"/>
    </row>
    <row r="10" spans="2:11" ht="14.4" x14ac:dyDescent="0.2">
      <c r="D10" s="63" t="s">
        <v>67</v>
      </c>
      <c r="E10" s="46" t="str">
        <f>IF(①申込書記入例!E11="","",①申込書記入例!E11)</f>
        <v>令和３</v>
      </c>
      <c r="F10" s="25" t="s">
        <v>13</v>
      </c>
      <c r="G10" s="9"/>
      <c r="H10" s="14"/>
      <c r="I10" s="14"/>
      <c r="J10" s="13"/>
    </row>
    <row r="11" spans="2:11" ht="14.4" x14ac:dyDescent="0.2">
      <c r="D11" s="63" t="s">
        <v>12</v>
      </c>
      <c r="E11" s="46">
        <f>IF(①申込書記入例!E12="","",①申込書記入例!E12)</f>
        <v>2</v>
      </c>
      <c r="F11" s="25" t="s">
        <v>14</v>
      </c>
      <c r="G11" s="9"/>
      <c r="H11" s="14"/>
      <c r="I11" s="14"/>
      <c r="J11" s="13"/>
    </row>
    <row r="12" spans="2:11" ht="9.6" customHeight="1" x14ac:dyDescent="0.2">
      <c r="D12" s="36"/>
      <c r="E12" s="36"/>
      <c r="F12" s="37"/>
      <c r="G12" s="9"/>
      <c r="H12" s="14"/>
      <c r="I12" s="14"/>
      <c r="J12" s="13"/>
    </row>
    <row r="13" spans="2:11" s="12" customFormat="1" ht="15" customHeight="1" x14ac:dyDescent="0.2">
      <c r="C13" s="19" t="s">
        <v>111</v>
      </c>
      <c r="D13" s="27"/>
      <c r="E13" s="27"/>
      <c r="F13" s="27"/>
      <c r="G13" s="9"/>
      <c r="H13" s="10"/>
      <c r="I13" s="10"/>
      <c r="J13" s="11"/>
      <c r="K13" s="11"/>
    </row>
    <row r="14" spans="2:11" s="12" customFormat="1" ht="10.95" customHeight="1" x14ac:dyDescent="0.2">
      <c r="C14" s="19"/>
      <c r="D14" s="27"/>
      <c r="E14" s="27"/>
      <c r="F14" s="27"/>
      <c r="G14" s="9"/>
      <c r="H14" s="10"/>
      <c r="I14" s="10"/>
      <c r="J14" s="11"/>
      <c r="K14" s="11"/>
    </row>
    <row r="15" spans="2:11" ht="40.950000000000003" customHeight="1" x14ac:dyDescent="0.2">
      <c r="C15" s="22" t="s">
        <v>65</v>
      </c>
      <c r="D15" s="64" t="s">
        <v>36</v>
      </c>
      <c r="E15" s="24">
        <v>5600</v>
      </c>
      <c r="F15" s="25" t="s">
        <v>46</v>
      </c>
      <c r="G15" s="9"/>
      <c r="H15" s="6"/>
      <c r="I15" s="6"/>
    </row>
    <row r="16" spans="2:11" ht="40.950000000000003" customHeight="1" x14ac:dyDescent="0.2">
      <c r="C16" s="22" t="s">
        <v>66</v>
      </c>
      <c r="D16" s="64" t="s">
        <v>19</v>
      </c>
      <c r="E16" s="24">
        <v>5500</v>
      </c>
      <c r="F16" s="31" t="s">
        <v>46</v>
      </c>
      <c r="G16" s="15"/>
      <c r="H16" s="7"/>
      <c r="I16" s="6" t="s">
        <v>137</v>
      </c>
    </row>
    <row r="17" spans="3:11" ht="21" customHeight="1" x14ac:dyDescent="0.2">
      <c r="D17" s="65" t="s">
        <v>11</v>
      </c>
      <c r="E17" s="38">
        <f>E16+E15</f>
        <v>11100</v>
      </c>
      <c r="F17" s="25" t="s">
        <v>46</v>
      </c>
      <c r="G17" s="9"/>
      <c r="H17" s="6"/>
      <c r="I17" s="98" t="s">
        <v>136</v>
      </c>
      <c r="J17" s="98" t="s">
        <v>138</v>
      </c>
      <c r="K17" s="98" t="s">
        <v>139</v>
      </c>
    </row>
    <row r="18" spans="3:11" ht="21" customHeight="1" x14ac:dyDescent="0.2">
      <c r="D18" s="65" t="s">
        <v>84</v>
      </c>
      <c r="E18" s="38">
        <f>E17*IF(E10="令和元",I18,IF(E10="令和２",J18,IF(E10="令和３",K18,×)))</f>
        <v>5072.7</v>
      </c>
      <c r="F18" s="25" t="s">
        <v>92</v>
      </c>
      <c r="G18" s="9"/>
      <c r="H18" s="6"/>
      <c r="I18" s="99">
        <v>0.52800000000000002</v>
      </c>
      <c r="J18" s="98">
        <v>0.52200000000000002</v>
      </c>
      <c r="K18" s="98">
        <v>0.45700000000000002</v>
      </c>
    </row>
    <row r="19" spans="3:11" ht="10.95" customHeight="1" x14ac:dyDescent="0.2">
      <c r="F19" s="27"/>
      <c r="G19" s="9"/>
      <c r="H19" s="6"/>
      <c r="I19" s="6"/>
    </row>
    <row r="20" spans="3:11" s="12" customFormat="1" ht="15" customHeight="1" x14ac:dyDescent="0.2">
      <c r="C20" s="19" t="s">
        <v>112</v>
      </c>
      <c r="D20" s="27"/>
      <c r="E20" s="27"/>
      <c r="F20" s="27"/>
      <c r="G20" s="9"/>
      <c r="H20" s="10"/>
      <c r="I20" s="10"/>
      <c r="J20" s="11"/>
      <c r="K20" s="11"/>
    </row>
    <row r="21" spans="3:11" ht="10.95" customHeight="1" x14ac:dyDescent="0.2">
      <c r="C21" s="21"/>
      <c r="D21" s="20"/>
      <c r="E21" s="20"/>
      <c r="F21" s="27"/>
      <c r="G21" s="9"/>
      <c r="H21" s="6"/>
      <c r="I21" s="6"/>
    </row>
    <row r="22" spans="3:11" ht="40.950000000000003" customHeight="1" x14ac:dyDescent="0.2">
      <c r="C22" s="22" t="s">
        <v>65</v>
      </c>
      <c r="D22" s="65" t="s">
        <v>18</v>
      </c>
      <c r="E22" s="24">
        <v>300</v>
      </c>
      <c r="F22" s="25" t="s">
        <v>51</v>
      </c>
      <c r="G22" s="9"/>
      <c r="H22" s="6"/>
      <c r="I22" s="6"/>
    </row>
    <row r="23" spans="3:11" ht="40.950000000000003" customHeight="1" x14ac:dyDescent="0.2">
      <c r="C23" s="22" t="s">
        <v>66</v>
      </c>
      <c r="D23" s="65" t="s">
        <v>19</v>
      </c>
      <c r="E23" s="24">
        <v>300</v>
      </c>
      <c r="F23" s="25" t="s">
        <v>51</v>
      </c>
      <c r="G23" s="9"/>
      <c r="H23" s="6"/>
      <c r="I23" s="6"/>
    </row>
    <row r="24" spans="3:11" ht="21" customHeight="1" x14ac:dyDescent="0.2">
      <c r="D24" s="65" t="s">
        <v>11</v>
      </c>
      <c r="E24" s="38">
        <f>E22+E23</f>
        <v>600</v>
      </c>
      <c r="F24" s="25" t="s">
        <v>51</v>
      </c>
      <c r="G24" s="9"/>
      <c r="H24" s="6"/>
      <c r="I24" s="6"/>
    </row>
    <row r="25" spans="3:11" ht="21" customHeight="1" x14ac:dyDescent="0.2">
      <c r="D25" s="65" t="s">
        <v>84</v>
      </c>
      <c r="E25" s="38">
        <f>E24*0.54</f>
        <v>324</v>
      </c>
      <c r="F25" s="25" t="s">
        <v>92</v>
      </c>
      <c r="G25" s="9"/>
      <c r="I25" s="6"/>
    </row>
    <row r="26" spans="3:11" ht="10.199999999999999" customHeight="1" x14ac:dyDescent="0.2">
      <c r="C26" s="21"/>
      <c r="D26" s="30"/>
      <c r="E26" s="30"/>
      <c r="F26" s="27"/>
      <c r="G26" s="9"/>
      <c r="H26" s="6"/>
      <c r="I26" s="6"/>
    </row>
    <row r="27" spans="3:11" s="12" customFormat="1" ht="27" customHeight="1" x14ac:dyDescent="0.2">
      <c r="C27" s="19" t="s">
        <v>140</v>
      </c>
      <c r="D27" s="27"/>
      <c r="E27" s="27"/>
      <c r="F27" s="27"/>
      <c r="G27" s="9"/>
      <c r="H27" s="10"/>
      <c r="I27" s="10"/>
      <c r="J27" s="11"/>
      <c r="K27" s="11"/>
    </row>
    <row r="28" spans="3:11" s="12" customFormat="1" ht="10.199999999999999" customHeight="1" x14ac:dyDescent="0.2">
      <c r="C28" s="19"/>
      <c r="D28" s="27"/>
      <c r="E28" s="27"/>
      <c r="F28" s="27"/>
      <c r="G28" s="9"/>
      <c r="H28" s="10"/>
      <c r="I28" s="10"/>
      <c r="J28" s="11"/>
      <c r="K28" s="11"/>
    </row>
    <row r="29" spans="3:11" ht="40.200000000000003" customHeight="1" x14ac:dyDescent="0.2">
      <c r="C29" s="22" t="s">
        <v>65</v>
      </c>
      <c r="D29" s="65" t="s">
        <v>18</v>
      </c>
      <c r="E29" s="24">
        <v>5700</v>
      </c>
      <c r="F29" s="25" t="s">
        <v>46</v>
      </c>
      <c r="G29" s="9"/>
      <c r="H29" s="6"/>
      <c r="I29" s="6"/>
    </row>
    <row r="30" spans="3:11" ht="40.200000000000003" customHeight="1" x14ac:dyDescent="0.2">
      <c r="C30" s="22" t="s">
        <v>66</v>
      </c>
      <c r="D30" s="65" t="s">
        <v>19</v>
      </c>
      <c r="E30" s="24">
        <v>5200</v>
      </c>
      <c r="F30" s="31" t="s">
        <v>46</v>
      </c>
      <c r="G30" s="15"/>
      <c r="H30" s="7"/>
      <c r="I30" s="6"/>
    </row>
    <row r="31" spans="3:11" ht="21" customHeight="1" x14ac:dyDescent="0.2">
      <c r="D31" s="65" t="s">
        <v>11</v>
      </c>
      <c r="E31" s="38">
        <f>SUM(E29:E30)</f>
        <v>10900</v>
      </c>
      <c r="F31" s="25" t="s">
        <v>46</v>
      </c>
      <c r="G31" s="9"/>
      <c r="H31" s="6"/>
      <c r="I31" s="7"/>
    </row>
    <row r="32" spans="3:11" ht="21" customHeight="1" x14ac:dyDescent="0.2">
      <c r="D32" s="65" t="s">
        <v>50</v>
      </c>
      <c r="E32" s="38">
        <f>E31*0.457</f>
        <v>4981.3</v>
      </c>
      <c r="F32" s="25" t="s">
        <v>92</v>
      </c>
      <c r="G32" s="9"/>
      <c r="H32" s="6"/>
      <c r="I32" s="6"/>
    </row>
    <row r="33" spans="3:11" ht="21" customHeight="1" x14ac:dyDescent="0.2">
      <c r="D33" s="65" t="s">
        <v>39</v>
      </c>
      <c r="E33" s="38">
        <f>E17-E31</f>
        <v>200</v>
      </c>
      <c r="F33" s="25" t="s">
        <v>46</v>
      </c>
      <c r="G33" s="9"/>
      <c r="H33" s="6"/>
      <c r="I33" s="6"/>
    </row>
    <row r="34" spans="3:11" ht="21" customHeight="1" x14ac:dyDescent="0.2">
      <c r="D34" s="65" t="s">
        <v>89</v>
      </c>
      <c r="E34" s="38">
        <f>E33*0.52</f>
        <v>104</v>
      </c>
      <c r="F34" s="25" t="s">
        <v>92</v>
      </c>
      <c r="G34" s="9"/>
      <c r="H34" s="6"/>
      <c r="I34" s="6"/>
    </row>
    <row r="35" spans="3:11" ht="21" customHeight="1" x14ac:dyDescent="0.2">
      <c r="E35" s="39" t="str">
        <f>IF(E33&gt;0,"電気使用量の削減達成！","　")</f>
        <v>電気使用量の削減達成！</v>
      </c>
      <c r="F35" s="27"/>
      <c r="G35" s="9"/>
      <c r="H35" s="6"/>
      <c r="I35" s="6"/>
    </row>
    <row r="36" spans="3:11" s="12" customFormat="1" ht="19.5" customHeight="1" x14ac:dyDescent="0.2">
      <c r="C36" s="19" t="s">
        <v>141</v>
      </c>
      <c r="D36" s="27"/>
      <c r="E36" s="27"/>
      <c r="F36" s="27"/>
      <c r="G36" s="9"/>
      <c r="H36" s="10"/>
      <c r="I36" s="10"/>
      <c r="J36" s="11"/>
      <c r="K36" s="11"/>
    </row>
    <row r="37" spans="3:11" ht="10.199999999999999" customHeight="1" x14ac:dyDescent="0.2">
      <c r="C37" s="21"/>
      <c r="D37" s="20"/>
      <c r="E37" s="20"/>
      <c r="F37" s="27"/>
      <c r="G37" s="9"/>
      <c r="H37" s="6"/>
      <c r="I37" s="6"/>
    </row>
    <row r="38" spans="3:11" ht="40.200000000000003" customHeight="1" x14ac:dyDescent="0.2">
      <c r="C38" s="22" t="s">
        <v>65</v>
      </c>
      <c r="D38" s="65" t="s">
        <v>18</v>
      </c>
      <c r="E38" s="24">
        <v>280</v>
      </c>
      <c r="F38" s="25" t="s">
        <v>51</v>
      </c>
      <c r="G38" s="9"/>
      <c r="H38" s="6"/>
      <c r="I38" s="6"/>
    </row>
    <row r="39" spans="3:11" ht="40.200000000000003" customHeight="1" x14ac:dyDescent="0.2">
      <c r="C39" s="22" t="s">
        <v>66</v>
      </c>
      <c r="D39" s="65" t="s">
        <v>19</v>
      </c>
      <c r="E39" s="24">
        <v>280</v>
      </c>
      <c r="F39" s="25" t="s">
        <v>51</v>
      </c>
      <c r="G39" s="9"/>
      <c r="H39" s="6"/>
      <c r="I39" s="6"/>
    </row>
    <row r="40" spans="3:11" ht="21" customHeight="1" x14ac:dyDescent="0.2">
      <c r="D40" s="65" t="s">
        <v>11</v>
      </c>
      <c r="E40" s="32">
        <f>SUM(E38:E39)</f>
        <v>560</v>
      </c>
      <c r="F40" s="25" t="s">
        <v>51</v>
      </c>
      <c r="G40" s="9"/>
      <c r="H40" s="6"/>
      <c r="I40" s="6"/>
    </row>
    <row r="41" spans="3:11" ht="21" customHeight="1" x14ac:dyDescent="0.2">
      <c r="D41" s="65" t="s">
        <v>84</v>
      </c>
      <c r="E41" s="32">
        <f>E40*0.54</f>
        <v>302.40000000000003</v>
      </c>
      <c r="F41" s="25" t="s">
        <v>92</v>
      </c>
      <c r="G41" s="9"/>
      <c r="I41" s="6"/>
    </row>
    <row r="42" spans="3:11" ht="21" customHeight="1" x14ac:dyDescent="0.2">
      <c r="D42" s="65" t="s">
        <v>40</v>
      </c>
      <c r="E42" s="32">
        <f>E24-E40</f>
        <v>40</v>
      </c>
      <c r="F42" s="25" t="s">
        <v>54</v>
      </c>
      <c r="G42" s="9"/>
      <c r="H42" s="6"/>
      <c r="I42" s="6"/>
    </row>
    <row r="43" spans="3:11" ht="21" customHeight="1" x14ac:dyDescent="0.2">
      <c r="D43" s="65" t="s">
        <v>89</v>
      </c>
      <c r="E43" s="32">
        <f>E42*0.54</f>
        <v>21.6</v>
      </c>
      <c r="F43" s="25" t="s">
        <v>92</v>
      </c>
      <c r="G43" s="9"/>
      <c r="H43" s="6"/>
      <c r="I43" s="6"/>
    </row>
    <row r="44" spans="3:11" x14ac:dyDescent="0.2">
      <c r="E44" s="39" t="str">
        <f>IF(E42&gt;0,"水道使用量の削減達成！","　")</f>
        <v>水道使用量の削減達成！</v>
      </c>
    </row>
    <row r="45" spans="3:11" x14ac:dyDescent="0.2">
      <c r="E45" s="39"/>
    </row>
    <row r="46" spans="3:11" ht="18" x14ac:dyDescent="0.2">
      <c r="C46" s="19" t="s">
        <v>120</v>
      </c>
      <c r="D46" s="27"/>
      <c r="E46" s="93"/>
      <c r="G46" s="95"/>
      <c r="J46"/>
      <c r="K46"/>
    </row>
    <row r="47" spans="3:11" ht="21" customHeight="1" x14ac:dyDescent="0.2">
      <c r="C47" s="19"/>
      <c r="D47" s="83" t="s">
        <v>12</v>
      </c>
      <c r="E47" s="32">
        <f>E11</f>
        <v>2</v>
      </c>
      <c r="F47" s="25" t="s">
        <v>14</v>
      </c>
      <c r="G47" s="95"/>
      <c r="J47"/>
      <c r="K47"/>
    </row>
    <row r="48" spans="3:11" ht="21" customHeight="1" x14ac:dyDescent="0.2">
      <c r="C48" s="19"/>
      <c r="D48" s="65" t="s">
        <v>118</v>
      </c>
      <c r="E48" s="32">
        <f>E18+E25</f>
        <v>5396.7</v>
      </c>
      <c r="F48" s="25" t="s">
        <v>92</v>
      </c>
      <c r="G48" s="95"/>
      <c r="J48"/>
      <c r="K48"/>
    </row>
    <row r="49" spans="3:11" ht="21" customHeight="1" x14ac:dyDescent="0.2">
      <c r="C49" s="19"/>
      <c r="D49" s="65" t="s">
        <v>119</v>
      </c>
      <c r="E49" s="32">
        <f>E32+E41</f>
        <v>5283.7</v>
      </c>
      <c r="F49" s="25" t="s">
        <v>92</v>
      </c>
      <c r="G49" s="95"/>
      <c r="J49"/>
      <c r="K49"/>
    </row>
    <row r="50" spans="3:11" ht="21" customHeight="1" x14ac:dyDescent="0.2">
      <c r="D50" s="65" t="s">
        <v>89</v>
      </c>
      <c r="E50" s="32">
        <f>E48-E49</f>
        <v>113</v>
      </c>
      <c r="F50" s="25" t="s">
        <v>92</v>
      </c>
      <c r="G50" s="9"/>
      <c r="H50" s="6"/>
      <c r="I50" s="6"/>
    </row>
    <row r="51" spans="3:11" ht="21" customHeight="1" x14ac:dyDescent="0.2">
      <c r="C51" s="19"/>
      <c r="D51" s="65" t="s">
        <v>117</v>
      </c>
      <c r="E51" s="94">
        <f>100*E50/E48</f>
        <v>2.0938721811477383</v>
      </c>
      <c r="F51" s="25" t="s">
        <v>14</v>
      </c>
      <c r="G51" s="95"/>
      <c r="J51"/>
      <c r="K51"/>
    </row>
    <row r="52" spans="3:11" x14ac:dyDescent="0.2">
      <c r="E52" s="93" t="str">
        <f>IF(E51&gt;E47,"CO₂排出削減割合の目標達成！","　")</f>
        <v>CO₂排出削減割合の目標達成！</v>
      </c>
      <c r="G52" s="5"/>
      <c r="J52"/>
      <c r="K52"/>
    </row>
    <row r="53" spans="3:11" ht="14.4" x14ac:dyDescent="0.2">
      <c r="C53" s="19"/>
      <c r="D53" s="27"/>
      <c r="E53" s="93"/>
      <c r="G53" s="5"/>
      <c r="J53"/>
      <c r="K53"/>
    </row>
    <row r="54" spans="3:11" s="12" customFormat="1" ht="14.4" x14ac:dyDescent="0.2">
      <c r="C54" s="19" t="s">
        <v>121</v>
      </c>
      <c r="D54" s="27"/>
      <c r="E54" s="27"/>
      <c r="F54" s="18"/>
      <c r="H54" s="11"/>
      <c r="I54" s="11"/>
      <c r="J54" s="11"/>
      <c r="K54" s="11"/>
    </row>
    <row r="55" spans="3:11" ht="10.199999999999999" customHeight="1" x14ac:dyDescent="0.2">
      <c r="C55" s="21"/>
      <c r="D55" s="20"/>
      <c r="E55" s="20"/>
    </row>
    <row r="56" spans="3:11" ht="45" customHeight="1" x14ac:dyDescent="0.2">
      <c r="C56" s="22" t="s">
        <v>65</v>
      </c>
      <c r="D56" s="83" t="s">
        <v>102</v>
      </c>
      <c r="E56" s="33" t="s">
        <v>169</v>
      </c>
      <c r="F56" s="31"/>
    </row>
    <row r="57" spans="3:11" ht="45" customHeight="1" x14ac:dyDescent="0.2">
      <c r="C57" s="22" t="s">
        <v>66</v>
      </c>
      <c r="D57" s="83" t="s">
        <v>103</v>
      </c>
      <c r="E57" s="33" t="s">
        <v>168</v>
      </c>
      <c r="F57" s="31"/>
    </row>
    <row r="58" spans="3:11" ht="45" customHeight="1" x14ac:dyDescent="0.2">
      <c r="C58" s="22" t="s">
        <v>97</v>
      </c>
      <c r="D58" s="83" t="s">
        <v>52</v>
      </c>
      <c r="E58" s="33" t="s">
        <v>108</v>
      </c>
      <c r="F58" s="31"/>
    </row>
    <row r="59" spans="3:11" ht="52.8" x14ac:dyDescent="0.2">
      <c r="C59" s="22" t="s">
        <v>73</v>
      </c>
      <c r="D59" s="83" t="s">
        <v>53</v>
      </c>
      <c r="E59" s="33" t="s">
        <v>170</v>
      </c>
      <c r="F59" s="31"/>
    </row>
    <row r="60" spans="3:11" ht="52.8" x14ac:dyDescent="0.2">
      <c r="C60" s="22" t="s">
        <v>74</v>
      </c>
      <c r="D60" s="83" t="s">
        <v>60</v>
      </c>
      <c r="E60" s="33" t="s">
        <v>109</v>
      </c>
      <c r="F60" s="31"/>
    </row>
    <row r="61" spans="3:11" ht="45" customHeight="1" x14ac:dyDescent="0.2">
      <c r="C61" s="22" t="s">
        <v>75</v>
      </c>
      <c r="D61" s="83" t="s">
        <v>59</v>
      </c>
      <c r="E61" s="33" t="s">
        <v>171</v>
      </c>
      <c r="F61" s="31"/>
    </row>
    <row r="62" spans="3:11" ht="43.2" customHeight="1" x14ac:dyDescent="0.2">
      <c r="C62" s="22" t="s">
        <v>69</v>
      </c>
      <c r="D62" s="83" t="s">
        <v>58</v>
      </c>
      <c r="E62" s="33" t="s">
        <v>173</v>
      </c>
      <c r="F62" s="31"/>
    </row>
    <row r="63" spans="3:11" ht="45" customHeight="1" x14ac:dyDescent="0.2">
      <c r="C63" s="22" t="s">
        <v>70</v>
      </c>
      <c r="D63" s="84" t="s">
        <v>63</v>
      </c>
      <c r="E63" s="33" t="s">
        <v>172</v>
      </c>
      <c r="F63" s="31"/>
    </row>
    <row r="64" spans="3:11" ht="28.8" x14ac:dyDescent="0.2">
      <c r="C64" s="90" t="s">
        <v>130</v>
      </c>
      <c r="D64" s="83" t="s">
        <v>44</v>
      </c>
      <c r="E64" s="33" t="s">
        <v>162</v>
      </c>
      <c r="F64" s="31"/>
    </row>
    <row r="65" spans="2:7" ht="79.2" x14ac:dyDescent="0.2">
      <c r="C65" s="90" t="s">
        <v>79</v>
      </c>
      <c r="D65" s="83" t="s">
        <v>165</v>
      </c>
      <c r="E65" s="33" t="s">
        <v>166</v>
      </c>
      <c r="F65" s="31"/>
    </row>
    <row r="68" spans="2:7" s="5" customFormat="1" ht="14.4" x14ac:dyDescent="0.2">
      <c r="B68"/>
      <c r="C68" s="19" t="s">
        <v>131</v>
      </c>
      <c r="D68" s="27"/>
      <c r="E68" s="27"/>
      <c r="F68" s="18"/>
      <c r="G68" s="12"/>
    </row>
    <row r="69" spans="2:7" s="5" customFormat="1" ht="14.4" x14ac:dyDescent="0.2">
      <c r="B69"/>
      <c r="C69" s="21"/>
      <c r="D69" s="20"/>
      <c r="E69" s="20"/>
      <c r="F69" s="18"/>
      <c r="G69" s="12"/>
    </row>
    <row r="70" spans="2:7" s="5" customFormat="1" ht="13.2" customHeight="1" x14ac:dyDescent="0.2">
      <c r="B70"/>
      <c r="C70" s="22"/>
      <c r="D70" s="129"/>
      <c r="E70" s="129"/>
      <c r="F70" s="129"/>
      <c r="G70" s="12"/>
    </row>
    <row r="71" spans="2:7" s="5" customFormat="1" ht="13.2" customHeight="1" x14ac:dyDescent="0.2">
      <c r="B71"/>
      <c r="C71" s="22"/>
      <c r="D71" s="130"/>
      <c r="E71" s="130"/>
      <c r="F71" s="130"/>
      <c r="G71" s="12"/>
    </row>
    <row r="72" spans="2:7" s="5" customFormat="1" ht="13.2" customHeight="1" x14ac:dyDescent="0.2">
      <c r="B72"/>
      <c r="C72" s="22"/>
      <c r="D72" s="130"/>
      <c r="E72" s="130"/>
      <c r="F72" s="130"/>
      <c r="G72" s="12"/>
    </row>
    <row r="73" spans="2:7" s="5" customFormat="1" ht="13.2" customHeight="1" x14ac:dyDescent="0.2">
      <c r="B73"/>
      <c r="C73" s="22"/>
      <c r="D73" s="130"/>
      <c r="E73" s="130"/>
      <c r="F73" s="130"/>
      <c r="G73" s="12"/>
    </row>
    <row r="74" spans="2:7" s="5" customFormat="1" ht="13.2" customHeight="1" x14ac:dyDescent="0.2">
      <c r="B74"/>
      <c r="C74" s="22"/>
      <c r="D74" s="130"/>
      <c r="E74" s="130"/>
      <c r="F74" s="130"/>
      <c r="G74" s="12"/>
    </row>
    <row r="75" spans="2:7" s="5" customFormat="1" ht="13.2" customHeight="1" x14ac:dyDescent="0.2">
      <c r="B75"/>
      <c r="C75" s="22"/>
      <c r="D75" s="130"/>
      <c r="E75" s="130"/>
      <c r="F75" s="130"/>
      <c r="G75" s="12"/>
    </row>
    <row r="76" spans="2:7" s="5" customFormat="1" ht="13.2" customHeight="1" x14ac:dyDescent="0.2">
      <c r="B76"/>
      <c r="C76" s="22"/>
      <c r="D76" s="131"/>
      <c r="E76" s="131"/>
      <c r="F76" s="131"/>
      <c r="G76" s="12"/>
    </row>
  </sheetData>
  <mergeCells count="6">
    <mergeCell ref="D70:F76"/>
    <mergeCell ref="C3:G3"/>
    <mergeCell ref="C4:D4"/>
    <mergeCell ref="E4:F4"/>
    <mergeCell ref="C5:F6"/>
    <mergeCell ref="C7:F7"/>
  </mergeCells>
  <phoneticPr fontId="1"/>
  <dataValidations count="2">
    <dataValidation type="whole" allowBlank="1" showInputMessage="1" showErrorMessage="1" errorTitle="入力する値" error="小数第1位を四捨五入し、整数で入力してください。" promptTitle="入力する値" prompt="使用料金ではなく、使用量を整数（小数第1位を四捨五入）で入力してください。" sqref="E29:E30 E38:E39">
      <formula1>0</formula1>
      <formula2>100000</formula2>
    </dataValidation>
    <dataValidation allowBlank="1" showInputMessage="1" showErrorMessage="1" promptTitle="記入例" prompt="生徒数減少のため水道使用量減(○人→□人)、耐震工事のため電気使用量増(○年○月～□年□月)　など。" sqref="E64:E65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①【アドバンス編　申込書】 〆８月３１日</vt:lpstr>
      <vt:lpstr>①申込書記入例</vt:lpstr>
      <vt:lpstr>②【福島議定書】（仮印刷用）</vt:lpstr>
      <vt:lpstr>③【報告書】 〆１１月２５日</vt:lpstr>
      <vt:lpstr>③報告書記入例</vt:lpstr>
      <vt:lpstr>'①【アドバンス編　申込書】 〆８月３１日'!Print_Area</vt:lpstr>
      <vt:lpstr>①申込書記入例!Print_Area</vt:lpstr>
      <vt:lpstr>'②【福島議定書】（仮印刷用）'!Print_Area</vt:lpstr>
      <vt:lpstr>'③【報告書】 〆１１月２５日'!Print_Area</vt:lpstr>
      <vt:lpstr>③報告書記入例!Print_Area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佐藤 真由</cp:lastModifiedBy>
  <cp:lastPrinted>2022-04-26T01:53:00Z</cp:lastPrinted>
  <dcterms:created xsi:type="dcterms:W3CDTF">2014-06-03T04:53:17Z</dcterms:created>
  <dcterms:modified xsi:type="dcterms:W3CDTF">2022-05-19T04:27:21Z</dcterms:modified>
</cp:coreProperties>
</file>