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DLM0230\disk\DATA\総務課\22財務\10収受（財政）\040906【9.22〆】令和２年度財政状況資料集の作成について（２回目・公会計分）\提出\"/>
    </mc:Choice>
  </mc:AlternateContent>
  <xr:revisionPtr revIDLastSave="0" documentId="13_ncr:1_{8B4EDD39-F88B-4FDC-998B-99E2AC7AF734}" xr6:coauthVersionLast="43" xr6:coauthVersionMax="43" xr10:uidLastSave="{00000000-0000-0000-0000-000000000000}"/>
  <bookViews>
    <workbookView xWindow="2037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5" i="10"/>
  <c r="AM35" i="10"/>
  <c r="CO34" i="10"/>
  <c r="BW34" i="10"/>
  <c r="BW35" i="10" s="1"/>
  <c r="BW36" i="10" s="1"/>
  <c r="BW37" i="10" s="1"/>
  <c r="BW38" i="10" s="1"/>
  <c r="BW39" i="10" s="1"/>
  <c r="BW40" i="10" s="1"/>
  <c r="BW41" i="10" s="1"/>
  <c r="BW42" i="10" s="1"/>
  <c r="AM34" i="10"/>
  <c r="C34" i="10"/>
  <c r="C35" i="10" s="1"/>
  <c r="U34" i="10" l="1"/>
  <c r="U35" i="10" s="1"/>
  <c r="U36" i="10" s="1"/>
  <c r="C36" i="10"/>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<sst xmlns="http://schemas.openxmlformats.org/spreadsheetml/2006/main" count="1238" uniqueCount="608">
  <si>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</si>
  <si>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</si>
  <si>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</si>
  <si>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</si>
  <si>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</si>
  <si>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</si>
  <si>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</si>
  <si>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</si>
  <si>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</si>
  <si>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</si>
  <si>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</si>
  <si>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</si>
  <si>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</si>
  <si>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</si>
  <si>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</si>
  <si>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</si>
  <si>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</si>
  <si>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</si>
  <si>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</si>
  <si>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</si>
  <si>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</si>
  <si>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</si>
  <si>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</si>
  <si>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</si>
  <si>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</si>
  <si>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</si>
  <si>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</si>
  <si>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</si>
  <si>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</si>
  <si>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</si>
  <si>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</si>
  <si>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</si>
  <si>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</si>
  <si>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</si>
  <si>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</si>
  <si>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</si>
  <si>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</si>
  <si>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</si>
  <si>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</si>
  <si>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</si>
  <si>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</si>
  <si>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</si>
  <si>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</si>
  <si>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</si>
  <si>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</si>
  <si>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</si>
  <si>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</si>
  <si>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</si>
  <si>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</si>
  <si>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</si>
  <si>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</si>
  <si>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</si>
  <si>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</si>
  <si>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</si>
  <si>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</si>
  <si>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</si>
  <si>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</si>
  <si>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</si>
  <si>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</si>
  <si>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</si>
  <si>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</si>
  <si>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</si>
  <si>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</si>
  <si>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</si>
  <si>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</si>
  <si>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</si>
  <si>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</si>
  <si>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</si>
  <si>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</si>
  <si>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</si>
  <si>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</si>
  <si>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</si>
  <si>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</si>
  <si>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</si>
  <si>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</si>
  <si>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</si>
  <si>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</si>
  <si>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</si>
  <si>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</si>
  <si>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</si>
  <si>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</si>
  <si>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</si>
  <si>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</si>
  <si>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</si>
  <si>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</si>
  <si>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</si>
  <si>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</si>
  <si>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</si>
  <si>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</si>
  <si>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</si>
  <si>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</si>
  <si>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</si>
  <si>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</si>
  <si>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</si>
  <si>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</si>
  <si>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</si>
  <si>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</si>
  <si>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</si>
  <si>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檜枝岐村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</si>
  <si>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</si>
  <si>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</si>
  <si>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</si>
  <si>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</si>
  <si>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</si>
  <si>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</si>
  <si>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</si>
  <si>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</si>
  <si>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</si>
  <si>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</si>
  <si>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</si>
  <si>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</si>
  <si>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</si>
  <si>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</si>
  <si>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</si>
  <si>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</si>
  <si>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</si>
  <si>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</si>
  <si>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</si>
  <si>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</si>
  <si>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</si>
  <si>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</si>
  <si>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</si>
  <si>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</si>
  <si>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</si>
  <si>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</si>
  <si>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</si>
  <si>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</si>
  <si>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</si>
  <si>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</si>
  <si>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</si>
  <si>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</si>
  <si>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</si>
  <si>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</si>
  <si>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</si>
  <si>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</si>
  <si>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</si>
  <si>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</si>
  <si>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</si>
  <si>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</si>
  <si>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</si>
  <si>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</si>
  <si>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</si>
  <si>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</si>
  <si>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</si>
  <si>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</si>
  <si>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</si>
  <si>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</si>
  <si>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</si>
  <si>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</si>
  <si>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</si>
  <si>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</si>
  <si>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-4.9</t>
    <phoneticPr fontId="5"/>
  </si>
  <si>
    <t>基準財政需要額</t>
    <phoneticPr fontId="25"/>
  </si>
  <si>
    <t>うち日本人(％)</t>
    <phoneticPr fontId="5"/>
  </si>
  <si>
    <t>-4.8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</si>
  <si>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</si>
  <si>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</si>
  <si>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</si>
  <si>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</si>
  <si>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</si>
  <si>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</si>
  <si>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</si>
  <si>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</si>
  <si>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</si>
  <si>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</si>
  <si>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</si>
  <si>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</si>
  <si>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</si>
  <si>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</si>
  <si>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</si>
  <si>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</si>
  <si>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</si>
  <si>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</si>
  <si>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</si>
  <si>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</si>
  <si>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</si>
  <si>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</si>
  <si>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</si>
  <si>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</si>
  <si>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</si>
  <si>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</si>
  <si>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</si>
  <si>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</si>
  <si>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</si>
  <si>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</si>
  <si>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</si>
  <si>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</si>
  <si>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</si>
  <si>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</si>
  <si>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</si>
  <si>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</si>
  <si>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</si>
  <si>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</si>
  <si>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</si>
  <si>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</si>
  <si>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</si>
  <si>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</si>
  <si>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</si>
  <si>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</si>
  <si>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</si>
  <si>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</si>
  <si>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</si>
  <si>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</si>
  <si>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</si>
  <si>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</si>
  <si>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</si>
  <si>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</si>
  <si>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</si>
  <si>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</si>
  <si>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</si>
  <si>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</si>
  <si>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</si>
  <si>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福島県檜枝岐村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</si>
  <si>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</si>
  <si>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</si>
  <si>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</si>
  <si>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</si>
  <si>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</si>
  <si>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</si>
  <si>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</si>
  <si>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</si>
  <si>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</si>
  <si>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</si>
  <si>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</si>
  <si>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</si>
  <si>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</si>
  <si>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</si>
  <si>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</si>
  <si>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</si>
  <si>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</si>
  <si>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</si>
  <si>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</si>
  <si>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</si>
  <si>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</si>
  <si>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</si>
  <si>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</si>
  <si>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</si>
  <si>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</si>
  <si>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</si>
  <si>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</si>
  <si>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</si>
  <si>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</si>
  <si>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</si>
  <si>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</si>
  <si>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</si>
  <si>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</si>
  <si>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</si>
  <si>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</si>
  <si>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</si>
  <si>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</si>
  <si>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</si>
  <si>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</si>
  <si>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</si>
  <si>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</si>
  <si>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</si>
  <si>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</si>
  <si>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</si>
  <si>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</si>
  <si>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</si>
  <si>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</si>
  <si>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</si>
  <si>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</si>
  <si>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</si>
  <si>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</si>
  <si>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</si>
  <si>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</si>
  <si>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</si>
  <si>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</si>
  <si>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</si>
  <si>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</si>
  <si>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</si>
  <si>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</si>
  <si>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</si>
  <si>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</si>
  <si>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</si>
  <si>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</si>
  <si>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</si>
  <si>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</si>
  <si>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</si>
  <si>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</si>
  <si>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</si>
  <si>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</si>
  <si>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</si>
  <si>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</si>
  <si>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</si>
  <si>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</si>
  <si>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</si>
  <si>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</si>
  <si>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</si>
  <si>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</si>
  <si>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</si>
  <si>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</si>
  <si>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</si>
  <si>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</si>
  <si>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</si>
  <si>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</si>
  <si>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</si>
  <si>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</si>
  <si>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</si>
  <si>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</si>
  <si>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</si>
  <si>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</si>
  <si>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</si>
  <si>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</si>
  <si>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</si>
  <si>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</si>
  <si>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</si>
  <si>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</si>
  <si>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</si>
  <si>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</si>
  <si>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</si>
  <si>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</si>
  <si>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</si>
  <si>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</si>
  <si>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</si>
  <si>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</si>
  <si>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</si>
  <si>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</si>
  <si>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</si>
  <si>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</si>
  <si>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</si>
  <si>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</si>
  <si>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</si>
  <si>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</si>
  <si>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</si>
  <si>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</si>
  <si>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</si>
  <si>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</si>
  <si>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</si>
  <si>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</si>
  <si>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</si>
  <si>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</si>
  <si>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</si>
  <si>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</si>
  <si>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</si>
  <si>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</si>
  <si>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</si>
  <si>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</si>
  <si>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</si>
  <si>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</si>
  <si>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</si>
  <si>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</si>
  <si>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</si>
  <si>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</si>
  <si>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</si>
  <si>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</si>
  <si>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</si>
  <si>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</si>
  <si>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</si>
  <si>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</si>
  <si>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</si>
  <si>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</si>
  <si>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</si>
  <si>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</si>
  <si>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</si>
  <si>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</si>
  <si>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</si>
  <si>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</si>
  <si>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</si>
  <si>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</si>
  <si>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</si>
  <si>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</si>
  <si>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</si>
  <si>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</si>
  <si>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</si>
  <si>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</si>
  <si>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</si>
  <si>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福島県檜枝岐村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</si>
  <si>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</si>
  <si>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</si>
  <si>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</si>
  <si>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</si>
  <si>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</si>
  <si>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</si>
  <si>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</si>
  <si>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</si>
  <si>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</si>
  <si>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</si>
  <si>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</si>
  <si>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</si>
  <si>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</si>
  <si>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</si>
  <si>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</si>
  <si>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</si>
  <si>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</si>
  <si>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</si>
  <si>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</si>
  <si>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</si>
  <si>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</si>
  <si>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温泉・特産事業特別会計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</si>
  <si>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</si>
  <si>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</si>
  <si>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</si>
  <si>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</si>
  <si>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</si>
  <si>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</si>
  <si>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</si>
  <si>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</si>
  <si>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</si>
  <si>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</si>
  <si>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</si>
  <si>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</si>
  <si>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</si>
  <si>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</si>
  <si>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</si>
  <si>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</si>
  <si>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</si>
  <si>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</si>
  <si>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</si>
  <si>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下水道事業特別会計</t>
    <phoneticPr fontId="5"/>
  </si>
  <si>
    <t>法非適用企業</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</si>
  <si>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</si>
  <si>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</si>
  <si>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</si>
  <si>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</si>
  <si>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</si>
  <si>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</si>
  <si>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</si>
  <si>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</si>
  <si>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</si>
  <si>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</si>
  <si>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</si>
  <si>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</si>
  <si>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</si>
  <si>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</si>
  <si>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</si>
  <si>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</si>
  <si>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</si>
  <si>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</si>
  <si>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</si>
  <si>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</si>
  <si>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</si>
  <si>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</si>
  <si>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</si>
  <si>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</si>
  <si>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</si>
  <si>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</si>
  <si>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</si>
  <si>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</si>
  <si>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</si>
  <si>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</si>
  <si>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</si>
  <si>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</si>
  <si>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</si>
  <si>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</si>
  <si>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</si>
  <si>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</si>
  <si>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</si>
  <si>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</si>
  <si>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</si>
  <si>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</si>
  <si>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</si>
  <si>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</si>
  <si>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</si>
  <si>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</si>
  <si>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</si>
  <si>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</si>
  <si>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</si>
  <si>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</si>
  <si>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</si>
  <si>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</si>
  <si>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</si>
  <si>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</si>
  <si>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</si>
  <si>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</si>
  <si>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</si>
  <si>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</si>
  <si>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</si>
  <si>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</si>
  <si>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</si>
  <si>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</si>
  <si>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</si>
  <si>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</si>
  <si>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</si>
  <si>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</si>
  <si>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観光施設事業特別会計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</si>
  <si>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</si>
  <si>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</si>
  <si>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</si>
  <si>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</si>
  <si>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</si>
  <si>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</si>
  <si>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</si>
  <si>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</si>
  <si>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</si>
  <si>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</si>
  <si>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</si>
  <si>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</si>
  <si>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</si>
  <si>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</si>
  <si>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</si>
  <si>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</si>
  <si>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</si>
  <si>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</si>
  <si>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</si>
  <si>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</si>
  <si>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</si>
  <si>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</si>
  <si>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</si>
  <si>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</si>
  <si>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</si>
  <si>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</si>
  <si>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</si>
  <si>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</si>
  <si>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</si>
  <si>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</si>
  <si>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</si>
  <si>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</si>
  <si>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</si>
  <si>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</si>
  <si>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</si>
  <si>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</si>
  <si>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</si>
  <si>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</si>
  <si>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</si>
  <si>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</si>
  <si>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</si>
  <si>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</si>
  <si>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</si>
  <si>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</si>
  <si>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</si>
  <si>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</si>
  <si>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</si>
  <si>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</si>
  <si>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</si>
  <si>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</si>
  <si>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</si>
  <si>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</si>
  <si>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</si>
  <si>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</si>
  <si>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</si>
  <si>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</si>
  <si>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</si>
  <si>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</si>
  <si>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</si>
  <si>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</si>
  <si>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</si>
  <si>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</si>
  <si>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</si>
  <si>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</si>
  <si>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</si>
  <si>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</si>
  <si>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</si>
  <si>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</si>
  <si>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</si>
  <si>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</si>
  <si>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</si>
  <si>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</si>
  <si>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</si>
  <si>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</si>
  <si>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</si>
  <si>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</si>
  <si>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</si>
  <si>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</si>
  <si>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</si>
  <si>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</si>
  <si>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</si>
  <si>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</si>
  <si>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</si>
  <si>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</si>
  <si>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</si>
  <si>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</si>
  <si>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0.38</t>
  </si>
  <si>
    <t>一般会計</t>
  </si>
  <si>
    <t>介護保険特別会計</t>
  </si>
  <si>
    <t>国民健康保険特別会計</t>
  </si>
  <si>
    <t>観光施設事業特別会計</t>
  </si>
  <si>
    <t>水道事業特別会計</t>
  </si>
  <si>
    <t>診療所特別会計</t>
  </si>
  <si>
    <t>温泉・特産事業特別会計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</si>
  <si>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</si>
  <si>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</si>
  <si>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</si>
  <si>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</si>
  <si>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</si>
  <si>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</si>
  <si>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</si>
  <si>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</si>
  <si>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</si>
  <si>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4"/>
  </si>
  <si>
    <t>南会津地方広域市町村圏組合
ふるさと市町村圏事業特別会計</t>
    <rPh sb="0" eb="3">
      <t>ミナミアイヅ</t>
    </rPh>
    <rPh sb="3" eb="5">
      <t>チホウ</t>
    </rPh>
    <rPh sb="5" eb="7">
      <t>コウイキ</t>
    </rPh>
    <rPh sb="7" eb="10">
      <t>シチョウソン</t>
    </rPh>
    <rPh sb="10" eb="11">
      <t>ケン</t>
    </rPh>
    <rPh sb="11" eb="13">
      <t>クミアイ</t>
    </rPh>
    <rPh sb="18" eb="21">
      <t>シチョウソン</t>
    </rPh>
    <rPh sb="21" eb="22">
      <t>ケン</t>
    </rPh>
    <rPh sb="22" eb="24">
      <t>ジギョウ</t>
    </rPh>
    <rPh sb="24" eb="28">
      <t>トクベツカイケイ</t>
    </rPh>
    <phoneticPr fontId="4"/>
  </si>
  <si>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4"/>
  </si>
  <si>
    <t>福島県後期高齢者医療広域連合後期高齢者医療特別会計</t>
    <rPh sb="0" eb="14">
      <t>フクシマケンコウキコウレイシャイリョウコウイキレンゴウ</t>
    </rPh>
    <rPh sb="14" eb="16">
      <t>コウキ</t>
    </rPh>
    <rPh sb="16" eb="19">
      <t>コウレイシャ</t>
    </rPh>
    <rPh sb="19" eb="21">
      <t>イリョウ</t>
    </rPh>
    <rPh sb="21" eb="23">
      <t>トクベツ</t>
    </rPh>
    <rPh sb="23" eb="25">
      <t>カイケイ</t>
    </rPh>
    <phoneticPr fontId="4"/>
  </si>
  <si>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</si>
  <si>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</si>
  <si>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</si>
  <si>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</si>
  <si>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</si>
  <si>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t>
    <phoneticPr fontId="2"/>
  </si>
  <si>
    <t>-</t>
    <phoneticPr fontId="2"/>
  </si>
  <si>
    <t>地域振興基金</t>
    <phoneticPr fontId="2"/>
  </si>
  <si>
    <t>公共施設等減価償却引当基金</t>
    <rPh sb="4" eb="5">
      <t>トウ</t>
    </rPh>
    <phoneticPr fontId="2"/>
  </si>
  <si>
    <t>過疎対策事業基金</t>
    <phoneticPr fontId="2"/>
  </si>
  <si>
    <t>ふれあい福祉基金</t>
    <phoneticPr fontId="2"/>
  </si>
  <si>
    <t>電源立地地域対策交付金基金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</si>
  <si>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</si>
  <si>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</si>
  <si>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</si>
  <si>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</si>
  <si>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等の残高が将来負担となる地方債等の残高を上回ることにより、将来負担比率は算定されない。有形固定資産償却率をみると類似団体内平均値に比べ低い水準となっている。引き続き老朽化対策に積極的に取り組んでいく。</t>
    <rPh sb="61" eb="62">
      <t>タイ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</si>
  <si>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</si>
  <si>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</si>
  <si>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</si>
  <si>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</si>
  <si>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</si>
  <si>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</si>
  <si>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基金等の残高が将来負担となる地方債等の残高を上回ることにより、将来負担比率は算定されることなく適正な財政状況が保たれている。実質公債費比率についは、繰上げ償還による影響が縮小しており、比率は上昇傾向にあるが依然低い水準を維持している。今後、公共施設等の老朽化対策など地方債を活用する事業が増加する見込みであるが、交付税措置のある地方債を優先的に活用することにより、比率は概ね適正な範囲で推移すると分析す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</si>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</sst>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1FBEA54-7D39-4472-8787-07879CF818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08C4-4295-A06F-83B2A11292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1175055</c:v>
                </c:pt>
                <c:pt idx="1">
                  <c:v>1002842</c:v>
                </c:pt>
                <c:pt idx="2">
                  <c:v>604429</c:v>
                </c:pt>
                <c:pt idx="3">
                  <c:v>562031</c:v>
                </c:pt>
                <c:pt idx="4">
                  <c:v>1449782</c:v>
                </c:pt>
              </c:numCache>
            </c:numRef>
          </c:val>
          <c:smooth val="0"/>
          <c:extLst>
            <c:ext xmlns:c16="http://schemas.microsoft.com/office/drawing/2014/chart" uri="{C3380CC4-5D6E-409C-BE32-E72D297353CC}">
              <c16:uniqueId val="{00000001-08C4-4295-A06F-83B2A11292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7.65</c:v>
                </c:pt>
                <c:pt idx="1">
                  <c:v>8.07</c:v>
                </c:pt>
                <c:pt idx="2">
                  <c:v>9.84</c:v>
                </c:pt>
                <c:pt idx="3">
                  <c:v>9.81</c:v>
                </c:pt>
                <c:pt idx="4">
                  <c:v>10.42</c:v>
                </c:pt>
              </c:numCache>
            </c:numRef>
          </c:val>
          <c:extLst>
            <c:ext xmlns:c16="http://schemas.microsoft.com/office/drawing/2014/chart" uri="{C3380CC4-5D6E-409C-BE32-E72D297353CC}">
              <c16:uniqueId val="{00000000-AD37-4B53-AB85-48547FF274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97.44</c:v>
                </c:pt>
                <c:pt idx="1">
                  <c:v>105.61</c:v>
                </c:pt>
                <c:pt idx="2">
                  <c:v>113.67</c:v>
                </c:pt>
                <c:pt idx="3">
                  <c:v>116.31</c:v>
                </c:pt>
                <c:pt idx="4">
                  <c:v>113.94</c:v>
                </c:pt>
              </c:numCache>
            </c:numRef>
          </c:val>
          <c:extLst>
            <c:ext xmlns:c16="http://schemas.microsoft.com/office/drawing/2014/chart" uri="{C3380CC4-5D6E-409C-BE32-E72D297353CC}">
              <c16:uniqueId val="{00000001-AD37-4B53-AB85-48547FF274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6.66</c:v>
                </c:pt>
                <c:pt idx="1">
                  <c:v>-0.38</c:v>
                </c:pt>
                <c:pt idx="2">
                  <c:v>1.52</c:v>
                </c:pt>
                <c:pt idx="3">
                  <c:v>17.93</c:v>
                </c:pt>
                <c:pt idx="4">
                  <c:v>0.27</c:v>
                </c:pt>
              </c:numCache>
            </c:numRef>
          </c:val>
          <c:smooth val="0"/>
          <c:extLst>
            <c:ext xmlns:c16="http://schemas.microsoft.com/office/drawing/2014/chart" uri="{C3380CC4-5D6E-409C-BE32-E72D297353CC}">
              <c16:uniqueId val="{00000002-AD37-4B53-AB85-48547FF274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19B-4F11-BC45-41E740285C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9B-4F11-BC45-41E740285C1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9B-4F11-BC45-41E740285C1B}"/>
            </c:ext>
          </c:extLst>
        </c:ser>
        <c:ser>
          <c:idx val="3"/>
          <c:order val="3"/>
          <c:tx>
            <c:strRef>
              <c:f>データシート!$A$30</c:f>
              <c:strCache>
                <c:ptCount val="1"/>
                <c:pt idx="0">
                  <c:v>温泉・特産事業特別会計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9B-4F11-BC45-41E740285C1B}"/>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19B-4F11-BC45-41E740285C1B}"/>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0.16</c:v>
                </c:pt>
                <c:pt idx="2">
                  <c:v>#N/A</c:v>
                </c:pt>
                <c:pt idx="3">
                  <c:v>0.11</c:v>
                </c:pt>
                <c:pt idx="4">
                  <c:v>#N/A</c:v>
                </c:pt>
                <c:pt idx="5">
                  <c:v>0.18</c:v>
                </c:pt>
                <c:pt idx="6">
                  <c:v>#N/A</c:v>
                </c:pt>
                <c:pt idx="7">
                  <c:v>0.14000000000000001</c:v>
                </c:pt>
                <c:pt idx="8">
                  <c:v>#N/A</c:v>
                </c:pt>
                <c:pt idx="9">
                  <c:v>0.08</c:v>
                </c:pt>
              </c:numCache>
            </c:numRef>
          </c:val>
          <c:extLst>
            <c:ext xmlns:c16="http://schemas.microsoft.com/office/drawing/2014/chart" uri="{C3380CC4-5D6E-409C-BE32-E72D297353CC}">
              <c16:uniqueId val="{00000005-819B-4F11-BC45-41E740285C1B}"/>
            </c:ext>
          </c:extLst>
        </c:ser>
        <c:ser>
          <c:idx val="6"/>
          <c:order val="6"/>
          <c:tx>
            <c:strRef>
              <c:f>データシート!$A$33</c:f>
              <c:strCache>
                <c:ptCount val="1"/>
                <c:pt idx="0">
                  <c:v>観光施設事業特別会計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0.48</c:v>
                </c:pt>
                <c:pt idx="2">
                  <c:v>#N/A</c:v>
                </c:pt>
                <c:pt idx="3">
                  <c:v>0.39</c:v>
                </c:pt>
                <c:pt idx="4">
                  <c:v>#N/A</c:v>
                </c:pt>
                <c:pt idx="5">
                  <c:v>0.52</c:v>
                </c:pt>
                <c:pt idx="6">
                  <c:v>#N/A</c:v>
                </c:pt>
                <c:pt idx="7">
                  <c:v>0.15</c:v>
                </c:pt>
                <c:pt idx="8">
                  <c:v>#N/A</c:v>
                </c:pt>
                <c:pt idx="9">
                  <c:v>0.28000000000000003</c:v>
                </c:pt>
              </c:numCache>
            </c:numRef>
          </c:val>
          <c:extLst>
            <c:ext xmlns:c16="http://schemas.microsoft.com/office/drawing/2014/chart" uri="{C3380CC4-5D6E-409C-BE32-E72D297353CC}">
              <c16:uniqueId val="{00000006-819B-4F11-BC45-41E740285C1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1.73</c:v>
                </c:pt>
                <c:pt idx="2">
                  <c:v>#N/A</c:v>
                </c:pt>
                <c:pt idx="3">
                  <c:v>1.64</c:v>
                </c:pt>
                <c:pt idx="4">
                  <c:v>#N/A</c:v>
                </c:pt>
                <c:pt idx="5">
                  <c:v>0.59</c:v>
                </c:pt>
                <c:pt idx="6">
                  <c:v>#N/A</c:v>
                </c:pt>
                <c:pt idx="7">
                  <c:v>0.28999999999999998</c:v>
                </c:pt>
                <c:pt idx="8">
                  <c:v>#N/A</c:v>
                </c:pt>
                <c:pt idx="9">
                  <c:v>0.28000000000000003</c:v>
                </c:pt>
              </c:numCache>
            </c:numRef>
          </c:val>
          <c:extLst>
            <c:ext xmlns:c16="http://schemas.microsoft.com/office/drawing/2014/chart" uri="{C3380CC4-5D6E-409C-BE32-E72D297353CC}">
              <c16:uniqueId val="{00000007-819B-4F11-BC45-41E740285C1B}"/>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0.35</c:v>
                </c:pt>
                <c:pt idx="2">
                  <c:v>#N/A</c:v>
                </c:pt>
                <c:pt idx="3">
                  <c:v>0.51</c:v>
                </c:pt>
                <c:pt idx="4">
                  <c:v>#N/A</c:v>
                </c:pt>
                <c:pt idx="5">
                  <c:v>0.19</c:v>
                </c:pt>
                <c:pt idx="6">
                  <c:v>#N/A</c:v>
                </c:pt>
                <c:pt idx="7">
                  <c:v>0.75</c:v>
                </c:pt>
                <c:pt idx="8">
                  <c:v>#N/A</c:v>
                </c:pt>
                <c:pt idx="9">
                  <c:v>0.95</c:v>
                </c:pt>
              </c:numCache>
            </c:numRef>
          </c:val>
          <c:extLst>
            <c:ext xmlns:c16="http://schemas.microsoft.com/office/drawing/2014/chart" uri="{C3380CC4-5D6E-409C-BE32-E72D297353CC}">
              <c16:uniqueId val="{00000008-819B-4F11-BC45-41E740285C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7.65</c:v>
                </c:pt>
                <c:pt idx="2">
                  <c:v>#N/A</c:v>
                </c:pt>
                <c:pt idx="3">
                  <c:v>8.07</c:v>
                </c:pt>
                <c:pt idx="4">
                  <c:v>#N/A</c:v>
                </c:pt>
                <c:pt idx="5">
                  <c:v>9.83</c:v>
                </c:pt>
                <c:pt idx="6">
                  <c:v>#N/A</c:v>
                </c:pt>
                <c:pt idx="7">
                  <c:v>9.81</c:v>
                </c:pt>
                <c:pt idx="8">
                  <c:v>#N/A</c:v>
                </c:pt>
                <c:pt idx="9">
                  <c:v>10.41</c:v>
                </c:pt>
              </c:numCache>
            </c:numRef>
          </c:val>
          <c:extLst>
            <c:ext xmlns:c16="http://schemas.microsoft.com/office/drawing/2014/chart" uri="{C3380CC4-5D6E-409C-BE32-E72D297353CC}">
              <c16:uniqueId val="{00000009-819B-4F11-BC45-41E740285C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143</c:v>
                </c:pt>
                <c:pt idx="5">
                  <c:v>157</c:v>
                </c:pt>
                <c:pt idx="8">
                  <c:v>184</c:v>
                </c:pt>
                <c:pt idx="11">
                  <c:v>204</c:v>
                </c:pt>
                <c:pt idx="14">
                  <c:v>234</c:v>
                </c:pt>
              </c:numCache>
            </c:numRef>
          </c:val>
          <c:extLst>
            <c:ext xmlns:c16="http://schemas.microsoft.com/office/drawing/2014/chart" uri="{C3380CC4-5D6E-409C-BE32-E72D297353CC}">
              <c16:uniqueId val="{00000000-2841-4ED1-9FDC-246832AA81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41-4ED1-9FDC-246832AA81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841-4ED1-9FDC-246832AA81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41-4ED1-9FDC-246832AA81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c:v>
                </c:pt>
                <c:pt idx="3">
                  <c:v>16</c:v>
                </c:pt>
                <c:pt idx="6">
                  <c:v>17</c:v>
                </c:pt>
                <c:pt idx="9">
                  <c:v>18</c:v>
                </c:pt>
                <c:pt idx="12">
                  <c:v>18</c:v>
                </c:pt>
              </c:numCache>
            </c:numRef>
          </c:val>
          <c:extLst>
            <c:ext xmlns:c16="http://schemas.microsoft.com/office/drawing/2014/chart" uri="{C3380CC4-5D6E-409C-BE32-E72D297353CC}">
              <c16:uniqueId val="{00000004-2841-4ED1-9FDC-246832AA81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41-4ED1-9FDC-246832AA81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41-4ED1-9FDC-246832AA81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101</c:v>
                </c:pt>
                <c:pt idx="3">
                  <c:v>118</c:v>
                </c:pt>
                <c:pt idx="6">
                  <c:v>163</c:v>
                </c:pt>
                <c:pt idx="9">
                  <c:v>199</c:v>
                </c:pt>
                <c:pt idx="12">
                  <c:v>224</c:v>
                </c:pt>
              </c:numCache>
            </c:numRef>
          </c:val>
          <c:extLst>
            <c:ext xmlns:c16="http://schemas.microsoft.com/office/drawing/2014/chart" uri="{C3380CC4-5D6E-409C-BE32-E72D297353CC}">
              <c16:uniqueId val="{00000007-2841-4ED1-9FDC-246832AA81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-26</c:v>
                </c:pt>
                <c:pt idx="2">
                  <c:v>#N/A</c:v>
                </c:pt>
                <c:pt idx="3">
                  <c:v>#N/A</c:v>
                </c:pt>
                <c:pt idx="4">
                  <c:v>-23</c:v>
                </c:pt>
                <c:pt idx="5">
                  <c:v>#N/A</c:v>
                </c:pt>
                <c:pt idx="6">
                  <c:v>#N/A</c:v>
                </c:pt>
                <c:pt idx="7">
                  <c:v>-4</c:v>
                </c:pt>
                <c:pt idx="8">
                  <c:v>#N/A</c:v>
                </c:pt>
                <c:pt idx="9">
                  <c:v>#N/A</c:v>
                </c:pt>
                <c:pt idx="10">
                  <c:v>13</c:v>
                </c:pt>
                <c:pt idx="11">
                  <c:v>#N/A</c:v>
                </c:pt>
                <c:pt idx="12">
                  <c:v>#N/A</c:v>
                </c:pt>
                <c:pt idx="13">
                  <c:v>8</c:v>
                </c:pt>
                <c:pt idx="14">
                  <c:v>#N/A</c:v>
                </c:pt>
              </c:numCache>
            </c:numRef>
          </c:val>
          <c:smooth val="0"/>
          <c:extLst>
            <c:ext xmlns:c16="http://schemas.microsoft.com/office/drawing/2014/chart" uri="{C3380CC4-5D6E-409C-BE32-E72D297353CC}">
              <c16:uniqueId val="{00000008-2841-4ED1-9FDC-246832AA81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2463</c:v>
                </c:pt>
                <c:pt idx="5">
                  <c:v>2598</c:v>
                </c:pt>
                <c:pt idx="8">
                  <c:v>2665</c:v>
                </c:pt>
                <c:pt idx="11">
                  <c:v>2662</c:v>
                </c:pt>
                <c:pt idx="14">
                  <c:v>2788</c:v>
                </c:pt>
              </c:numCache>
            </c:numRef>
          </c:val>
          <c:extLst>
            <c:ext xmlns:c16="http://schemas.microsoft.com/office/drawing/2014/chart" uri="{C3380CC4-5D6E-409C-BE32-E72D297353CC}">
              <c16:uniqueId val="{00000000-9EF5-486A-BA40-A0E006FDFE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EF5-486A-BA40-A0E006FDFE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5119</c:v>
                </c:pt>
                <c:pt idx="5">
                  <c:v>5072</c:v>
                </c:pt>
                <c:pt idx="8">
                  <c:v>5078</c:v>
                </c:pt>
                <c:pt idx="11">
                  <c:v>4848</c:v>
                </c:pt>
                <c:pt idx="14">
                  <c:v>4790</c:v>
                </c:pt>
              </c:numCache>
            </c:numRef>
          </c:val>
          <c:extLst>
            <c:ext xmlns:c16="http://schemas.microsoft.com/office/drawing/2014/chart" uri="{C3380CC4-5D6E-409C-BE32-E72D297353CC}">
              <c16:uniqueId val="{00000002-9EF5-486A-BA40-A0E006FDFE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F5-486A-BA40-A0E006FDFE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F5-486A-BA40-A0E006FDFE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F5-486A-BA40-A0E006FDFE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F5-486A-BA40-A0E006FDFE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EF5-486A-BA40-A0E006FDFE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192</c:v>
                </c:pt>
                <c:pt idx="3">
                  <c:v>185</c:v>
                </c:pt>
                <c:pt idx="6">
                  <c:v>202</c:v>
                </c:pt>
                <c:pt idx="9">
                  <c:v>280</c:v>
                </c:pt>
                <c:pt idx="12">
                  <c:v>392</c:v>
                </c:pt>
              </c:numCache>
            </c:numRef>
          </c:val>
          <c:extLst>
            <c:ext xmlns:c16="http://schemas.microsoft.com/office/drawing/2014/chart" uri="{C3380CC4-5D6E-409C-BE32-E72D297353CC}">
              <c16:uniqueId val="{00000008-9EF5-486A-BA40-A0E006FDFE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F5-486A-BA40-A0E006FDFE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2499</c:v>
                </c:pt>
                <c:pt idx="3">
                  <c:v>2798</c:v>
                </c:pt>
                <c:pt idx="6">
                  <c:v>2966</c:v>
                </c:pt>
                <c:pt idx="9">
                  <c:v>2866</c:v>
                </c:pt>
                <c:pt idx="12">
                  <c:v>3296</c:v>
                </c:pt>
              </c:numCache>
            </c:numRef>
          </c:val>
          <c:extLst>
            <c:ext xmlns:c16="http://schemas.microsoft.com/office/drawing/2014/chart" uri="{C3380CC4-5D6E-409C-BE32-E72D297353CC}">
              <c16:uniqueId val="{0000000A-9EF5-486A-BA40-A0E006FDFE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F5-486A-BA40-A0E006FDFE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1045</c:v>
                </c:pt>
                <c:pt idx="1">
                  <c:v>1091</c:v>
                </c:pt>
                <c:pt idx="2">
                  <c:v>1130</c:v>
                </c:pt>
              </c:numCache>
            </c:numRef>
          </c:val>
          <c:extLst>
            <c:ext xmlns:c16="http://schemas.microsoft.com/office/drawing/2014/chart" uri="{C3380CC4-5D6E-409C-BE32-E72D297353CC}">
              <c16:uniqueId val="{00000000-EE43-4C09-9C18-256999CD23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1238</c:v>
                </c:pt>
                <c:pt idx="1">
                  <c:v>1073</c:v>
                </c:pt>
                <c:pt idx="2">
                  <c:v>1073</c:v>
                </c:pt>
              </c:numCache>
            </c:numRef>
          </c:val>
          <c:extLst>
            <c:ext xmlns:c16="http://schemas.microsoft.com/office/drawing/2014/chart" uri="{C3380CC4-5D6E-409C-BE32-E72D297353CC}">
              <c16:uniqueId val="{00000001-EE43-4C09-9C18-256999CD23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2815</c:v>
                </c:pt>
                <c:pt idx="1">
                  <c:v>2758</c:v>
                </c:pt>
                <c:pt idx="2">
                  <c:v>2692</c:v>
                </c:pt>
              </c:numCache>
            </c:numRef>
          </c:val>
          <c:extLst>
            <c:ext xmlns:c16="http://schemas.microsoft.com/office/drawing/2014/chart" uri="{C3380CC4-5D6E-409C-BE32-E72D297353CC}">
              <c16:uniqueId val="{00000002-EE43-4C09-9C18-256999CD23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{E0DBE044-6250-405C-9D14-3262025BAFBF}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9B3-4185-B568-61D474404D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{5E3E11CC-9842-4B83-91B4-AA42AD0194B3}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B3-4185-B568-61D474404D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{92414536-93DE-452A-BF49-98BE33FF9B3C}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B3-4185-B568-61D474404D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{19F08232-1371-4053-83E9-E68EEEEF0ADD}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B3-4185-B568-61D474404D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{237A9A80-ECE6-4E36-A15B-A9CF748C2E01}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B3-4185-B568-61D474404D4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{9E0CBC87-996D-4ABF-95BD-1063C7005D44}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9B3-4185-B568-61D474404D4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{DF023BD7-9B41-40FA-B10E-D83AFB6C1553}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9B3-4185-B568-61D474404D4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{DAC506F0-2CD5-4654-8DBF-EB2947BE4DAE}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9B3-4185-B568-61D474404D4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{7F270F16-0A11-49EB-98B4-41E1BF963512}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9B3-4185-B568-61D474404D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55.7</c:v>
                </c:pt>
                <c:pt idx="16">
                  <c:v>56.3</c:v>
                </c:pt>
                <c:pt idx="24">
                  <c:v>57.9</c:v>
                </c:pt>
                <c:pt idx="32">
                  <c:v>59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B3-4185-B568-61D474404D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{9F3768AE-3FB0-4ABD-8FE2-8A4B11739E2E}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9B3-4185-B568-61D474404D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{5A8B806B-B4B0-4F38-A19D-0E126E5FAB9F}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B3-4185-B568-61D474404D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{966B4DFD-0715-42DE-80DB-EC314C12F13B}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B3-4185-B568-61D474404D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{81122EB1-06FB-4982-B5CA-62DC2BE6925A}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B3-4185-B568-61D474404D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{34D0421D-F0E5-4B43-9399-8DDA0971A8B7}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B3-4185-B568-61D474404D4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{BE92A980-CC60-4EB6-B42F-A5365F98BA7D}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9B3-4185-B568-61D474404D4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{4E2E5FFE-4538-46D7-A2F6-BCD4587FCB0B}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9B3-4185-B568-61D474404D4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{64471D9A-223E-43F3-97B2-0504E9D44015}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9B3-4185-B568-61D474404D4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{0FDC40D3-778B-4897-B70D-54B11524BF59}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9B3-4185-B568-61D474404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58.2</c:v>
                </c:pt>
                <c:pt idx="16">
                  <c:v>59.4</c:v>
                </c:pt>
                <c:pt idx="24">
                  <c:v>60.4</c:v>
                </c:pt>
                <c:pt idx="32">
                  <c:v>61.5</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9B3-4185-B568-61D474404D4B}"/>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{C74DF7FB-97C6-496C-BD61-5ED70FD01A0C}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257-440A-A513-CE9EF4E98E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{1F579B4A-8714-46DE-A4A1-6F2C203CA257}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57-440A-A513-CE9EF4E98E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{D724A69B-2266-4AD4-B6A9-23AF7F6332D9}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57-440A-A513-CE9EF4E98E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{7638E665-897E-4B19-9CBE-8F8F79A47AC8}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57-440A-A513-CE9EF4E98E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{F4905741-2B7B-4538-B878-8620ABA888CA}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57-440A-A513-CE9EF4E98E2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{781CA087-80AD-4827-B531-F21EC3DBAEC6}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257-440A-A513-CE9EF4E98E2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{F5E76959-4858-40DC-9AAE-48C4A80F12D9}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257-440A-A513-CE9EF4E98E2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{7ACB36DB-14EA-4A29-92DA-CC865491FF87}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257-440A-A513-CE9EF4E98E2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{F93164B0-5DAF-45C9-A83B-6FD1D9B3F49A}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257-440A-A513-CE9EF4E98E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-3.1</c:v>
                </c:pt>
                <c:pt idx="16">
                  <c:v>-2.1</c:v>
                </c:pt>
                <c:pt idx="24">
                  <c:v>-0.5</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57-440A-A513-CE9EF4E98E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{DACA41C1-8E8E-44D9-A189-9079378E0FC2}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257-440A-A513-CE9EF4E98E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{A07CC67F-277E-4622-855D-009A9ABC8C5B}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57-440A-A513-CE9EF4E98E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{5D8FB178-B347-44A2-B0B0-51E64789CD47}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57-440A-A513-CE9EF4E98E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{ABE6E9CB-2A52-44CE-AED1-4B45EE788287}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57-440A-A513-CE9EF4E98E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{11942273-55D4-41F6-934C-D648E97EBD75}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57-440A-A513-CE9EF4E98E2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{CD1CCE3C-7BDC-4CB3-9D0C-01A72D816C7A}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257-440A-A513-CE9EF4E98E23}"/>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{DFD74373-0042-449D-95B9-221DBC30F060}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257-440A-A513-CE9EF4E98E23}"/>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{EDC301C2-3D95-4727-8A3D-4FE89556DA7B}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257-440A-A513-CE9EF4E98E2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{4650A36F-9945-4277-A21D-D4CCD6B530AF}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257-440A-A513-CE9EF4E98E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257-440A-A513-CE9EF4E98E2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
521
390.46
2,675,151
2,533,165
103,307
991,543
3,296,213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近年ほぼ横ばいであるが、歳入では主に固定資産税（主に大規模償却資産）の減少、歳出では防災対策や過疎対策などの行政需要が増加しており、今後、徐々に財政力の低下が予想される。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160528</xdr:rowOff>
    </xdr:from>
    <xdr:to>
      <xdr:col>23</xdr:col>
      <xdr:colOff>133350</xdr:colOff>
      <xdr:row>42</xdr:row>
      <xdr:rowOff>170180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3614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160528</xdr:rowOff>
    </xdr:from>
    <xdr:to>
      <xdr:col>19</xdr:col>
      <xdr:colOff>133350</xdr:colOff>
      <xdr:row>42</xdr:row>
      <xdr:rowOff>160528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160528</xdr:rowOff>
    </xdr:from>
    <xdr:to>
      <xdr:col>15</xdr:col>
      <xdr:colOff>82550</xdr:colOff>
      <xdr:row>42</xdr:row>
      <xdr:rowOff>160528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160528</xdr:rowOff>
    </xdr:from>
    <xdr:to>
      <xdr:col>11</xdr:col>
      <xdr:colOff>31750</xdr:colOff>
      <xdr:row>42</xdr:row>
      <xdr:rowOff>160528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361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135907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109728</xdr:rowOff>
    </xdr:from>
    <xdr:to>
      <xdr:col>19</xdr:col>
      <xdr:colOff>184150</xdr:colOff>
      <xdr:row>43</xdr:row>
      <xdr:rowOff>39878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50055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07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109728</xdr:rowOff>
    </xdr:from>
    <xdr:to>
      <xdr:col>15</xdr:col>
      <xdr:colOff>133350</xdr:colOff>
      <xdr:row>43</xdr:row>
      <xdr:rowOff>39878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50055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109728</xdr:rowOff>
    </xdr:from>
    <xdr:to>
      <xdr:col>11</xdr:col>
      <xdr:colOff>82550</xdr:colOff>
      <xdr:row>43</xdr:row>
      <xdr:rowOff>39878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50055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109728</xdr:rowOff>
    </xdr:from>
    <xdr:to>
      <xdr:col>7</xdr:col>
      <xdr:colOff>31750</xdr:colOff>
      <xdr:row>43</xdr:row>
      <xdr:rowOff>39878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50055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普通交付税等の経常一般財源の減少とともに経常経費が大きく増加しており、財政の硬直化が一層進んでいる。また、不採算部門の公営企業（事業の一部）の廃止に伴い、本度決算から普通会計に加わったことにより、更に比率が悪化した。地方財政を取り巻く状況が厳しくなる中、人件費や公債費など経常経費の圧縮に努め、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10160</xdr:rowOff>
    </xdr:from>
    <xdr:to>
      <xdr:col>23</xdr:col>
      <xdr:colOff>133350</xdr:colOff>
      <xdr:row>66</xdr:row>
      <xdr:rowOff>152527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1325860"/>
          <a:ext cx="8382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2534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109220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121539</xdr:rowOff>
    </xdr:from>
    <xdr:to>
      <xdr:col>11</xdr:col>
      <xdr:colOff>31750</xdr:colOff>
      <xdr:row>64</xdr:row>
      <xdr:rowOff>111760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922889"/>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101727</xdr:rowOff>
    </xdr:from>
    <xdr:to>
      <xdr:col>23</xdr:col>
      <xdr:colOff>184150</xdr:colOff>
      <xdr:row>67</xdr:row>
      <xdr:rowOff>31877</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73804</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3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130810</xdr:rowOff>
    </xdr:from>
    <xdr:to>
      <xdr:col>19</xdr:col>
      <xdr:colOff>184150</xdr:colOff>
      <xdr:row>66</xdr:row>
      <xdr:rowOff>60960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45737</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70739</xdr:rowOff>
    </xdr:from>
    <xdr:to>
      <xdr:col>7</xdr:col>
      <xdr:colOff>31750</xdr:colOff>
      <xdr:row>64</xdr:row>
      <xdr:rowOff>889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11066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6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a:t>
          </a:r>
          <a:r>
            <a:rPr kumimoji="1" lang="en-US" altLang="ja-JP" sz="1300">
              <a:latin typeface="ＭＳ Ｐゴシック" panose="020B0600070205080204" pitchFamily="50" charset="-128"/>
              <a:ea typeface="ＭＳ Ｐゴシック" panose="020B0600070205080204" pitchFamily="50" charset="-128"/>
            </a:rPr>
            <a:t>522</a:t>
          </a:r>
          <a:r>
            <a:rPr kumimoji="1" lang="ja-JP" altLang="en-US" sz="1300">
              <a:latin typeface="ＭＳ Ｐゴシック" panose="020B0600070205080204" pitchFamily="50" charset="-128"/>
              <a:ea typeface="ＭＳ Ｐゴシック" panose="020B0600070205080204" pitchFamily="50" charset="-128"/>
            </a:rPr>
            <a:t>人と極端に少なく、行政経費は割高となる。</a:t>
          </a:r>
        </a:p>
        <a:p>
          <a:r>
            <a:rPr kumimoji="1" lang="ja-JP" altLang="en-US" sz="1300">
              <a:latin typeface="ＭＳ Ｐゴシック" panose="020B0600070205080204" pitchFamily="50" charset="-128"/>
              <a:ea typeface="ＭＳ Ｐゴシック" panose="020B0600070205080204" pitchFamily="50" charset="-128"/>
            </a:rPr>
            <a:t>また、山間部で豪雪地帯等の地理的、自然条件が不利な地域であり、企業立地等が望めないため、村直営施設が多く人件費の割合が高くなる要因にもなっている。行政サービスの著しい低下につながらないよう可能な範囲で、経費削減を図る。令和元年度で廃止した不採算部門の公営企業（事業の一部）を本度から普通会計で決算することにより経費が大きく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79268</xdr:rowOff>
    </xdr:from>
    <xdr:to>
      <xdr:col>23</xdr:col>
      <xdr:colOff>133350</xdr:colOff>
      <xdr:row>85</xdr:row>
      <xdr:rowOff>106414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481068"/>
          <a:ext cx="838200" cy="19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32420</xdr:rowOff>
    </xdr:from>
    <xdr:to>
      <xdr:col>19</xdr:col>
      <xdr:colOff>133350</xdr:colOff>
      <xdr:row>84</xdr:row>
      <xdr:rowOff>79268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434220"/>
          <a:ext cx="889000" cy="4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18166</xdr:rowOff>
    </xdr:from>
    <xdr:to>
      <xdr:col>15</xdr:col>
      <xdr:colOff>82550</xdr:colOff>
      <xdr:row>84</xdr:row>
      <xdr:rowOff>32420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419966"/>
          <a:ext cx="889000" cy="1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6378</xdr:rowOff>
    </xdr:from>
    <xdr:to>
      <xdr:col>11</xdr:col>
      <xdr:colOff>31750</xdr:colOff>
      <xdr:row>84</xdr:row>
      <xdr:rowOff>18166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408178"/>
          <a:ext cx="8890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55614</xdr:rowOff>
    </xdr:from>
    <xdr:to>
      <xdr:col>23</xdr:col>
      <xdr:colOff>184150</xdr:colOff>
      <xdr:row>85</xdr:row>
      <xdr:rowOff>157214</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6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27691</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60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28468</xdr:rowOff>
    </xdr:from>
    <xdr:to>
      <xdr:col>19</xdr:col>
      <xdr:colOff>184150</xdr:colOff>
      <xdr:row>84</xdr:row>
      <xdr:rowOff>130068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4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114845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516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153070</xdr:rowOff>
    </xdr:from>
    <xdr:to>
      <xdr:col>15</xdr:col>
      <xdr:colOff>133350</xdr:colOff>
      <xdr:row>84</xdr:row>
      <xdr:rowOff>83220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3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67997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4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138816</xdr:rowOff>
    </xdr:from>
    <xdr:to>
      <xdr:col>11</xdr:col>
      <xdr:colOff>82550</xdr:colOff>
      <xdr:row>84</xdr:row>
      <xdr:rowOff>68966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3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53743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45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127028</xdr:rowOff>
    </xdr:from>
    <xdr:to>
      <xdr:col>7</xdr:col>
      <xdr:colOff>31750</xdr:colOff>
      <xdr:row>84</xdr:row>
      <xdr:rowOff>57178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41955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4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本年度は採用退職による給与月額の差や職員間の異動などが主な下降要因となる。今後も人事院勧告及び地域実情を考慮し、給与の適正化に努めていく。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95568</xdr:rowOff>
    </xdr:from>
    <xdr:to>
      <xdr:col>81</xdr:col>
      <xdr:colOff>44450</xdr:colOff>
      <xdr:row>87</xdr:row>
      <xdr:rowOff>62864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16179800" y="14840268"/>
          <a:ext cx="838200" cy="1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62864</xdr:rowOff>
    </xdr:from>
    <xdr:to>
      <xdr:col>77</xdr:col>
      <xdr:colOff>44450</xdr:colOff>
      <xdr:row>87</xdr:row>
      <xdr:rowOff>147320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4979014"/>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147320</xdr:rowOff>
    </xdr:from>
    <xdr:to>
      <xdr:col>72</xdr:col>
      <xdr:colOff>203200</xdr:colOff>
      <xdr:row>87</xdr:row>
      <xdr:rowOff>165418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4401800" y="150634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141288</xdr:rowOff>
    </xdr:from>
    <xdr:to>
      <xdr:col>68</xdr:col>
      <xdr:colOff>152400</xdr:colOff>
      <xdr:row>87</xdr:row>
      <xdr:rowOff>165418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50574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114618</xdr:rowOff>
    </xdr:from>
    <xdr:to>
      <xdr:col>68</xdr:col>
      <xdr:colOff>203200</xdr:colOff>
      <xdr:row>88</xdr:row>
      <xdr:rowOff>44768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29545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11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90488</xdr:rowOff>
    </xdr:from>
    <xdr:to>
      <xdr:col>64</xdr:col>
      <xdr:colOff>152400</xdr:colOff>
      <xdr:row>88</xdr:row>
      <xdr:rowOff>20638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に満たない団体であり、基礎自治体を運営するにあたり、適正な定員管理を行っているところである。今後も計画的な職員の採用と住民サービスの低下を招くことのないよう水準を維持しながら職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161423</xdr:rowOff>
    </xdr:from>
    <xdr:to>
      <xdr:col>81</xdr:col>
      <xdr:colOff>44450</xdr:colOff>
      <xdr:row>63</xdr:row>
      <xdr:rowOff>12379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791323"/>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62</xdr:row>
      <xdr:rowOff>161423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614025"/>
          <a:ext cx="889000" cy="17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113175</xdr:rowOff>
    </xdr:from>
    <xdr:to>
      <xdr:col>72</xdr:col>
      <xdr:colOff>203200</xdr:colOff>
      <xdr:row>61</xdr:row>
      <xdr:rowOff>155575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571625"/>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113175</xdr:rowOff>
    </xdr:from>
    <xdr:to>
      <xdr:col>68</xdr:col>
      <xdr:colOff>152400</xdr:colOff>
      <xdr:row>61</xdr:row>
      <xdr:rowOff>163388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571625"/>
          <a:ext cx="889000" cy="5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133029</xdr:rowOff>
    </xdr:from>
    <xdr:to>
      <xdr:col>81</xdr:col>
      <xdr:colOff>95250</xdr:colOff>
      <xdr:row>63</xdr:row>
      <xdr:rowOff>63179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105106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73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110623</xdr:rowOff>
    </xdr:from>
    <xdr:to>
      <xdr:col>77</xdr:col>
      <xdr:colOff>95250</xdr:colOff>
      <xdr:row>63</xdr:row>
      <xdr:rowOff>40773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7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25550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62375</xdr:rowOff>
    </xdr:from>
    <xdr:to>
      <xdr:col>68</xdr:col>
      <xdr:colOff>203200</xdr:colOff>
      <xdr:row>61</xdr:row>
      <xdr:rowOff>163975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5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148752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0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112588</xdr:rowOff>
    </xdr:from>
    <xdr:to>
      <xdr:col>64</xdr:col>
      <xdr:colOff>152400</xdr:colOff>
      <xdr:row>62</xdr:row>
      <xdr:rowOff>42738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5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27515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実質公債費比率は、３カ年平均で算出され、令和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年度、令和元年度、令和２年度が算定の基準年度となる。昨年度との算定の違いは、平成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年度の比率の入れ替わりがあり、単年度比率を比較すると平成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で、令和元年度は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ポイント上昇しており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を押し上げた。その主な要因は、地方債償還に対する交付税措置率、特に臨時財政対策債に係る措置率が下がったことがあげられる。これは過去に繰り上げ償還を行った起債に対する交付税の理論上の措置期限が終了したことによるもの。</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90932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179800" y="671957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127254</xdr:rowOff>
    </xdr:from>
    <xdr:to>
      <xdr:col>77</xdr:col>
      <xdr:colOff>44450</xdr:colOff>
      <xdr:row>39</xdr:row>
      <xdr:rowOff>33020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66423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78994</xdr:rowOff>
    </xdr:from>
    <xdr:to>
      <xdr:col>72</xdr:col>
      <xdr:colOff>203200</xdr:colOff>
      <xdr:row>38</xdr:row>
      <xdr:rowOff>127254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65940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78994</xdr:rowOff>
    </xdr:from>
    <xdr:to>
      <xdr:col>68</xdr:col>
      <xdr:colOff>152400</xdr:colOff>
      <xdr:row>38</xdr:row>
      <xdr:rowOff>78994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6594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40132</xdr:rowOff>
    </xdr:from>
    <xdr:to>
      <xdr:col>81</xdr:col>
      <xdr:colOff>95250</xdr:colOff>
      <xdr:row>39</xdr:row>
      <xdr:rowOff>141732</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56659</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57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76454</xdr:rowOff>
    </xdr:from>
    <xdr:to>
      <xdr:col>73</xdr:col>
      <xdr:colOff>44450</xdr:colOff>
      <xdr:row>39</xdr:row>
      <xdr:rowOff>6604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16781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36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28194</xdr:rowOff>
    </xdr:from>
    <xdr:to>
      <xdr:col>68</xdr:col>
      <xdr:colOff>203200</xdr:colOff>
      <xdr:row>38</xdr:row>
      <xdr:rowOff>129794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139971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28194</xdr:rowOff>
    </xdr:from>
    <xdr:to>
      <xdr:col>64</xdr:col>
      <xdr:colOff>152400</xdr:colOff>
      <xdr:row>38</xdr:row>
      <xdr:rowOff>129794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139971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昨年同様、比率は算定されていない。</a:t>
          </a:r>
        </a:p>
        <a:p>
          <a:r>
            <a:rPr kumimoji="1" lang="ja-JP" altLang="en-US" sz="1300">
              <a:latin typeface="ＭＳ Ｐゴシック" panose="020B0600070205080204" pitchFamily="50" charset="-128"/>
              <a:ea typeface="ＭＳ Ｐゴシック" panose="020B0600070205080204" pitchFamily="50" charset="-128"/>
            </a:rPr>
            <a:t>充当可能基金の維持や普通交付税に算入される地方債の活用など、将来負担の増加とならないよう財政健全化努める。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
521
390.46
2,675,151
2,533,165
103,307
991,543
3,296,213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山間部で豪雪地帯等の地理的、自然条件が不利な地域であり、直営の施設が多く人件費の割合が高くなる要因になっている。</a:t>
          </a:r>
        </a:p>
        <a:p>
          <a:r>
            <a:rPr kumimoji="1" lang="ja-JP" altLang="en-US" sz="1300">
              <a:latin typeface="ＭＳ Ｐゴシック" panose="020B0600070205080204" pitchFamily="50" charset="-128"/>
              <a:ea typeface="ＭＳ Ｐゴシック" panose="020B0600070205080204" pitchFamily="50" charset="-128"/>
            </a:rPr>
            <a:t>本年度は会計年度任用職員制度の導入や令和元年度で廃止した不採算部門の公営企業（事業の一部）を本度から普通会計で決算することにより大きく増加した。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143328</xdr:rowOff>
    </xdr:from>
    <xdr:to>
      <xdr:col>24</xdr:col>
      <xdr:colOff>25400</xdr:colOff>
      <xdr:row>38</xdr:row>
      <xdr:rowOff>104140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15528"/>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14333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155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14333</xdr:rowOff>
    </xdr:from>
    <xdr:to>
      <xdr:col>15</xdr:col>
      <xdr:colOff>98425</xdr:colOff>
      <xdr:row>37</xdr:row>
      <xdr:rowOff>24130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35798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24130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134983</xdr:rowOff>
    </xdr:from>
    <xdr:to>
      <xdr:col>15</xdr:col>
      <xdr:colOff>149225</xdr:colOff>
      <xdr:row>37</xdr:row>
      <xdr:rowOff>65133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49910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全国平均、県平均を上回っているのは、近年の情報システムの普及による管理費が増大していることである。情報化はスケールメリットが重視されるため小規模市町村では、費用対効果は低い傾向にある。</a:t>
          </a:r>
        </a:p>
        <a:p>
          <a:r>
            <a:rPr kumimoji="1" lang="ja-JP" altLang="en-US" sz="1300">
              <a:latin typeface="ＭＳ Ｐゴシック" panose="020B0600070205080204" pitchFamily="50" charset="-128"/>
              <a:ea typeface="ＭＳ Ｐゴシック" panose="020B0600070205080204" pitchFamily="50" charset="-128"/>
            </a:rPr>
            <a:t>本年度は、会計年度任用職員制度の導入により物件費の賃金が廃止されたことや、新型ｺﾛﾅｳｲﾙｽ感染症による事業が縮小されたことなどにより大きく減少した。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78994</xdr:rowOff>
    </xdr:from>
    <xdr:to>
      <xdr:col>82</xdr:col>
      <xdr:colOff>107950</xdr:colOff>
      <xdr:row>18</xdr:row>
      <xdr:rowOff>108712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9364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18</xdr:row>
      <xdr:rowOff>108712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181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94996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30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44704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53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44196</xdr:rowOff>
    </xdr:from>
    <xdr:to>
      <xdr:col>74</xdr:col>
      <xdr:colOff>31750</xdr:colOff>
      <xdr:row>18</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130573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人口が少ない分福祉関係は全体の経費から比べるとかなり低い水準となっている。比率については近年はほぼ横ばいとなっている。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7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94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118127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繰出金の増加が要因となっている。</a:t>
          </a:r>
        </a:p>
        <a:p>
          <a:r>
            <a:rPr kumimoji="1" lang="ja-JP" altLang="en-US" sz="1300">
              <a:latin typeface="ＭＳ Ｐゴシック" panose="020B0600070205080204" pitchFamily="50" charset="-128"/>
              <a:ea typeface="ＭＳ Ｐゴシック" panose="020B0600070205080204" pitchFamily="50" charset="-128"/>
            </a:rPr>
            <a:t>下水道事業における繰出基準に基づく経費が増加したためである。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運営経費を抑えるなど経営改善に努める。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84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92710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85090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の進展に伴い介護需要が高まっていることなどから施設への補助が上昇している。一方で、新型ｺﾛﾅｳｲﾙｽ感染症の影響による事業縮小など、全体として伸びは抑制されている。今後も適正な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56134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95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14986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本年度の増加要因は、Ｈ</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年度借入の緊急防災・減災事業債等償還が始まったことによるもので、今後も上昇していくことが予想される。過度の上昇を招かぬよう、必要に応じて、繰り上げ償還を実施するなど債務の圧縮に努める。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86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96520</xdr:rowOff>
    </xdr:from>
    <xdr:to>
      <xdr:col>19</xdr:col>
      <xdr:colOff>187325</xdr:colOff>
      <xdr:row>77</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267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76</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362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77470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ﾎﾟｲﾝﾄの増加となった。要因としては、令和元年度で廃止した不採算部門の公営企業（事業の一部）を本度から普通会計で決算することにより経費が大きく増加したことが挙げられる。今後も経常経費の圧縮を図るとともに、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30937"/>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133858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30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133858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147574</xdr:rowOff>
    </xdr:from>
    <xdr:to>
      <xdr:col>69</xdr:col>
      <xdr:colOff>92075</xdr:colOff>
      <xdr:row>77</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77774"/>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96774</xdr:rowOff>
    </xdr:from>
    <xdr:to>
      <xdr:col>65</xdr:col>
      <xdr:colOff>53975</xdr:colOff>
      <xdr:row>77</xdr:row>
      <xdr:rowOff>26924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37101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9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128454</xdr:rowOff>
    </xdr:from>
    <xdr:to>
      <xdr:col>29</xdr:col>
      <xdr:colOff>127000</xdr:colOff>
      <xdr:row>13</xdr:row>
      <xdr:rowOff>39872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062029"/>
          <a:ext cx="647700" cy="25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39872</xdr:rowOff>
    </xdr:from>
    <xdr:to>
      <xdr:col>26</xdr:col>
      <xdr:colOff>50800</xdr:colOff>
      <xdr:row>13</xdr:row>
      <xdr:rowOff>98478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16347"/>
          <a:ext cx="698500" cy="5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34701</xdr:rowOff>
    </xdr:from>
    <xdr:to>
      <xdr:col>22</xdr:col>
      <xdr:colOff>114300</xdr:colOff>
      <xdr:row>13</xdr:row>
      <xdr:rowOff>98478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311176"/>
          <a:ext cx="698500" cy="6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34701</xdr:rowOff>
    </xdr:from>
    <xdr:to>
      <xdr:col>18</xdr:col>
      <xdr:colOff>177800</xdr:colOff>
      <xdr:row>13</xdr:row>
      <xdr:rowOff>66848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311176"/>
          <a:ext cx="698500" cy="3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77654</xdr:rowOff>
    </xdr:from>
    <xdr:to>
      <xdr:col>29</xdr:col>
      <xdr:colOff>177800</xdr:colOff>
      <xdr:row>12</xdr:row>
      <xdr:rowOff>7804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01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157681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191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160522</xdr:rowOff>
    </xdr:from>
    <xdr:to>
      <xdr:col>26</xdr:col>
      <xdr:colOff>101600</xdr:colOff>
      <xdr:row>13</xdr:row>
      <xdr:rowOff>90672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65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100849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34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47678</xdr:rowOff>
    </xdr:from>
    <xdr:to>
      <xdr:col>22</xdr:col>
      <xdr:colOff>165100</xdr:colOff>
      <xdr:row>13</xdr:row>
      <xdr:rowOff>149278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32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159455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09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155351</xdr:rowOff>
    </xdr:from>
    <xdr:to>
      <xdr:col>19</xdr:col>
      <xdr:colOff>38100</xdr:colOff>
      <xdr:row>13</xdr:row>
      <xdr:rowOff>85501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260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95678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02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16048</xdr:rowOff>
    </xdr:from>
    <xdr:to>
      <xdr:col>15</xdr:col>
      <xdr:colOff>101600</xdr:colOff>
      <xdr:row>13</xdr:row>
      <xdr:rowOff>117648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29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127825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06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152032</xdr:rowOff>
    </xdr:from>
    <xdr:to>
      <xdr:col>29</xdr:col>
      <xdr:colOff>127000</xdr:colOff>
      <xdr:row>36</xdr:row>
      <xdr:rowOff>140149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76582"/>
          <a:ext cx="0" cy="1016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112226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06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140149</xdr:rowOff>
    </xdr:from>
    <xdr:to>
      <xdr:col>30</xdr:col>
      <xdr:colOff>25400</xdr:colOff>
      <xdr:row>36</xdr:row>
      <xdr:rowOff>140149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0933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66959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2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152032</xdr:rowOff>
    </xdr:from>
    <xdr:to>
      <xdr:col>30</xdr:col>
      <xdr:colOff>25400</xdr:colOff>
      <xdr:row>33</xdr:row>
      <xdr:rowOff>152032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765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299858</xdr:rowOff>
    </xdr:from>
    <xdr:to>
      <xdr:col>29</xdr:col>
      <xdr:colOff>127000</xdr:colOff>
      <xdr:row>35</xdr:row>
      <xdr:rowOff>339932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10208"/>
          <a:ext cx="647700" cy="4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327774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59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139797</xdr:rowOff>
    </xdr:from>
    <xdr:to>
      <xdr:col>29</xdr:col>
      <xdr:colOff>177800</xdr:colOff>
      <xdr:row>35</xdr:row>
      <xdr:rowOff>241397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5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299858</xdr:rowOff>
    </xdr:from>
    <xdr:to>
      <xdr:col>26</xdr:col>
      <xdr:colOff>50800</xdr:colOff>
      <xdr:row>36</xdr:row>
      <xdr:rowOff>105270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10208"/>
          <a:ext cx="698500" cy="148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150477</xdr:rowOff>
    </xdr:from>
    <xdr:to>
      <xdr:col>26</xdr:col>
      <xdr:colOff>101600</xdr:colOff>
      <xdr:row>35</xdr:row>
      <xdr:rowOff>252077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6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262254</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105270</xdr:rowOff>
    </xdr:from>
    <xdr:to>
      <xdr:col>22</xdr:col>
      <xdr:colOff>114300</xdr:colOff>
      <xdr:row>37</xdr:row>
      <xdr:rowOff>79255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58520"/>
          <a:ext cx="698500" cy="14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154239</xdr:rowOff>
    </xdr:from>
    <xdr:to>
      <xdr:col>22</xdr:col>
      <xdr:colOff>165100</xdr:colOff>
      <xdr:row>35</xdr:row>
      <xdr:rowOff>255839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64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266016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3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79255</xdr:rowOff>
    </xdr:from>
    <xdr:to>
      <xdr:col>18</xdr:col>
      <xdr:colOff>177800</xdr:colOff>
      <xdr:row>37</xdr:row>
      <xdr:rowOff>98526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03955"/>
          <a:ext cx="698500" cy="1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151958</xdr:rowOff>
    </xdr:from>
    <xdr:to>
      <xdr:col>19</xdr:col>
      <xdr:colOff>38100</xdr:colOff>
      <xdr:row>35</xdr:row>
      <xdr:rowOff>253558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62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263735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170429</xdr:rowOff>
    </xdr:from>
    <xdr:to>
      <xdr:col>15</xdr:col>
      <xdr:colOff>101600</xdr:colOff>
      <xdr:row>35</xdr:row>
      <xdr:rowOff>272029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282206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4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289132</xdr:rowOff>
    </xdr:from>
    <xdr:to>
      <xdr:col>29</xdr:col>
      <xdr:colOff>177800</xdr:colOff>
      <xdr:row>36</xdr:row>
      <xdr:rowOff>47832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9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261209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249058</xdr:rowOff>
    </xdr:from>
    <xdr:to>
      <xdr:col>26</xdr:col>
      <xdr:colOff>101600</xdr:colOff>
      <xdr:row>36</xdr:row>
      <xdr:rowOff>7758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5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335435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4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54470</xdr:rowOff>
    </xdr:from>
    <xdr:to>
      <xdr:col>22</xdr:col>
      <xdr:colOff>165100</xdr:colOff>
      <xdr:row>36</xdr:row>
      <xdr:rowOff>156070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0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140847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9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28455</xdr:rowOff>
    </xdr:from>
    <xdr:to>
      <xdr:col>19</xdr:col>
      <xdr:colOff>38100</xdr:colOff>
      <xdr:row>37</xdr:row>
      <xdr:rowOff>130055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5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114832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3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47726</xdr:rowOff>
    </xdr:from>
    <xdr:to>
      <xdr:col>15</xdr:col>
      <xdr:colOff>101600</xdr:colOff>
      <xdr:row>37</xdr:row>
      <xdr:rowOff>149326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7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134103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5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
521
390.46
2,675,151
2,533,165
103,307
991,543
3,296,213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168395</xdr:rowOff>
    </xdr:from>
    <xdr:to>
      <xdr:col>24</xdr:col>
      <xdr:colOff>63500</xdr:colOff>
      <xdr:row>34</xdr:row>
      <xdr:rowOff>112557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5483345"/>
          <a:ext cx="838200" cy="45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110766</xdr:rowOff>
    </xdr:from>
    <xdr:to>
      <xdr:col>19</xdr:col>
      <xdr:colOff>177800</xdr:colOff>
      <xdr:row>34</xdr:row>
      <xdr:rowOff>112557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908300" y="594006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91803</xdr:rowOff>
    </xdr:from>
    <xdr:to>
      <xdr:col>15</xdr:col>
      <xdr:colOff>50800</xdr:colOff>
      <xdr:row>34</xdr:row>
      <xdr:rowOff>110766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5921103"/>
          <a:ext cx="889000" cy="1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91803</xdr:rowOff>
    </xdr:from>
    <xdr:to>
      <xdr:col>10</xdr:col>
      <xdr:colOff>114300</xdr:colOff>
      <xdr:row>34</xdr:row>
      <xdr:rowOff>120065</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5921103"/>
          <a:ext cx="889000" cy="2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117595</xdr:rowOff>
    </xdr:from>
    <xdr:to>
      <xdr:col>24</xdr:col>
      <xdr:colOff>114300</xdr:colOff>
      <xdr:row>32</xdr:row>
      <xdr:rowOff>47745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54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140472</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52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61757</xdr:rowOff>
    </xdr:from>
    <xdr:to>
      <xdr:col>20</xdr:col>
      <xdr:colOff>38100</xdr:colOff>
      <xdr:row>34</xdr:row>
      <xdr:rowOff>163357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58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8434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566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59966</xdr:rowOff>
    </xdr:from>
    <xdr:to>
      <xdr:col>15</xdr:col>
      <xdr:colOff>101600</xdr:colOff>
      <xdr:row>34</xdr:row>
      <xdr:rowOff>161566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588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6643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566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41003</xdr:rowOff>
    </xdr:from>
    <xdr:to>
      <xdr:col>10</xdr:col>
      <xdr:colOff>165100</xdr:colOff>
      <xdr:row>34</xdr:row>
      <xdr:rowOff>142603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159130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564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69265</xdr:rowOff>
    </xdr:from>
    <xdr:to>
      <xdr:col>6</xdr:col>
      <xdr:colOff>38100</xdr:colOff>
      <xdr:row>34</xdr:row>
      <xdr:rowOff>170865</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58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15942</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56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36699</xdr:rowOff>
    </xdr:from>
    <xdr:to>
      <xdr:col>24</xdr:col>
      <xdr:colOff>63500</xdr:colOff>
      <xdr:row>55</xdr:row>
      <xdr:rowOff>73868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66449"/>
          <a:ext cx="838200" cy="3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73868</xdr:rowOff>
    </xdr:from>
    <xdr:to>
      <xdr:col>19</xdr:col>
      <xdr:colOff>177800</xdr:colOff>
      <xdr:row>55</xdr:row>
      <xdr:rowOff>165060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03618"/>
          <a:ext cx="889000" cy="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165060</xdr:rowOff>
    </xdr:from>
    <xdr:to>
      <xdr:col>15</xdr:col>
      <xdr:colOff>50800</xdr:colOff>
      <xdr:row>56</xdr:row>
      <xdr:rowOff>28591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94810"/>
          <a:ext cx="889000" cy="3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28591</xdr:rowOff>
    </xdr:from>
    <xdr:to>
      <xdr:col>10</xdr:col>
      <xdr:colOff>114300</xdr:colOff>
      <xdr:row>56</xdr:row>
      <xdr:rowOff>46310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29791"/>
          <a:ext cx="889000" cy="1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157349</xdr:rowOff>
    </xdr:from>
    <xdr:to>
      <xdr:col>24</xdr:col>
      <xdr:colOff>114300</xdr:colOff>
      <xdr:row>55</xdr:row>
      <xdr:rowOff>87499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8776</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6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23068</xdr:rowOff>
    </xdr:from>
    <xdr:to>
      <xdr:col>20</xdr:col>
      <xdr:colOff>38100</xdr:colOff>
      <xdr:row>55</xdr:row>
      <xdr:rowOff>124668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141195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22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114260</xdr:rowOff>
    </xdr:from>
    <xdr:to>
      <xdr:col>15</xdr:col>
      <xdr:colOff>101600</xdr:colOff>
      <xdr:row>56</xdr:row>
      <xdr:rowOff>44410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60937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31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149241</xdr:rowOff>
    </xdr:from>
    <xdr:to>
      <xdr:col>10</xdr:col>
      <xdr:colOff>165100</xdr:colOff>
      <xdr:row>56</xdr:row>
      <xdr:rowOff>79391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95918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35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166960</xdr:rowOff>
    </xdr:from>
    <xdr:to>
      <xdr:col>6</xdr:col>
      <xdr:colOff>38100</xdr:colOff>
      <xdr:row>56</xdr:row>
      <xdr:rowOff>97110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113637</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37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14168</xdr:rowOff>
    </xdr:from>
    <xdr:to>
      <xdr:col>24</xdr:col>
      <xdr:colOff>63500</xdr:colOff>
      <xdr:row>78</xdr:row>
      <xdr:rowOff>145225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15818"/>
          <a:ext cx="838200" cy="30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145225</xdr:rowOff>
    </xdr:from>
    <xdr:to>
      <xdr:col>19</xdr:col>
      <xdr:colOff>177800</xdr:colOff>
      <xdr:row>78</xdr:row>
      <xdr:rowOff>161641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18325"/>
          <a:ext cx="889000" cy="1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148901</xdr:rowOff>
    </xdr:from>
    <xdr:to>
      <xdr:col>15</xdr:col>
      <xdr:colOff>50800</xdr:colOff>
      <xdr:row>78</xdr:row>
      <xdr:rowOff>161641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22001"/>
          <a:ext cx="8890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136595</xdr:rowOff>
    </xdr:from>
    <xdr:to>
      <xdr:col>10</xdr:col>
      <xdr:colOff>114300</xdr:colOff>
      <xdr:row>78</xdr:row>
      <xdr:rowOff>148901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09695"/>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134818</xdr:rowOff>
    </xdr:from>
    <xdr:to>
      <xdr:col>24</xdr:col>
      <xdr:colOff>114300</xdr:colOff>
      <xdr:row>77</xdr:row>
      <xdr:rowOff>64968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157695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0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94425</xdr:rowOff>
    </xdr:from>
    <xdr:to>
      <xdr:col>20</xdr:col>
      <xdr:colOff>38100</xdr:colOff>
      <xdr:row>79</xdr:row>
      <xdr:rowOff>24575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15702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6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110841</xdr:rowOff>
    </xdr:from>
    <xdr:to>
      <xdr:col>15</xdr:col>
      <xdr:colOff>101600</xdr:colOff>
      <xdr:row>79</xdr:row>
      <xdr:rowOff>40991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32118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98101</xdr:rowOff>
    </xdr:from>
    <xdr:to>
      <xdr:col>10</xdr:col>
      <xdr:colOff>165100</xdr:colOff>
      <xdr:row>79</xdr:row>
      <xdr:rowOff>28251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19378</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85795</xdr:rowOff>
    </xdr:from>
    <xdr:to>
      <xdr:col>6</xdr:col>
      <xdr:colOff>38100</xdr:colOff>
      <xdr:row>79</xdr:row>
      <xdr:rowOff>15945</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7072</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53301</xdr:rowOff>
    </xdr:from>
    <xdr:to>
      <xdr:col>24</xdr:col>
      <xdr:colOff>63500</xdr:colOff>
      <xdr:row>98</xdr:row>
      <xdr:rowOff>75670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855401"/>
          <a:ext cx="8382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57055</xdr:rowOff>
    </xdr:from>
    <xdr:to>
      <xdr:col>19</xdr:col>
      <xdr:colOff>177800</xdr:colOff>
      <xdr:row>98</xdr:row>
      <xdr:rowOff>75670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859155"/>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57055</xdr:rowOff>
    </xdr:from>
    <xdr:to>
      <xdr:col>15</xdr:col>
      <xdr:colOff>50800</xdr:colOff>
      <xdr:row>98</xdr:row>
      <xdr:rowOff>62683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859155"/>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158848</xdr:rowOff>
    </xdr:from>
    <xdr:to>
      <xdr:col>10</xdr:col>
      <xdr:colOff>114300</xdr:colOff>
      <xdr:row>98</xdr:row>
      <xdr:rowOff>62683</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789498"/>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2501</xdr:rowOff>
    </xdr:from>
    <xdr:to>
      <xdr:col>24</xdr:col>
      <xdr:colOff>114300</xdr:colOff>
      <xdr:row>98</xdr:row>
      <xdr:rowOff>104101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80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88878</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71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24870</xdr:rowOff>
    </xdr:from>
    <xdr:to>
      <xdr:col>20</xdr:col>
      <xdr:colOff>38100</xdr:colOff>
      <xdr:row>98</xdr:row>
      <xdr:rowOff>126470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8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117597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91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6255</xdr:rowOff>
    </xdr:from>
    <xdr:to>
      <xdr:col>15</xdr:col>
      <xdr:colOff>101600</xdr:colOff>
      <xdr:row>98</xdr:row>
      <xdr:rowOff>107855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8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98982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90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11883</xdr:rowOff>
    </xdr:from>
    <xdr:to>
      <xdr:col>10</xdr:col>
      <xdr:colOff>165100</xdr:colOff>
      <xdr:row>98</xdr:row>
      <xdr:rowOff>113483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104610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108048</xdr:rowOff>
    </xdr:from>
    <xdr:to>
      <xdr:col>6</xdr:col>
      <xdr:colOff>38100</xdr:colOff>
      <xdr:row>98</xdr:row>
      <xdr:rowOff>38198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73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29325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8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22668</xdr:rowOff>
    </xdr:from>
    <xdr:to>
      <xdr:col>55</xdr:col>
      <xdr:colOff>0</xdr:colOff>
      <xdr:row>35</xdr:row>
      <xdr:rowOff>153146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680518"/>
          <a:ext cx="838200" cy="47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153146</xdr:rowOff>
    </xdr:from>
    <xdr:to>
      <xdr:col>50</xdr:col>
      <xdr:colOff>114300</xdr:colOff>
      <xdr:row>36</xdr:row>
      <xdr:rowOff>36144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53896"/>
          <a:ext cx="889000" cy="5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36144</xdr:rowOff>
    </xdr:from>
    <xdr:to>
      <xdr:col>45</xdr:col>
      <xdr:colOff>177800</xdr:colOff>
      <xdr:row>37</xdr:row>
      <xdr:rowOff>59086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08344"/>
          <a:ext cx="889000" cy="19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59086</xdr:rowOff>
    </xdr:from>
    <xdr:to>
      <xdr:col>41</xdr:col>
      <xdr:colOff>50800</xdr:colOff>
      <xdr:row>38</xdr:row>
      <xdr:rowOff>9441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02736"/>
          <a:ext cx="889000" cy="1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143318</xdr:rowOff>
    </xdr:from>
    <xdr:to>
      <xdr:col>55</xdr:col>
      <xdr:colOff>50800</xdr:colOff>
      <xdr:row>33</xdr:row>
      <xdr:rowOff>73468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6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166195</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48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102346</xdr:rowOff>
    </xdr:from>
    <xdr:to>
      <xdr:col>50</xdr:col>
      <xdr:colOff>165100</xdr:colOff>
      <xdr:row>36</xdr:row>
      <xdr:rowOff>32496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49023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87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156794</xdr:rowOff>
    </xdr:from>
    <xdr:to>
      <xdr:col>46</xdr:col>
      <xdr:colOff>38100</xdr:colOff>
      <xdr:row>36</xdr:row>
      <xdr:rowOff>86944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103471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93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8286</xdr:rowOff>
    </xdr:from>
    <xdr:to>
      <xdr:col>41</xdr:col>
      <xdr:colOff>101600</xdr:colOff>
      <xdr:row>37</xdr:row>
      <xdr:rowOff>109886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5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126413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1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130091</xdr:rowOff>
    </xdr:from>
    <xdr:to>
      <xdr:col>36</xdr:col>
      <xdr:colOff>165100</xdr:colOff>
      <xdr:row>38</xdr:row>
      <xdr:rowOff>60241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7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76768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4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54100</xdr:rowOff>
    </xdr:from>
    <xdr:to>
      <xdr:col>55</xdr:col>
      <xdr:colOff>0</xdr:colOff>
      <xdr:row>56</xdr:row>
      <xdr:rowOff>47099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140950"/>
          <a:ext cx="838200" cy="50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22869</xdr:rowOff>
    </xdr:from>
    <xdr:to>
      <xdr:col>50</xdr:col>
      <xdr:colOff>114300</xdr:colOff>
      <xdr:row>56</xdr:row>
      <xdr:rowOff>47099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24069"/>
          <a:ext cx="889000" cy="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138076</xdr:rowOff>
    </xdr:from>
    <xdr:to>
      <xdr:col>45</xdr:col>
      <xdr:colOff>177800</xdr:colOff>
      <xdr:row>56</xdr:row>
      <xdr:rowOff>22869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96376"/>
          <a:ext cx="889000" cy="2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39656</xdr:rowOff>
    </xdr:from>
    <xdr:to>
      <xdr:col>41</xdr:col>
      <xdr:colOff>50800</xdr:colOff>
      <xdr:row>54</xdr:row>
      <xdr:rowOff>138076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297956"/>
          <a:ext cx="889000" cy="9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3300</xdr:rowOff>
    </xdr:from>
    <xdr:to>
      <xdr:col>55</xdr:col>
      <xdr:colOff>50800</xdr:colOff>
      <xdr:row>53</xdr:row>
      <xdr:rowOff>104900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26177</xdr:rowOff>
    </xdr:from>
    <xdr:ext cx="690189"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9415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167749</xdr:rowOff>
    </xdr:from>
    <xdr:to>
      <xdr:col>50</xdr:col>
      <xdr:colOff>165100</xdr:colOff>
      <xdr:row>56</xdr:row>
      <xdr:rowOff>97899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114426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37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143519</xdr:rowOff>
    </xdr:from>
    <xdr:to>
      <xdr:col>46</xdr:col>
      <xdr:colOff>38100</xdr:colOff>
      <xdr:row>56</xdr:row>
      <xdr:rowOff>73669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90196</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87276</xdr:rowOff>
    </xdr:from>
    <xdr:to>
      <xdr:col>41</xdr:col>
      <xdr:colOff>101600</xdr:colOff>
      <xdr:row>55</xdr:row>
      <xdr:rowOff>17426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33953</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16205" y="9120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160306</xdr:rowOff>
    </xdr:from>
    <xdr:to>
      <xdr:col>36</xdr:col>
      <xdr:colOff>165100</xdr:colOff>
      <xdr:row>54</xdr:row>
      <xdr:rowOff>90456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2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52</xdr:row>
      <xdr:rowOff>106983</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27205" y="90223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89649</xdr:rowOff>
    </xdr:from>
    <xdr:to>
      <xdr:col>55</xdr:col>
      <xdr:colOff>0</xdr:colOff>
      <xdr:row>78</xdr:row>
      <xdr:rowOff>156806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2749"/>
          <a:ext cx="838200" cy="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79949</xdr:rowOff>
    </xdr:from>
    <xdr:to>
      <xdr:col>50</xdr:col>
      <xdr:colOff>114300</xdr:colOff>
      <xdr:row>78</xdr:row>
      <xdr:rowOff>156806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53049"/>
          <a:ext cx="889000" cy="7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152281</xdr:rowOff>
    </xdr:from>
    <xdr:to>
      <xdr:col>45</xdr:col>
      <xdr:colOff>177800</xdr:colOff>
      <xdr:row>78</xdr:row>
      <xdr:rowOff>79949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53931"/>
          <a:ext cx="889000" cy="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133890</xdr:rowOff>
    </xdr:from>
    <xdr:to>
      <xdr:col>41</xdr:col>
      <xdr:colOff>50800</xdr:colOff>
      <xdr:row>77</xdr:row>
      <xdr:rowOff>152281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92640"/>
          <a:ext cx="889000" cy="3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38849</xdr:rowOff>
    </xdr:from>
    <xdr:to>
      <xdr:col>55</xdr:col>
      <xdr:colOff>50800</xdr:colOff>
      <xdr:row>78</xdr:row>
      <xdr:rowOff>140449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169676</xdr:rowOff>
    </xdr:from>
    <xdr:ext cx="599010"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9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106006</xdr:rowOff>
    </xdr:from>
    <xdr:to>
      <xdr:col>50</xdr:col>
      <xdr:colOff>165100</xdr:colOff>
      <xdr:row>79</xdr:row>
      <xdr:rowOff>36156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27283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7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29149</xdr:rowOff>
    </xdr:from>
    <xdr:to>
      <xdr:col>46</xdr:col>
      <xdr:colOff>38100</xdr:colOff>
      <xdr:row>78</xdr:row>
      <xdr:rowOff>130749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0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147276</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17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101481</xdr:rowOff>
    </xdr:from>
    <xdr:to>
      <xdr:col>41</xdr:col>
      <xdr:colOff>101600</xdr:colOff>
      <xdr:row>78</xdr:row>
      <xdr:rowOff>31631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48158</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307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83090</xdr:rowOff>
    </xdr:from>
    <xdr:to>
      <xdr:col>36</xdr:col>
      <xdr:colOff>165100</xdr:colOff>
      <xdr:row>76</xdr:row>
      <xdr:rowOff>13240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9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29767</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71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53651</xdr:rowOff>
    </xdr:from>
    <xdr:to>
      <xdr:col>55</xdr:col>
      <xdr:colOff>0</xdr:colOff>
      <xdr:row>96</xdr:row>
      <xdr:rowOff>73217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827051"/>
          <a:ext cx="838200" cy="70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73217</xdr:rowOff>
    </xdr:from>
    <xdr:to>
      <xdr:col>50</xdr:col>
      <xdr:colOff>114300</xdr:colOff>
      <xdr:row>96</xdr:row>
      <xdr:rowOff>131256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32417"/>
          <a:ext cx="889000" cy="5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64275</xdr:rowOff>
    </xdr:from>
    <xdr:to>
      <xdr:col>45</xdr:col>
      <xdr:colOff>177800</xdr:colOff>
      <xdr:row>96</xdr:row>
      <xdr:rowOff>131256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52025"/>
          <a:ext cx="889000" cy="2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64275</xdr:rowOff>
    </xdr:from>
    <xdr:to>
      <xdr:col>41</xdr:col>
      <xdr:colOff>50800</xdr:colOff>
      <xdr:row>97</xdr:row>
      <xdr:rowOff>1074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52025"/>
          <a:ext cx="889000" cy="2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2851</xdr:rowOff>
    </xdr:from>
    <xdr:to>
      <xdr:col>55</xdr:col>
      <xdr:colOff>50800</xdr:colOff>
      <xdr:row>92</xdr:row>
      <xdr:rowOff>104451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7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25728</xdr:rowOff>
    </xdr:from>
    <xdr:ext cx="690189"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6276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22417</xdr:rowOff>
    </xdr:from>
    <xdr:to>
      <xdr:col>50</xdr:col>
      <xdr:colOff>165100</xdr:colOff>
      <xdr:row>96</xdr:row>
      <xdr:rowOff>124017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140544</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25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80456</xdr:rowOff>
    </xdr:from>
    <xdr:to>
      <xdr:col>46</xdr:col>
      <xdr:colOff>38100</xdr:colOff>
      <xdr:row>97</xdr:row>
      <xdr:rowOff>10606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27133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3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13475</xdr:rowOff>
    </xdr:from>
    <xdr:to>
      <xdr:col>41</xdr:col>
      <xdr:colOff>101600</xdr:colOff>
      <xdr:row>95</xdr:row>
      <xdr:rowOff>115075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131602</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607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121724</xdr:rowOff>
    </xdr:from>
    <xdr:to>
      <xdr:col>36</xdr:col>
      <xdr:colOff>165100</xdr:colOff>
      <xdr:row>97</xdr:row>
      <xdr:rowOff>51874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68401</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72795" y="1635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152913</xdr:rowOff>
    </xdr:from>
    <xdr:to>
      <xdr:col>85</xdr:col>
      <xdr:colOff>127000</xdr:colOff>
      <xdr:row>39</xdr:row>
      <xdr:rowOff>52508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68013"/>
          <a:ext cx="8382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113550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28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52508</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39058"/>
          <a:ext cx="889000" cy="4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102113</xdr:rowOff>
    </xdr:from>
    <xdr:to>
      <xdr:col>85</xdr:col>
      <xdr:colOff>177800</xdr:colOff>
      <xdr:row>39</xdr:row>
      <xdr:rowOff>32263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61490</xdr:rowOff>
    </xdr:from>
    <xdr:ext cx="534377"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1708</xdr:rowOff>
    </xdr:from>
    <xdr:to>
      <xdr:col>81</xdr:col>
      <xdr:colOff>101600</xdr:colOff>
      <xdr:row>39</xdr:row>
      <xdr:rowOff>103308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94435</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7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147338</xdr:rowOff>
    </xdr:from>
    <xdr:to>
      <xdr:col>85</xdr:col>
      <xdr:colOff>127000</xdr:colOff>
      <xdr:row>74</xdr:row>
      <xdr:rowOff>83093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320288"/>
          <a:ext cx="838200" cy="45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147338</xdr:rowOff>
    </xdr:from>
    <xdr:to>
      <xdr:col>81</xdr:col>
      <xdr:colOff>50800</xdr:colOff>
      <xdr:row>76</xdr:row>
      <xdr:rowOff>481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320288"/>
          <a:ext cx="889000" cy="7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481</xdr:rowOff>
    </xdr:from>
    <xdr:to>
      <xdr:col>76</xdr:col>
      <xdr:colOff>114300</xdr:colOff>
      <xdr:row>76</xdr:row>
      <xdr:rowOff>168675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30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138473</xdr:rowOff>
    </xdr:from>
    <xdr:to>
      <xdr:col>71</xdr:col>
      <xdr:colOff>177800</xdr:colOff>
      <xdr:row>76</xdr:row>
      <xdr:rowOff>168675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97223"/>
          <a:ext cx="889000" cy="20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32293</xdr:rowOff>
    </xdr:from>
    <xdr:to>
      <xdr:col>85</xdr:col>
      <xdr:colOff>177800</xdr:colOff>
      <xdr:row>74</xdr:row>
      <xdr:rowOff>133893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55170</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7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96538</xdr:rowOff>
    </xdr:from>
    <xdr:to>
      <xdr:col>81</xdr:col>
      <xdr:colOff>101600</xdr:colOff>
      <xdr:row>72</xdr:row>
      <xdr:rowOff>26688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2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43215</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04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121131</xdr:rowOff>
    </xdr:from>
    <xdr:to>
      <xdr:col>76</xdr:col>
      <xdr:colOff>165100</xdr:colOff>
      <xdr:row>76</xdr:row>
      <xdr:rowOff>51281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67808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7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117875</xdr:rowOff>
    </xdr:from>
    <xdr:to>
      <xdr:col>72</xdr:col>
      <xdr:colOff>38100</xdr:colOff>
      <xdr:row>77</xdr:row>
      <xdr:rowOff>48025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64552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9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87673</xdr:rowOff>
    </xdr:from>
    <xdr:to>
      <xdr:col>67</xdr:col>
      <xdr:colOff>101600</xdr:colOff>
      <xdr:row>76</xdr:row>
      <xdr:rowOff>17822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46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34350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7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89833</xdr:rowOff>
    </xdr:from>
    <xdr:to>
      <xdr:col>85</xdr:col>
      <xdr:colOff>127000</xdr:colOff>
      <xdr:row>98</xdr:row>
      <xdr:rowOff>73109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0483"/>
          <a:ext cx="838200" cy="1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44483</xdr:rowOff>
    </xdr:from>
    <xdr:to>
      <xdr:col>81</xdr:col>
      <xdr:colOff>50800</xdr:colOff>
      <xdr:row>98</xdr:row>
      <xdr:rowOff>73109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46583"/>
          <a:ext cx="889000" cy="2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154546</xdr:rowOff>
    </xdr:from>
    <xdr:to>
      <xdr:col>76</xdr:col>
      <xdr:colOff>114300</xdr:colOff>
      <xdr:row>98</xdr:row>
      <xdr:rowOff>44483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85196"/>
          <a:ext cx="889000" cy="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21321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154546</xdr:rowOff>
    </xdr:from>
    <xdr:to>
      <xdr:col>71</xdr:col>
      <xdr:colOff>177800</xdr:colOff>
      <xdr:row>98</xdr:row>
      <xdr:rowOff>76828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85196"/>
          <a:ext cx="889000" cy="9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39033</xdr:rowOff>
    </xdr:from>
    <xdr:to>
      <xdr:col>85</xdr:col>
      <xdr:colOff>177800</xdr:colOff>
      <xdr:row>97</xdr:row>
      <xdr:rowOff>140633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61910</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22309</xdr:rowOff>
    </xdr:from>
    <xdr:to>
      <xdr:col>81</xdr:col>
      <xdr:colOff>101600</xdr:colOff>
      <xdr:row>98</xdr:row>
      <xdr:rowOff>123909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140436</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181795" y="165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165133</xdr:rowOff>
    </xdr:from>
    <xdr:to>
      <xdr:col>76</xdr:col>
      <xdr:colOff>165100</xdr:colOff>
      <xdr:row>98</xdr:row>
      <xdr:rowOff>95283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111810</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292795" y="1657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103746</xdr:rowOff>
    </xdr:from>
    <xdr:to>
      <xdr:col>72</xdr:col>
      <xdr:colOff>38100</xdr:colOff>
      <xdr:row>98</xdr:row>
      <xdr:rowOff>33896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50423</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50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26028</xdr:rowOff>
    </xdr:from>
    <xdr:to>
      <xdr:col>67</xdr:col>
      <xdr:colOff>101600</xdr:colOff>
      <xdr:row>98</xdr:row>
      <xdr:rowOff>127628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144155</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660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21679</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65779"/>
          <a:ext cx="838200" cy="1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59427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142329</xdr:rowOff>
    </xdr:from>
    <xdr:to>
      <xdr:col>116</xdr:col>
      <xdr:colOff>114300</xdr:colOff>
      <xdr:row>58</xdr:row>
      <xdr:rowOff>72479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165206</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6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109760</xdr:rowOff>
    </xdr:from>
    <xdr:to>
      <xdr:col>116</xdr:col>
      <xdr:colOff>63500</xdr:colOff>
      <xdr:row>76</xdr:row>
      <xdr:rowOff>89061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625610"/>
          <a:ext cx="838200" cy="49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109760</xdr:rowOff>
    </xdr:from>
    <xdr:to>
      <xdr:col>111</xdr:col>
      <xdr:colOff>177800</xdr:colOff>
      <xdr:row>73</xdr:row>
      <xdr:rowOff>136203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625610"/>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136203</xdr:rowOff>
    </xdr:from>
    <xdr:to>
      <xdr:col>107</xdr:col>
      <xdr:colOff>50800</xdr:colOff>
      <xdr:row>74</xdr:row>
      <xdr:rowOff>14623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652053"/>
          <a:ext cx="889000" cy="4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120583</xdr:rowOff>
    </xdr:from>
    <xdr:to>
      <xdr:col>102</xdr:col>
      <xdr:colOff>114300</xdr:colOff>
      <xdr:row>74</xdr:row>
      <xdr:rowOff>14623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36433"/>
          <a:ext cx="889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38261</xdr:rowOff>
    </xdr:from>
    <xdr:to>
      <xdr:col>116</xdr:col>
      <xdr:colOff>114300</xdr:colOff>
      <xdr:row>76</xdr:row>
      <xdr:rowOff>139861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6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61139</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1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58960</xdr:rowOff>
    </xdr:from>
    <xdr:to>
      <xdr:col>112</xdr:col>
      <xdr:colOff>38100</xdr:colOff>
      <xdr:row>73</xdr:row>
      <xdr:rowOff>160560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5637</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35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85403</xdr:rowOff>
    </xdr:from>
    <xdr:to>
      <xdr:col>107</xdr:col>
      <xdr:colOff>101600</xdr:colOff>
      <xdr:row>74</xdr:row>
      <xdr:rowOff>15553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6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32080</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376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135273</xdr:rowOff>
    </xdr:from>
    <xdr:to>
      <xdr:col>102</xdr:col>
      <xdr:colOff>165100</xdr:colOff>
      <xdr:row>74</xdr:row>
      <xdr:rowOff>65423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6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81950</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42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69783</xdr:rowOff>
    </xdr:from>
    <xdr:to>
      <xdr:col>98</xdr:col>
      <xdr:colOff>38100</xdr:colOff>
      <xdr:row>73</xdr:row>
      <xdr:rowOff>171383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16460</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36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人件費は、住民一人当たりについて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万円台で推移してきたが、本年度からから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万円台と大幅に上昇した。これは、会計年度任用職員制度の導入や令和元年度で廃止した不採算部門の公営企業（事業の一部）を本度から普通会計へ移行したことに伴い経費が増加した。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規模が極端に小さいく他の団体や国県平均と単純に比較することは難しいが、引き続き定員管理の適正化を推進し人件費の抑制に努める。補助費等については、新型コロナウイルス感染症に伴う特別定額給付金や事業者等への支援金など臨時的な経費増加が要因となっている。維持補修費については、公共施設等の雪害等による臨時的な補修や老朽化に伴う定期的な補修等が大きく増加した。普通建設事業費の更新整備については、役場新庁舎の整備に伴い大きく増加となった。今後も、公共施設総合管理計画に基づき、事業管理を行い事業費の平準化に努め、抑制を図る。災害復旧費について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発生）に伴う道路及び林道災害に係る復旧工事が増加したことによる。公債費については、前年度に繰上償還（民間資金）を行ったため、本年度は大きく減少した。貸付金については、自然公園団体への短期的な貸付が増加。繰出金については、公営企業会計の一部事業廃止に伴い大きく減少となっ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
521
390.46
2,675,151
2,533,165
103,307
991,543
3,296,213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5283</xdr:rowOff>
    </xdr:from>
    <xdr:to>
      <xdr:col>24</xdr:col>
      <xdr:colOff>63500</xdr:colOff>
      <xdr:row>33</xdr:row>
      <xdr:rowOff>39165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5663133"/>
          <a:ext cx="8382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165907</xdr:rowOff>
    </xdr:from>
    <xdr:to>
      <xdr:col>19</xdr:col>
      <xdr:colOff>177800</xdr:colOff>
      <xdr:row>33</xdr:row>
      <xdr:rowOff>5283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652307"/>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165907</xdr:rowOff>
    </xdr:from>
    <xdr:to>
      <xdr:col>15</xdr:col>
      <xdr:colOff>50800</xdr:colOff>
      <xdr:row>33</xdr:row>
      <xdr:rowOff>56979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652307"/>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56979</xdr:rowOff>
    </xdr:from>
    <xdr:to>
      <xdr:col>10</xdr:col>
      <xdr:colOff>114300</xdr:colOff>
      <xdr:row>33</xdr:row>
      <xdr:rowOff>66368</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714829"/>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159815</xdr:rowOff>
    </xdr:from>
    <xdr:to>
      <xdr:col>24</xdr:col>
      <xdr:colOff>114300</xdr:colOff>
      <xdr:row>33</xdr:row>
      <xdr:rowOff>89965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6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11242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4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125933</xdr:rowOff>
    </xdr:from>
    <xdr:to>
      <xdr:col>20</xdr:col>
      <xdr:colOff>38100</xdr:colOff>
      <xdr:row>33</xdr:row>
      <xdr:rowOff>56083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61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72610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38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115107</xdr:rowOff>
    </xdr:from>
    <xdr:to>
      <xdr:col>15</xdr:col>
      <xdr:colOff>101600</xdr:colOff>
      <xdr:row>33</xdr:row>
      <xdr:rowOff>45257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6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61784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37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6179</xdr:rowOff>
    </xdr:from>
    <xdr:to>
      <xdr:col>10</xdr:col>
      <xdr:colOff>165100</xdr:colOff>
      <xdr:row>33</xdr:row>
      <xdr:rowOff>107779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6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124306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4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15568</xdr:rowOff>
    </xdr:from>
    <xdr:to>
      <xdr:col>6</xdr:col>
      <xdr:colOff>38100</xdr:colOff>
      <xdr:row>33</xdr:row>
      <xdr:rowOff>117168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6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133695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4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65853</xdr:rowOff>
    </xdr:from>
    <xdr:to>
      <xdr:col>24</xdr:col>
      <xdr:colOff>63500</xdr:colOff>
      <xdr:row>56</xdr:row>
      <xdr:rowOff>136898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324153"/>
          <a:ext cx="838200" cy="4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136898</xdr:rowOff>
    </xdr:from>
    <xdr:to>
      <xdr:col>19</xdr:col>
      <xdr:colOff>177800</xdr:colOff>
      <xdr:row>57</xdr:row>
      <xdr:rowOff>90241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38098"/>
          <a:ext cx="889000" cy="12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70396</xdr:rowOff>
    </xdr:from>
    <xdr:to>
      <xdr:col>15</xdr:col>
      <xdr:colOff>50800</xdr:colOff>
      <xdr:row>57</xdr:row>
      <xdr:rowOff>90241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71596"/>
          <a:ext cx="889000" cy="1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70396</xdr:rowOff>
    </xdr:from>
    <xdr:to>
      <xdr:col>10</xdr:col>
      <xdr:colOff>114300</xdr:colOff>
      <xdr:row>57</xdr:row>
      <xdr:rowOff>113568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71596"/>
          <a:ext cx="889000" cy="21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15053</xdr:rowOff>
    </xdr:from>
    <xdr:to>
      <xdr:col>24</xdr:col>
      <xdr:colOff>114300</xdr:colOff>
      <xdr:row>54</xdr:row>
      <xdr:rowOff>116653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7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37930</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24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86098</xdr:rowOff>
    </xdr:from>
    <xdr:to>
      <xdr:col>20</xdr:col>
      <xdr:colOff>38100</xdr:colOff>
      <xdr:row>57</xdr:row>
      <xdr:rowOff>16248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32775</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52205" y="9462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39441</xdr:rowOff>
    </xdr:from>
    <xdr:to>
      <xdr:col>15</xdr:col>
      <xdr:colOff>101600</xdr:colOff>
      <xdr:row>57</xdr:row>
      <xdr:rowOff>141041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157568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8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19596</xdr:rowOff>
    </xdr:from>
    <xdr:to>
      <xdr:col>10</xdr:col>
      <xdr:colOff>165100</xdr:colOff>
      <xdr:row>56</xdr:row>
      <xdr:rowOff>121196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54</xdr:row>
      <xdr:rowOff>137723</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674205" y="9396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62768</xdr:rowOff>
    </xdr:from>
    <xdr:to>
      <xdr:col>6</xdr:col>
      <xdr:colOff>38100</xdr:colOff>
      <xdr:row>57</xdr:row>
      <xdr:rowOff>164368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9445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1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3473</xdr:rowOff>
    </xdr:from>
    <xdr:to>
      <xdr:col>24</xdr:col>
      <xdr:colOff>63500</xdr:colOff>
      <xdr:row>76</xdr:row>
      <xdr:rowOff>7035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62223"/>
          <a:ext cx="838200" cy="17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7035</xdr:rowOff>
    </xdr:from>
    <xdr:to>
      <xdr:col>19</xdr:col>
      <xdr:colOff>177800</xdr:colOff>
      <xdr:row>76</xdr:row>
      <xdr:rowOff>12759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37235"/>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12759</xdr:rowOff>
    </xdr:from>
    <xdr:to>
      <xdr:col>15</xdr:col>
      <xdr:colOff>50800</xdr:colOff>
      <xdr:row>76</xdr:row>
      <xdr:rowOff>49220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42959"/>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73402</xdr:rowOff>
    </xdr:from>
    <xdr:to>
      <xdr:col>10</xdr:col>
      <xdr:colOff>114300</xdr:colOff>
      <xdr:row>76</xdr:row>
      <xdr:rowOff>49220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417802"/>
          <a:ext cx="889000" cy="66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124123</xdr:rowOff>
    </xdr:from>
    <xdr:to>
      <xdr:col>24</xdr:col>
      <xdr:colOff>114300</xdr:colOff>
      <xdr:row>75</xdr:row>
      <xdr:rowOff>54273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1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147000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6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127686</xdr:rowOff>
    </xdr:from>
    <xdr:to>
      <xdr:col>20</xdr:col>
      <xdr:colOff>38100</xdr:colOff>
      <xdr:row>76</xdr:row>
      <xdr:rowOff>57835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74363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6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133408</xdr:rowOff>
    </xdr:from>
    <xdr:to>
      <xdr:col>15</xdr:col>
      <xdr:colOff>101600</xdr:colOff>
      <xdr:row>76</xdr:row>
      <xdr:rowOff>63559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92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80085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6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169870</xdr:rowOff>
    </xdr:from>
    <xdr:to>
      <xdr:col>10</xdr:col>
      <xdr:colOff>165100</xdr:colOff>
      <xdr:row>76</xdr:row>
      <xdr:rowOff>100020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116547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0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22602</xdr:rowOff>
    </xdr:from>
    <xdr:to>
      <xdr:col>6</xdr:col>
      <xdr:colOff>38100</xdr:colOff>
      <xdr:row>72</xdr:row>
      <xdr:rowOff>124202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3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140729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14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97603</xdr:rowOff>
    </xdr:from>
    <xdr:to>
      <xdr:col>24</xdr:col>
      <xdr:colOff>63500</xdr:colOff>
      <xdr:row>97</xdr:row>
      <xdr:rowOff>49211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56803"/>
          <a:ext cx="838200" cy="12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151890</xdr:rowOff>
    </xdr:from>
    <xdr:to>
      <xdr:col>19</xdr:col>
      <xdr:colOff>177800</xdr:colOff>
      <xdr:row>97</xdr:row>
      <xdr:rowOff>49211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268190"/>
          <a:ext cx="889000" cy="4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151890</xdr:rowOff>
    </xdr:from>
    <xdr:to>
      <xdr:col>15</xdr:col>
      <xdr:colOff>50800</xdr:colOff>
      <xdr:row>96</xdr:row>
      <xdr:rowOff>93382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68190"/>
          <a:ext cx="889000" cy="2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93382</xdr:rowOff>
    </xdr:from>
    <xdr:to>
      <xdr:col>10</xdr:col>
      <xdr:colOff>114300</xdr:colOff>
      <xdr:row>96</xdr:row>
      <xdr:rowOff>144955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52582"/>
          <a:ext cx="889000" cy="5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46803</xdr:rowOff>
    </xdr:from>
    <xdr:to>
      <xdr:col>24</xdr:col>
      <xdr:colOff>114300</xdr:colOff>
      <xdr:row>96</xdr:row>
      <xdr:rowOff>148403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69680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5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169861</xdr:rowOff>
    </xdr:from>
    <xdr:to>
      <xdr:col>20</xdr:col>
      <xdr:colOff>38100</xdr:colOff>
      <xdr:row>97</xdr:row>
      <xdr:rowOff>100011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2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116538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101090</xdr:rowOff>
    </xdr:from>
    <xdr:to>
      <xdr:col>15</xdr:col>
      <xdr:colOff>101600</xdr:colOff>
      <xdr:row>95</xdr:row>
      <xdr:rowOff>31240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47767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99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42582</xdr:rowOff>
    </xdr:from>
    <xdr:to>
      <xdr:col>10</xdr:col>
      <xdr:colOff>165100</xdr:colOff>
      <xdr:row>96</xdr:row>
      <xdr:rowOff>144182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160709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27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94155</xdr:rowOff>
    </xdr:from>
    <xdr:to>
      <xdr:col>6</xdr:col>
      <xdr:colOff>38100</xdr:colOff>
      <xdr:row>97</xdr:row>
      <xdr:rowOff>24305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40832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32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97269</xdr:rowOff>
    </xdr:from>
    <xdr:to>
      <xdr:col>55</xdr:col>
      <xdr:colOff>0</xdr:colOff>
      <xdr:row>58</xdr:row>
      <xdr:rowOff>127188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69919"/>
          <a:ext cx="838200" cy="20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89774</xdr:rowOff>
    </xdr:from>
    <xdr:to>
      <xdr:col>50</xdr:col>
      <xdr:colOff>114300</xdr:colOff>
      <xdr:row>58</xdr:row>
      <xdr:rowOff>127188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33874"/>
          <a:ext cx="8890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89774</xdr:rowOff>
    </xdr:from>
    <xdr:to>
      <xdr:col>45</xdr:col>
      <xdr:colOff>177800</xdr:colOff>
      <xdr:row>58</xdr:row>
      <xdr:rowOff>125554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3874"/>
          <a:ext cx="889000" cy="3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125554</xdr:rowOff>
    </xdr:from>
    <xdr:to>
      <xdr:col>41</xdr:col>
      <xdr:colOff>50800</xdr:colOff>
      <xdr:row>58</xdr:row>
      <xdr:rowOff>135020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9654"/>
          <a:ext cx="889000" cy="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46469</xdr:rowOff>
    </xdr:from>
    <xdr:to>
      <xdr:col>55</xdr:col>
      <xdr:colOff>50800</xdr:colOff>
      <xdr:row>57</xdr:row>
      <xdr:rowOff>148069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69346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76388</xdr:rowOff>
    </xdr:from>
    <xdr:to>
      <xdr:col>50</xdr:col>
      <xdr:colOff>165100</xdr:colOff>
      <xdr:row>59</xdr:row>
      <xdr:rowOff>6538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169115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38974</xdr:rowOff>
    </xdr:from>
    <xdr:to>
      <xdr:col>46</xdr:col>
      <xdr:colOff>38100</xdr:colOff>
      <xdr:row>58</xdr:row>
      <xdr:rowOff>140574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131701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74754</xdr:rowOff>
    </xdr:from>
    <xdr:to>
      <xdr:col>41</xdr:col>
      <xdr:colOff>101600</xdr:colOff>
      <xdr:row>59</xdr:row>
      <xdr:rowOff>4904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167481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84220</xdr:rowOff>
    </xdr:from>
    <xdr:to>
      <xdr:col>36</xdr:col>
      <xdr:colOff>165100</xdr:colOff>
      <xdr:row>59</xdr:row>
      <xdr:rowOff>14370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5497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120759</xdr:rowOff>
    </xdr:from>
    <xdr:to>
      <xdr:col>55</xdr:col>
      <xdr:colOff>0</xdr:colOff>
      <xdr:row>75</xdr:row>
      <xdr:rowOff>33355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636609"/>
          <a:ext cx="838200" cy="2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33355</xdr:rowOff>
    </xdr:from>
    <xdr:to>
      <xdr:col>50</xdr:col>
      <xdr:colOff>114300</xdr:colOff>
      <xdr:row>75</xdr:row>
      <xdr:rowOff>55324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892105"/>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35584</xdr:rowOff>
    </xdr:from>
    <xdr:to>
      <xdr:col>45</xdr:col>
      <xdr:colOff>177800</xdr:colOff>
      <xdr:row>75</xdr:row>
      <xdr:rowOff>55324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722884"/>
          <a:ext cx="889000" cy="19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58286</xdr:rowOff>
    </xdr:from>
    <xdr:to>
      <xdr:col>41</xdr:col>
      <xdr:colOff>50800</xdr:colOff>
      <xdr:row>74</xdr:row>
      <xdr:rowOff>35584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574136"/>
          <a:ext cx="889000" cy="14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69959</xdr:rowOff>
    </xdr:from>
    <xdr:to>
      <xdr:col>55</xdr:col>
      <xdr:colOff>50800</xdr:colOff>
      <xdr:row>74</xdr:row>
      <xdr:rowOff>109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5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92836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43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154005</xdr:rowOff>
    </xdr:from>
    <xdr:to>
      <xdr:col>50</xdr:col>
      <xdr:colOff>165100</xdr:colOff>
      <xdr:row>75</xdr:row>
      <xdr:rowOff>84155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100682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61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4524</xdr:rowOff>
    </xdr:from>
    <xdr:to>
      <xdr:col>46</xdr:col>
      <xdr:colOff>38100</xdr:colOff>
      <xdr:row>75</xdr:row>
      <xdr:rowOff>106124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86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122651</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63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156234</xdr:rowOff>
    </xdr:from>
    <xdr:to>
      <xdr:col>41</xdr:col>
      <xdr:colOff>101600</xdr:colOff>
      <xdr:row>74</xdr:row>
      <xdr:rowOff>86384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6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102911</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44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7486</xdr:rowOff>
    </xdr:from>
    <xdr:to>
      <xdr:col>36</xdr:col>
      <xdr:colOff>165100</xdr:colOff>
      <xdr:row>73</xdr:row>
      <xdr:rowOff>109086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5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125613</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29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64591</xdr:rowOff>
    </xdr:from>
    <xdr:to>
      <xdr:col>55</xdr:col>
      <xdr:colOff>0</xdr:colOff>
      <xdr:row>98</xdr:row>
      <xdr:rowOff>1189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95241"/>
          <a:ext cx="838200" cy="10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155</xdr:rowOff>
    </xdr:from>
    <xdr:to>
      <xdr:col>50</xdr:col>
      <xdr:colOff>114300</xdr:colOff>
      <xdr:row>98</xdr:row>
      <xdr:rowOff>1189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225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124307</xdr:rowOff>
    </xdr:from>
    <xdr:to>
      <xdr:col>45</xdr:col>
      <xdr:colOff>177800</xdr:colOff>
      <xdr:row>98</xdr:row>
      <xdr:rowOff>155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54957"/>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124307</xdr:rowOff>
    </xdr:from>
    <xdr:to>
      <xdr:col>41</xdr:col>
      <xdr:colOff>50800</xdr:colOff>
      <xdr:row>98</xdr:row>
      <xdr:rowOff>30393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54957"/>
          <a:ext cx="889000" cy="7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13791</xdr:rowOff>
    </xdr:from>
    <xdr:to>
      <xdr:col>55</xdr:col>
      <xdr:colOff>50800</xdr:colOff>
      <xdr:row>97</xdr:row>
      <xdr:rowOff>115391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36668</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9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121839</xdr:rowOff>
    </xdr:from>
    <xdr:to>
      <xdr:col>50</xdr:col>
      <xdr:colOff>165100</xdr:colOff>
      <xdr:row>98</xdr:row>
      <xdr:rowOff>51989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43116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4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120805</xdr:rowOff>
    </xdr:from>
    <xdr:to>
      <xdr:col>46</xdr:col>
      <xdr:colOff>38100</xdr:colOff>
      <xdr:row>98</xdr:row>
      <xdr:rowOff>50955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67482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73507</xdr:rowOff>
    </xdr:from>
    <xdr:to>
      <xdr:col>41</xdr:col>
      <xdr:colOff>101600</xdr:colOff>
      <xdr:row>98</xdr:row>
      <xdr:rowOff>3657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20184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7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151043</xdr:rowOff>
    </xdr:from>
    <xdr:to>
      <xdr:col>36</xdr:col>
      <xdr:colOff>165100</xdr:colOff>
      <xdr:row>98</xdr:row>
      <xdr:rowOff>81193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72320</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87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73751</xdr:rowOff>
    </xdr:from>
    <xdr:to>
      <xdr:col>85</xdr:col>
      <xdr:colOff>127000</xdr:colOff>
      <xdr:row>36</xdr:row>
      <xdr:rowOff>97413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45951"/>
          <a:ext cx="838200" cy="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66040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0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73751</xdr:rowOff>
    </xdr:from>
    <xdr:to>
      <xdr:col>81</xdr:col>
      <xdr:colOff>50800</xdr:colOff>
      <xdr:row>36</xdr:row>
      <xdr:rowOff>130839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45951"/>
          <a:ext cx="889000" cy="5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130839</xdr:rowOff>
    </xdr:from>
    <xdr:to>
      <xdr:col>76</xdr:col>
      <xdr:colOff>114300</xdr:colOff>
      <xdr:row>36</xdr:row>
      <xdr:rowOff>158409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03039"/>
          <a:ext cx="889000" cy="2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106816</xdr:rowOff>
    </xdr:from>
    <xdr:to>
      <xdr:col>71</xdr:col>
      <xdr:colOff>177800</xdr:colOff>
      <xdr:row>36</xdr:row>
      <xdr:rowOff>158409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5593216"/>
          <a:ext cx="889000" cy="7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39440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46613</xdr:rowOff>
    </xdr:from>
    <xdr:to>
      <xdr:col>85</xdr:col>
      <xdr:colOff>177800</xdr:colOff>
      <xdr:row>36</xdr:row>
      <xdr:rowOff>148213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1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69490</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7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22951</xdr:rowOff>
    </xdr:from>
    <xdr:to>
      <xdr:col>81</xdr:col>
      <xdr:colOff>101600</xdr:colOff>
      <xdr:row>36</xdr:row>
      <xdr:rowOff>124551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141078</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97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80039</xdr:rowOff>
    </xdr:from>
    <xdr:to>
      <xdr:col>76</xdr:col>
      <xdr:colOff>165100</xdr:colOff>
      <xdr:row>37</xdr:row>
      <xdr:rowOff>10189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26716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02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107609</xdr:rowOff>
    </xdr:from>
    <xdr:to>
      <xdr:col>72</xdr:col>
      <xdr:colOff>38100</xdr:colOff>
      <xdr:row>37</xdr:row>
      <xdr:rowOff>37759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7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54286</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03795" y="60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56016</xdr:rowOff>
    </xdr:from>
    <xdr:to>
      <xdr:col>67</xdr:col>
      <xdr:colOff>101600</xdr:colOff>
      <xdr:row>32</xdr:row>
      <xdr:rowOff>157616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5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2693</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14795" y="531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97864</xdr:rowOff>
    </xdr:from>
    <xdr:to>
      <xdr:col>85</xdr:col>
      <xdr:colOff>127000</xdr:colOff>
      <xdr:row>57</xdr:row>
      <xdr:rowOff>113049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70514"/>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158332</xdr:rowOff>
    </xdr:from>
    <xdr:to>
      <xdr:col>81</xdr:col>
      <xdr:colOff>50800</xdr:colOff>
      <xdr:row>57</xdr:row>
      <xdr:rowOff>97864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59532"/>
          <a:ext cx="889000" cy="11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158332</xdr:rowOff>
    </xdr:from>
    <xdr:to>
      <xdr:col>76</xdr:col>
      <xdr:colOff>114300</xdr:colOff>
      <xdr:row>57</xdr:row>
      <xdr:rowOff>134257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59532"/>
          <a:ext cx="889000" cy="14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105535</xdr:rowOff>
    </xdr:from>
    <xdr:to>
      <xdr:col>71</xdr:col>
      <xdr:colOff>177800</xdr:colOff>
      <xdr:row>57</xdr:row>
      <xdr:rowOff>134257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78185"/>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62249</xdr:rowOff>
    </xdr:from>
    <xdr:to>
      <xdr:col>85</xdr:col>
      <xdr:colOff>177800</xdr:colOff>
      <xdr:row>57</xdr:row>
      <xdr:rowOff>163849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85126</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47064</xdr:rowOff>
    </xdr:from>
    <xdr:to>
      <xdr:col>81</xdr:col>
      <xdr:colOff>101600</xdr:colOff>
      <xdr:row>57</xdr:row>
      <xdr:rowOff>148664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165191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5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107532</xdr:rowOff>
    </xdr:from>
    <xdr:to>
      <xdr:col>76</xdr:col>
      <xdr:colOff>165100</xdr:colOff>
      <xdr:row>57</xdr:row>
      <xdr:rowOff>37682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0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54209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48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83457</xdr:rowOff>
    </xdr:from>
    <xdr:to>
      <xdr:col>72</xdr:col>
      <xdr:colOff>38100</xdr:colOff>
      <xdr:row>58</xdr:row>
      <xdr:rowOff>13607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30134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63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54735</xdr:rowOff>
    </xdr:from>
    <xdr:to>
      <xdr:col>67</xdr:col>
      <xdr:colOff>101600</xdr:colOff>
      <xdr:row>57</xdr:row>
      <xdr:rowOff>156335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1412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0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152913</xdr:rowOff>
    </xdr:from>
    <xdr:to>
      <xdr:col>85</xdr:col>
      <xdr:colOff>127000</xdr:colOff>
      <xdr:row>79</xdr:row>
      <xdr:rowOff>52508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26013"/>
          <a:ext cx="838200" cy="7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113475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52508</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97058"/>
          <a:ext cx="889000" cy="4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102113</xdr:rowOff>
    </xdr:from>
    <xdr:to>
      <xdr:col>85</xdr:col>
      <xdr:colOff>177800</xdr:colOff>
      <xdr:row>79</xdr:row>
      <xdr:rowOff>32263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61490</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1708</xdr:rowOff>
    </xdr:from>
    <xdr:to>
      <xdr:col>81</xdr:col>
      <xdr:colOff>101600</xdr:colOff>
      <xdr:row>79</xdr:row>
      <xdr:rowOff>103308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4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94435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6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147337</xdr:rowOff>
    </xdr:from>
    <xdr:to>
      <xdr:col>85</xdr:col>
      <xdr:colOff>127000</xdr:colOff>
      <xdr:row>94</xdr:row>
      <xdr:rowOff>83093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749287"/>
          <a:ext cx="838200" cy="45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147337</xdr:rowOff>
    </xdr:from>
    <xdr:to>
      <xdr:col>81</xdr:col>
      <xdr:colOff>50800</xdr:colOff>
      <xdr:row>96</xdr:row>
      <xdr:rowOff>481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749287"/>
          <a:ext cx="889000" cy="7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481</xdr:rowOff>
    </xdr:from>
    <xdr:to>
      <xdr:col>76</xdr:col>
      <xdr:colOff>114300</xdr:colOff>
      <xdr:row>96</xdr:row>
      <xdr:rowOff>168675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59681"/>
          <a:ext cx="889000" cy="1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138474</xdr:rowOff>
    </xdr:from>
    <xdr:to>
      <xdr:col>71</xdr:col>
      <xdr:colOff>177800</xdr:colOff>
      <xdr:row>96</xdr:row>
      <xdr:rowOff>168675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26224"/>
          <a:ext cx="889000" cy="20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32293</xdr:rowOff>
    </xdr:from>
    <xdr:to>
      <xdr:col>85</xdr:col>
      <xdr:colOff>177800</xdr:colOff>
      <xdr:row>94</xdr:row>
      <xdr:rowOff>133893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55170</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0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96537</xdr:rowOff>
    </xdr:from>
    <xdr:to>
      <xdr:col>81</xdr:col>
      <xdr:colOff>101600</xdr:colOff>
      <xdr:row>92</xdr:row>
      <xdr:rowOff>26687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43214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47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121131</xdr:rowOff>
    </xdr:from>
    <xdr:to>
      <xdr:col>76</xdr:col>
      <xdr:colOff>165100</xdr:colOff>
      <xdr:row>96</xdr:row>
      <xdr:rowOff>51281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67808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18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117875</xdr:rowOff>
    </xdr:from>
    <xdr:to>
      <xdr:col>72</xdr:col>
      <xdr:colOff>38100</xdr:colOff>
      <xdr:row>97</xdr:row>
      <xdr:rowOff>48025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64552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87674</xdr:rowOff>
    </xdr:from>
    <xdr:to>
      <xdr:col>67</xdr:col>
      <xdr:colOff>101600</xdr:colOff>
      <xdr:row>96</xdr:row>
      <xdr:rowOff>17824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34351</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15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人口が昨年度に比べ、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％）している。</a:t>
          </a:r>
        </a:p>
        <a:p>
          <a:r>
            <a:rPr kumimoji="1" lang="ja-JP" altLang="en-US" sz="1300">
              <a:latin typeface="ＭＳ Ｐゴシック" panose="020B0600070205080204" pitchFamily="50" charset="-128"/>
              <a:ea typeface="ＭＳ Ｐゴシック" panose="020B0600070205080204" pitchFamily="50" charset="-128"/>
            </a:rPr>
            <a:t>本村の主産業は観光であることから、商工費は大きなウエイトを占めている。今年度は住民一人当たり</a:t>
          </a:r>
          <a:r>
            <a:rPr kumimoji="1" lang="en-US" altLang="ja-JP" sz="1300">
              <a:latin typeface="ＭＳ Ｐゴシック" panose="020B0600070205080204" pitchFamily="50" charset="-128"/>
              <a:ea typeface="ＭＳ Ｐゴシック" panose="020B0600070205080204" pitchFamily="50" charset="-128"/>
            </a:rPr>
            <a:t>749,914</a:t>
          </a:r>
          <a:r>
            <a:rPr kumimoji="1" lang="ja-JP" altLang="en-US" sz="1300">
              <a:latin typeface="ＭＳ Ｐゴシック" panose="020B0600070205080204" pitchFamily="50" charset="-128"/>
              <a:ea typeface="ＭＳ Ｐゴシック" panose="020B0600070205080204" pitchFamily="50" charset="-128"/>
            </a:rPr>
            <a:t>円と類似団体では上位に位置する。小規模村のため直営の観光施設等が多くが経費が増加している。総務費については、新役場庁舎整備事業や特別定額給付金により増加、民生費は、介護福祉施設への補助がぞ増加、衛生費については、へき地診療所運営費が増加。農林水産事業費については、公営企業廃止（普通会計への編入）にともなう増加。商工費については、公営企業廃止（普通会計への編入）にともなう増加や新型コロナウイルス感染症に伴う事業者支援金の増加。土木費は、道路維持関係経費の増加、教育費については、非常勤講師の採用減少。災害復旧費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元年発生）に伴う道路及び林道災害に係る復旧工事が増加したことによる。公債費については、前年度に繰上償還（民間資金）を行ったため、本年度は大きく減少した。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残高は、適切な財源の確保と歳出の抑制により昨年度まで増加していたが、新型コロナウイルス感染症に対応するため取崩を行い減少に転じた。実質収支比率については、毎年増減はあるものの増加傾向にあるため不用額の抑制を図るなど予算の適正な執行に努める。財政規模が小さいため、突発的な災害対応による財源確保や年々縮小していく大規模償却資産へ備えなど需要が見込ま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全ての会計において、黒字となってる。観光施設事業ついては、適正な運営を図るなど繰入金の抑制に努めていくとともに公共性と採算性を考慮し、最適な運営方法等を検討していく。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実質公債費比率については、単年度で</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と昨年度に比べ</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ポイント減少したが、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ヶ年平均では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ﾎﾟｲﾝﾄ上昇しﾌﾟﾗｽに転じた。単年度における減少要因を分析すると、元利償還金は増加しているものの、地方債の繰上償還（臨時財政対策債）の実施（Ｒ</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）により、地方債の償還金に対する基準財政需要額に算入された額の割合が昨年度に比べ増加し、結果的に比率を押し下げた。個別にみると臨時財政対策債の基準財政需要額に算入された額の割合は</a:t>
          </a:r>
          <a:r>
            <a:rPr kumimoji="1" lang="en-US" altLang="ja-JP" sz="1400">
              <a:latin typeface="ＭＳ ゴシック" pitchFamily="49" charset="-128"/>
              <a:ea typeface="ＭＳ ゴシック" pitchFamily="49" charset="-128"/>
            </a:rPr>
            <a:t>192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+147</a:t>
          </a:r>
          <a:r>
            <a:rPr kumimoji="1" lang="ja-JP" altLang="en-US" sz="1400">
              <a:latin typeface="ＭＳ ゴシック" pitchFamily="49" charset="-128"/>
              <a:ea typeface="ＭＳ ゴシック" pitchFamily="49" charset="-128"/>
            </a:rPr>
            <a:t>ﾎﾟｲﾝﾄ）と繰上償還が大きく影響している。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福島県檜枝岐村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将来負担額では、過疎債及び一般単独（緊防債、公適債）の発行が通常償還を上回り現在高は増加に転じた。新役場庁舎整備に係る起債が大きな要因となっている。</a:t>
          </a:r>
        </a:p>
        <a:p>
          <a:r>
            <a:rPr kumimoji="1" lang="ja-JP" altLang="en-US" sz="1400">
              <a:latin typeface="ＭＳ ゴシック" pitchFamily="49" charset="-128"/>
              <a:ea typeface="ＭＳ ゴシック" pitchFamily="49" charset="-128"/>
            </a:rPr>
            <a:t>充当可能財源等では、基金（庁舎整備等に係る基金の取り崩しなど）は減少しているが基準財政需要額算入見込額は増加している。差引では昨年度と比べ</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％程度減少しているが依然健全度は維持されている。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福島県檜枝岐村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過疎自立促進特別対策事業の財源として約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百円を積立、公共施設等の老朽化対策として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百万円また、広域事業であるふるさと市町村圏基金解散による返還金を地域振興基金へ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百万円を積立てるるとともに、決算剰余金の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を財政調整基金に積み立てた。一方で、新役場庁舎整備事業に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百万円他温泉施設修繕や定住促進事業などの取り崩しを行った結果、基金全体で約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年々一般財源の確保が厳しくなる中、必要な財源は基金に頼らざるを得ない状況が見込まれるため、財源の確保と歳出の抑制により基金の積み立てを図るとともに、各基金の計画的な執行管理に努める。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・地域振興基金：地域の福祉活動の推進、快適な生活環境の形成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・過疎対策事業基金：過疎地域自立促進のためのソフト事業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・電源立地地域対策交付金基金：公共施設の維持補修、運営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・ふれあい福祉基金：高齢者等の保健福祉増進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・地域振興基金：ふるさとづくりの原資の積み増し及び運用益の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万程度の積立の他、定住促進事業の財源として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百万程度取崩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・公共施設等減価償却引当基金：役場庁舎建替えや老朽施設等の改修等に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百万円程度を充当する一方で公共施設等総合管理計画に基づく施設の整備・改修の着実な推進に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・過疎対策基金：過疎債を財源として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百万円を積立てし、過疎計画に基づく事業に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・電源立地地域対策事業基金：電源立地地域対策交付金を財源に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百万程度積立し、公共施設の維持運営に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百万円、施設の維持補修として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百万程度を取崩。</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・地域振興基金：定住促進（～Ｒ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百万円）や温泉給湯施設等の関連（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 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百万円）の財源に充当予定。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・公共施設等減価償却引当基金：公共施設の改修等（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・過疎対策事業基金：過疎自立促進計画に基づき、必要な財源の積立（毎年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百万）及び事業への財源に取崩（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千円程度）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・電源立地地域対策交付金基金：国の交付金に基づき積立（公共施設等運営に必要な経費）、同等の金額を事業への充当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・ふれあい福祉基金：果実運用基金なので運用益を社会福祉事業等の財源とする。指定寄附等があれば積立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百万円に加え運用益を積み立てたことによる増加。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決算剰余金及び運用益について積立てる。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財政規模が小さいため、突発的な災害対応による財源確保や年々縮小していく大規模償却資産減に備え必要に応じて取崩しを行う。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地方債残高の増加に伴う財政悪化に対応するため、民間資金の繰上償還の財源に積極的に活用していく。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0B8A36-57B8-411C-ADC5-13D9CE28D5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9DADF18-72F8-493A-ADD5-B41AB1247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B2DD87F9-685B-46F8-AC2D-1BAE98C238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3E4978BE-CE95-4E82-A1F7-FD35D21F94C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414B72D-56ED-4CBB-B7E3-6322AC17313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74C480BC-1B76-439E-8030-68AE7952B89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463F62F8-DBF2-426A-85C3-BEF0ACAE6B7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34CBEA98-4256-42D4-8C14-68EFF71E1E5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4873BBBE-9CE6-4B51-9F6A-EBB0CA71733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9F317168-28BB-4468-8806-CC9006C473A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751F140C-BA7A-4B08-BCF0-2D1D3FC0FF2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41797EC0-3973-4CA4-ADAF-B4FD5F9A43B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AD705655-FA83-4F2F-BE68-F2B1A6C55B2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763AC62F-D021-43B2-A5B7-50C8836C8AC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D1624D10-765B-40EA-B436-9F05BA45D3E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3BC32B38-D16C-45ED-8282-6BA06B228B2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355DB594-676B-4143-8FAE-17666B830FC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1A63654A-99B4-4B86-86D8-01EC34D9C09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D1A3C7A-81BE-4D55-83DE-F756840207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719F218D-9B53-44F1-A44B-81F2ECBD309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47F0B573-D46C-479E-BDB4-AEDF3BC4C8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
521
390.46
2,675,151
2,533,165
103,307
991,543
3,296,213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3A5CBC51-DCF6-48CE-A1E1-0216C98BBDB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ABAC4009-EB21-42EA-B869-2592E301AC0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3624AFD0-4A55-43AE-82E1-374413EFC44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A108991-2D95-422C-9069-3F70B96A035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CA06B028-04D8-4721-BAB1-9C3BDA8D11D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40C81889-FEF0-43EE-886D-C3574CDEEE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4CDD067-B561-4025-82C4-FDED31FB7E8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94CBAA19-9579-4833-8837-6C219D8325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2DEBBF9-670A-4CEC-889E-FCAB64139C7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C7B94DC5-4ED1-4FDD-874E-1DF4F1804FB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759F57FE-8276-4883-A410-DAC4B7AF0C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985F838-9024-4732-AFB5-B5246FB5F91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7036EEA3-05D6-4010-83B1-D5607C4A454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94A39E6-2034-4ABE-AE8A-8C0E12DC494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56CB6DB7-236C-41BB-9056-6DDFC34B13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74ADBF5-61F5-440E-B54F-546493EC13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3D46D742-2FFA-4BF7-AA9A-249582C79FD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6B93DF13-B321-45C2-B77B-C4AFB1B9CB0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A867170E-B01F-445B-82B6-B398517EA4B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F8260798-2C09-442D-95DA-70055FC31A0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61A7A7C2-585E-4DC9-A8C6-70DCDC28D0B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21CD641C-7876-43D3-8371-F881210A3E4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2AE95CFE-8706-4534-9402-F35F55928D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3B1F6C5C-F7E0-4EAC-AB3C-058DBE87428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BE38F6CA-54F2-4B22-AEAE-1ED7627BDA4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91D1FCA1-8AE6-437B-B49D-69C3E4A6248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ADA2115D-60B9-42DC-90E4-F40B2C0BDB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A15B4398-C2B8-4C29-B2BA-6ABC1E946E8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731BA55B-BBE9-4846-9E33-749E974F1AF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D4942E87-83D1-407D-A98F-69380BDE1DA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A43EE8FD-8F2F-456E-A7A9-A42535BD766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67F02B03-4ADD-4232-96C7-9AEFD3AD12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2C56693B-89EA-4A31-9B28-945E4E0584A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139E4C52-BA1D-4B5E-8198-D883E25ACD9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E66023EA-E058-48AD-B596-20F7AAC925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有形固定資産減価償却率は、類似団体に比べ低い水準にある。今後も公共施設等総合管理計画に基づき、老朽化対策の取組みを推進する。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EA0A28E5-2FEA-47A5-B73C-E777886EA5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F08786E9-DEB5-4526-B204-9A8F9D03AF4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FDDCF8FA-B256-498D-BDD0-9AB39304BAB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4410902C-36BF-4B07-9F3A-2D97B5EEAD9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EB4E1329-BA24-4B71-8E49-444AF448927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A8077067-0B63-4BB6-AA8C-A91548DA227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6B008161-4D61-42CB-8CC4-395DE57D8A2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378A384C-16C2-44BA-A47B-2E3F008511E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D3CD7798-BCEA-4C23-86E5-CDD0851052E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242895D0-DECC-46D0-BC1E-9DAE8CAE632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18724F92-AD33-43CF-B3C7-3CC462DB5D13}"/>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B09AE813-9EDC-4EB9-80AE-2E01707BBB07}"/>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FC9A1E0C-09D8-46DA-91A7-59AC56AECB8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9BC40E33-F2A9-42C7-BA98-469411E1645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1C30D8CD-1210-492A-9392-30770EC54FF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251DA48C-0E96-42C4-8657-5913AC2352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6622A3A5-2C34-406F-B9B2-697DAAB6C81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06B98872-ECA6-4666-9127-F9D76681112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6" name="直線コネクタ 75">
          <a:extLst>
            <a:ext uri="{FF2B5EF4-FFF2-40B4-BE49-F238E27FC236}">
              <a16:creationId xmlns:a16="http://schemas.microsoft.com/office/drawing/2014/main" id="{8AFB2320-CEC5-483D-9556-3E68AC394428}"/>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7" name="有形固定資産減価償却率最小値テキスト">
          <a:extLst>
            <a:ext uri="{FF2B5EF4-FFF2-40B4-BE49-F238E27FC236}">
              <a16:creationId xmlns:a16="http://schemas.microsoft.com/office/drawing/2014/main" id="{51A0AB30-4370-42ED-A59C-9CB43D2F2B6B}"/>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8" name="直線コネクタ 77">
          <a:extLst>
            <a:ext uri="{FF2B5EF4-FFF2-40B4-BE49-F238E27FC236}">
              <a16:creationId xmlns:a16="http://schemas.microsoft.com/office/drawing/2014/main" id="{887EFD46-36EB-4A20-96F6-6C3A8DC32C12}"/>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9" name="有形固定資産減価償却率最大値テキスト">
          <a:extLst>
            <a:ext uri="{FF2B5EF4-FFF2-40B4-BE49-F238E27FC236}">
              <a16:creationId xmlns:a16="http://schemas.microsoft.com/office/drawing/2014/main" id="{38AE1DC7-3732-4A3C-BFDE-1FD8135D3270}"/>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80" name="直線コネクタ 79">
          <a:extLst>
            <a:ext uri="{FF2B5EF4-FFF2-40B4-BE49-F238E27FC236}">
              <a16:creationId xmlns:a16="http://schemas.microsoft.com/office/drawing/2014/main" id="{54093A35-8775-4628-AC0C-3C57E4B3FD8C}"/>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1" name="有形固定資産減価償却率平均値テキスト">
          <a:extLst>
            <a:ext uri="{FF2B5EF4-FFF2-40B4-BE49-F238E27FC236}">
              <a16:creationId xmlns:a16="http://schemas.microsoft.com/office/drawing/2014/main" id="{52B9D065-4412-44C3-A890-EF1A271810A3}"/>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2" name="フローチャート: 判断 81">
          <a:extLst>
            <a:ext uri="{FF2B5EF4-FFF2-40B4-BE49-F238E27FC236}">
              <a16:creationId xmlns:a16="http://schemas.microsoft.com/office/drawing/2014/main" id="{18E22FD1-6F01-48E8-967E-26496722620B}"/>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3" name="フローチャート: 判断 82">
          <a:extLst>
            <a:ext uri="{FF2B5EF4-FFF2-40B4-BE49-F238E27FC236}">
              <a16:creationId xmlns:a16="http://schemas.microsoft.com/office/drawing/2014/main" id="{C4DB5379-9EA8-4BD3-BDDE-588872C3EA7B}"/>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4" name="フローチャート: 判断 83">
          <a:extLst>
            <a:ext uri="{FF2B5EF4-FFF2-40B4-BE49-F238E27FC236}">
              <a16:creationId xmlns:a16="http://schemas.microsoft.com/office/drawing/2014/main" id="{20261408-7A94-4CE4-B615-42EED58B93EF}"/>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5" name="フローチャート: 判断 84">
          <a:extLst>
            <a:ext uri="{FF2B5EF4-FFF2-40B4-BE49-F238E27FC236}">
              <a16:creationId xmlns:a16="http://schemas.microsoft.com/office/drawing/2014/main" id="{6CC98C0B-E209-41E2-A6C5-CFE4EA7FEA5D}"/>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6" name="フローチャート: 判断 85">
          <a:extLst>
            <a:ext uri="{FF2B5EF4-FFF2-40B4-BE49-F238E27FC236}">
              <a16:creationId xmlns:a16="http://schemas.microsoft.com/office/drawing/2014/main" id="{A1CD040C-E966-40DE-98D5-9E824A65CC44}"/>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2535AA3-C8A8-4E99-A50F-3C92C5364DB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2A9F84E-7122-4846-BFA8-7E48E559567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08B0647-3365-424E-BA77-773FE728D6F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2B91BA-94EF-40D4-A9A7-8432D49CD8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60E10A8B-AAA6-4163-8A03-939A4AC5383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53068</xdr:rowOff>
    </xdr:from>
    <xdr:to>
      <xdr:col>23</xdr:col>
      <xdr:colOff>136525</xdr:colOff>
      <xdr:row>29</xdr:row>
      <xdr:rowOff>154668</xdr:rowOff>
    </xdr:to>
    <xdr:sp macro="" textlink="">
      <xdr:nvSpPr>
        <xdr:cNvPr id="92" name="楕円 91">
          <a:extLst>
            <a:ext uri="{FF2B5EF4-FFF2-40B4-BE49-F238E27FC236}">
              <a16:creationId xmlns:a16="http://schemas.microsoft.com/office/drawing/2014/main" id="{80379549-A448-4371-B772-2425BFC1CA7F}"/>
            </a:ext>
          </a:extLst>
        </xdr:cNvPr>
        <xdr:cNvSpPr/>
      </xdr:nvSpPr>
      <xdr:spPr>
        <a:xfrm>
          <a:off x="4711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75945</xdr:rowOff>
    </xdr:from>
    <xdr:ext cx="405111" cy="259045"/>
    <xdr:sp macro="" textlink="">
      <xdr:nvSpPr>
        <xdr:cNvPr id="93" name="有形固定資産減価償却率該当値テキスト">
          <a:extLst>
            <a:ext uri="{FF2B5EF4-FFF2-40B4-BE49-F238E27FC236}">
              <a16:creationId xmlns:a16="http://schemas.microsoft.com/office/drawing/2014/main" id="{1B4DDDF2-874E-4177-BD5B-2EB8A120B2F7}"/>
            </a:ext>
          </a:extLst>
        </xdr:cNvPr>
        <xdr:cNvSpPr txBox="1"/>
      </xdr:nvSpPr>
      <xdr:spPr>
        <a:xfrm>
          <a:off x="48133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94" name="楕円 93">
          <a:extLst>
            <a:ext uri="{FF2B5EF4-FFF2-40B4-BE49-F238E27FC236}">
              <a16:creationId xmlns:a16="http://schemas.microsoft.com/office/drawing/2014/main" id="{EA61CE71-87ED-45B9-9684-9CE892069DE9}"/>
            </a:ext>
          </a:extLst>
        </xdr:cNvPr>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69941</xdr:rowOff>
    </xdr:from>
    <xdr:to>
      <xdr:col>23</xdr:col>
      <xdr:colOff>85725</xdr:colOff>
      <xdr:row>29</xdr:row>
      <xdr:rowOff>103868</xdr:rowOff>
    </xdr:to>
    <xdr:cxnSp macro="">
      <xdr:nvCxnSpPr>
        <xdr:cNvPr id="95" name="直線コネクタ 94">
          <a:extLst>
            <a:ext uri="{FF2B5EF4-FFF2-40B4-BE49-F238E27FC236}">
              <a16:creationId xmlns:a16="http://schemas.microsoft.com/office/drawing/2014/main" id="{5549F9D3-2544-4C61-A310-554DB5D8D2A9}"/>
            </a:ext>
          </a:extLst>
        </xdr:cNvPr>
        <xdr:cNvCxnSpPr/>
      </xdr:nvCxnSpPr>
      <xdr:spPr>
        <a:xfrm>
          <a:off x="4051300" y="5813516"/>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141242</xdr:rowOff>
    </xdr:from>
    <xdr:to>
      <xdr:col>15</xdr:col>
      <xdr:colOff>187325</xdr:colOff>
      <xdr:row>29</xdr:row>
      <xdr:rowOff>71392</xdr:rowOff>
    </xdr:to>
    <xdr:sp macro="" textlink="">
      <xdr:nvSpPr>
        <xdr:cNvPr id="96" name="楕円 95">
          <a:extLst>
            <a:ext uri="{FF2B5EF4-FFF2-40B4-BE49-F238E27FC236}">
              <a16:creationId xmlns:a16="http://schemas.microsoft.com/office/drawing/2014/main" id="{92D7ED46-A1DC-4BD3-9B23-815517303DC8}"/>
            </a:ext>
          </a:extLst>
        </xdr:cNvPr>
        <xdr:cNvSpPr/>
      </xdr:nvSpPr>
      <xdr:spPr>
        <a:xfrm>
          <a:off x="3238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69941</xdr:rowOff>
    </xdr:to>
    <xdr:cxnSp macro="">
      <xdr:nvCxnSpPr>
        <xdr:cNvPr id="97" name="直線コネクタ 96">
          <a:extLst>
            <a:ext uri="{FF2B5EF4-FFF2-40B4-BE49-F238E27FC236}">
              <a16:creationId xmlns:a16="http://schemas.microsoft.com/office/drawing/2014/main" id="{C1812B77-5BE3-4B46-9315-6019061EC9FD}"/>
            </a:ext>
          </a:extLst>
        </xdr:cNvPr>
        <xdr:cNvCxnSpPr/>
      </xdr:nvCxnSpPr>
      <xdr:spPr>
        <a:xfrm>
          <a:off x="3289300" y="576416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122736</xdr:rowOff>
    </xdr:from>
    <xdr:to>
      <xdr:col>11</xdr:col>
      <xdr:colOff>187325</xdr:colOff>
      <xdr:row>29</xdr:row>
      <xdr:rowOff>52886</xdr:rowOff>
    </xdr:to>
    <xdr:sp macro="" textlink="">
      <xdr:nvSpPr>
        <xdr:cNvPr id="98" name="楕円 97">
          <a:extLst>
            <a:ext uri="{FF2B5EF4-FFF2-40B4-BE49-F238E27FC236}">
              <a16:creationId xmlns:a16="http://schemas.microsoft.com/office/drawing/2014/main" id="{6850161A-CCF6-46A8-BE34-124F3EDF4D54}"/>
            </a:ext>
          </a:extLst>
        </xdr:cNvPr>
        <xdr:cNvSpPr/>
      </xdr:nvSpPr>
      <xdr:spPr>
        <a:xfrm>
          <a:off x="2476500" y="56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2086</xdr:rowOff>
    </xdr:from>
    <xdr:to>
      <xdr:col>15</xdr:col>
      <xdr:colOff>136525</xdr:colOff>
      <xdr:row>29</xdr:row>
      <xdr:rowOff>20592</xdr:rowOff>
    </xdr:to>
    <xdr:cxnSp macro="">
      <xdr:nvCxnSpPr>
        <xdr:cNvPr id="99" name="直線コネクタ 98">
          <a:extLst>
            <a:ext uri="{FF2B5EF4-FFF2-40B4-BE49-F238E27FC236}">
              <a16:creationId xmlns:a16="http://schemas.microsoft.com/office/drawing/2014/main" id="{7C9D7E4E-F500-4547-82DD-3E9A07875ABA}"/>
            </a:ext>
          </a:extLst>
        </xdr:cNvPr>
        <xdr:cNvCxnSpPr/>
      </xdr:nvCxnSpPr>
      <xdr:spPr>
        <a:xfrm>
          <a:off x="2527300" y="5745661"/>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100" name="n_1aveValue有形固定資産減価償却率">
          <a:extLst>
            <a:ext uri="{FF2B5EF4-FFF2-40B4-BE49-F238E27FC236}">
              <a16:creationId xmlns:a16="http://schemas.microsoft.com/office/drawing/2014/main" id="{E88E4202-7C50-4EC1-8BD0-9410B74A2C76}"/>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101" name="n_2aveValue有形固定資産減価償却率">
          <a:extLst>
            <a:ext uri="{FF2B5EF4-FFF2-40B4-BE49-F238E27FC236}">
              <a16:creationId xmlns:a16="http://schemas.microsoft.com/office/drawing/2014/main" id="{EDD793F2-CC37-4218-A8C2-FA6BD498374B}"/>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102" name="n_3aveValue有形固定資産減価償却率">
          <a:extLst>
            <a:ext uri="{FF2B5EF4-FFF2-40B4-BE49-F238E27FC236}">
              <a16:creationId xmlns:a16="http://schemas.microsoft.com/office/drawing/2014/main" id="{B92F5113-4AE0-4E60-AFA0-7E06E14C9D9F}"/>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103" name="n_4aveValue有形固定資産減価償却率">
          <a:extLst>
            <a:ext uri="{FF2B5EF4-FFF2-40B4-BE49-F238E27FC236}">
              <a16:creationId xmlns:a16="http://schemas.microsoft.com/office/drawing/2014/main" id="{5F47425B-6642-4D97-B398-4163DCEAAE5D}"/>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104" name="n_1mainValue有形固定資産減価償却率">
          <a:extLst>
            <a:ext uri="{FF2B5EF4-FFF2-40B4-BE49-F238E27FC236}">
              <a16:creationId xmlns:a16="http://schemas.microsoft.com/office/drawing/2014/main" id="{3BCFBD80-0550-4A45-9CF9-05DF663B1C8F}"/>
            </a:ext>
          </a:extLst>
        </xdr:cNvPr>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87919</xdr:rowOff>
    </xdr:from>
    <xdr:ext cx="405111" cy="259045"/>
    <xdr:sp macro="" textlink="">
      <xdr:nvSpPr>
        <xdr:cNvPr id="105" name="n_2mainValue有形固定資産減価償却率">
          <a:extLst>
            <a:ext uri="{FF2B5EF4-FFF2-40B4-BE49-F238E27FC236}">
              <a16:creationId xmlns:a16="http://schemas.microsoft.com/office/drawing/2014/main" id="{0B8C1581-0817-4111-8391-6C5C053CCBFC}"/>
            </a:ext>
          </a:extLst>
        </xdr:cNvPr>
        <xdr:cNvSpPr txBox="1"/>
      </xdr:nvSpPr>
      <xdr:spPr>
        <a:xfrm>
          <a:off x="3086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69413</xdr:rowOff>
    </xdr:from>
    <xdr:ext cx="405111" cy="259045"/>
    <xdr:sp macro="" textlink="">
      <xdr:nvSpPr>
        <xdr:cNvPr id="106" name="n_3mainValue有形固定資産減価償却率">
          <a:extLst>
            <a:ext uri="{FF2B5EF4-FFF2-40B4-BE49-F238E27FC236}">
              <a16:creationId xmlns:a16="http://schemas.microsoft.com/office/drawing/2014/main" id="{2D64152A-1735-4FEC-9C42-1A541BC6F06B}"/>
            </a:ext>
          </a:extLst>
        </xdr:cNvPr>
        <xdr:cNvSpPr txBox="1"/>
      </xdr:nvSpPr>
      <xdr:spPr>
        <a:xfrm>
          <a:off x="2324744"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D4B5647-994C-4E1A-A968-9C9FB46175E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71F8B1E-6EFC-42FE-9A9F-4F8DDB40C44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729078D9-817D-4C17-ADDF-63F80BB19B7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C629330-D555-4528-BFA9-82839A32FD8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E05455E8-BF8B-4856-9BF0-129C7369A00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B5C4D14-5E52-4271-B068-5862554B688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B562A0F-581E-4131-81F0-34E80FD7FF9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133C59A-0C87-421F-9218-5B1D7620D8A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66AF0D7-667F-4110-9886-545433DEB1E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BA3E2C38-9FA7-4610-9B1C-68158D7216E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F26BF53-6C4B-40EC-A18D-CC9A7CEAAF8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7520D4FC-B224-4216-AA44-506A8AC2DE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EB5B4C43-F8EC-4817-A888-2DC4525DED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実質的な債務を償還財源が上回っている状況であり、数値については算定されない。これは基金（償還財源）の保有高が大きく影響している。引き続き経常経費の削減に努め、債務償還能力を維持できるよう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45E7DD7-0E91-49EC-AFDE-71F2787239E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5CE3DFB6-8A18-4396-9C29-7BBA0D600F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C18E1AF1-751C-45B4-8F09-E2FF68458D7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07FE8A0-9944-4BAE-8DAA-D6E36ACAFB2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4687E970-6D2A-4A55-A7F5-3B0A5CDBF8B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E2BF5152-7EAA-45F5-BB83-9FE8FE04DDD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10C3CE11-1B78-4358-BDCC-E74D11B5D33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2FC8DC50-4125-4D3E-B02E-9960AEC5C8C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72631976-0D68-4389-AADD-D10E22362D8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9A1CAE35-F534-4F43-8007-BAF32357303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07B2950-847A-4FA9-8CD4-31C51531C03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8E6FE587-5796-469F-BD3D-D1F6E6F3AEE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0C589B08-C51C-4EA4-8616-7185C3F9FAE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901C9A61-27C0-467D-AF53-D1447DF6FF8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ABF7142-49AA-4B6A-B18D-951D330F381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5" name="直線コネクタ 134">
          <a:extLst>
            <a:ext uri="{FF2B5EF4-FFF2-40B4-BE49-F238E27FC236}">
              <a16:creationId xmlns:a16="http://schemas.microsoft.com/office/drawing/2014/main" id="{B2AE8908-6DA1-4E7D-A69F-30A2ECD57938}"/>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6" name="債務償還比率最小値テキスト">
          <a:extLst>
            <a:ext uri="{FF2B5EF4-FFF2-40B4-BE49-F238E27FC236}">
              <a16:creationId xmlns:a16="http://schemas.microsoft.com/office/drawing/2014/main" id="{F44B5CBF-D683-4BE7-B3C7-EC5067AAE4CE}"/>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7" name="直線コネクタ 136">
          <a:extLst>
            <a:ext uri="{FF2B5EF4-FFF2-40B4-BE49-F238E27FC236}">
              <a16:creationId xmlns:a16="http://schemas.microsoft.com/office/drawing/2014/main" id="{ED404B02-2BCD-4D49-BF43-CCB0E220686A}"/>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D6D1CE7E-12DC-45D6-A059-F8A3B4A398C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8419E873-192C-4093-BEF3-4934A2B39BE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40" name="債務償還比率平均値テキスト">
          <a:extLst>
            <a:ext uri="{FF2B5EF4-FFF2-40B4-BE49-F238E27FC236}">
              <a16:creationId xmlns:a16="http://schemas.microsoft.com/office/drawing/2014/main" id="{83950FA4-7CFE-4395-994C-4EAB76907681}"/>
            </a:ext>
          </a:extLst>
        </xdr:cNvPr>
        <xdr:cNvSpPr txBox="1"/>
      </xdr:nvSpPr>
      <xdr:spPr>
        <a:xfrm>
          <a:off x="14846300" y="567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41" name="フローチャート: 判断 140">
          <a:extLst>
            <a:ext uri="{FF2B5EF4-FFF2-40B4-BE49-F238E27FC236}">
              <a16:creationId xmlns:a16="http://schemas.microsoft.com/office/drawing/2014/main" id="{55A89E83-38E0-4E48-845F-6AE9039D946C}"/>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2" name="フローチャート: 判断 141">
          <a:extLst>
            <a:ext uri="{FF2B5EF4-FFF2-40B4-BE49-F238E27FC236}">
              <a16:creationId xmlns:a16="http://schemas.microsoft.com/office/drawing/2014/main" id="{C8634C96-BE7D-4388-8281-D070F43D99A0}"/>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3" name="フローチャート: 判断 142">
          <a:extLst>
            <a:ext uri="{FF2B5EF4-FFF2-40B4-BE49-F238E27FC236}">
              <a16:creationId xmlns:a16="http://schemas.microsoft.com/office/drawing/2014/main" id="{58BBFA96-2363-4E43-8322-2993FAEF7FF7}"/>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4" name="フローチャート: 判断 143">
          <a:extLst>
            <a:ext uri="{FF2B5EF4-FFF2-40B4-BE49-F238E27FC236}">
              <a16:creationId xmlns:a16="http://schemas.microsoft.com/office/drawing/2014/main" id="{87626F64-F256-440F-A1B4-3A956E91F543}"/>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5" name="フローチャート: 判断 144">
          <a:extLst>
            <a:ext uri="{FF2B5EF4-FFF2-40B4-BE49-F238E27FC236}">
              <a16:creationId xmlns:a16="http://schemas.microsoft.com/office/drawing/2014/main" id="{28CC4295-AEE7-48B5-855B-D8D29BE11063}"/>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67D553F-99A6-4E62-8E6D-888A6396A77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D6A3D33-B40E-49AA-A489-AF6E7BAE45A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CD40E53-39C6-4E43-AF63-9BD1D895AA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1E4B132-27E4-4444-A50C-0DC145444D9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5A71ACF-64D7-468A-9005-23137147E53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151" name="n_1aveValue債務償還比率">
          <a:extLst>
            <a:ext uri="{FF2B5EF4-FFF2-40B4-BE49-F238E27FC236}">
              <a16:creationId xmlns:a16="http://schemas.microsoft.com/office/drawing/2014/main" id="{F4403DBB-6D70-477C-A20D-85540FF1B047}"/>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2" name="n_2aveValue債務償還比率">
          <a:extLst>
            <a:ext uri="{FF2B5EF4-FFF2-40B4-BE49-F238E27FC236}">
              <a16:creationId xmlns:a16="http://schemas.microsoft.com/office/drawing/2014/main" id="{9A5C618E-BDF2-4C94-81D7-29111D482409}"/>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3" name="n_3aveValue債務償還比率">
          <a:extLst>
            <a:ext uri="{FF2B5EF4-FFF2-40B4-BE49-F238E27FC236}">
              <a16:creationId xmlns:a16="http://schemas.microsoft.com/office/drawing/2014/main" id="{B73F2068-059B-4438-BCFC-AF26CCAA700F}"/>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4" name="n_4aveValue債務償還比率">
          <a:extLst>
            <a:ext uri="{FF2B5EF4-FFF2-40B4-BE49-F238E27FC236}">
              <a16:creationId xmlns:a16="http://schemas.microsoft.com/office/drawing/2014/main" id="{ADA53EEB-8CCC-4D60-8C08-D56126602DB4}"/>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7F519666-FDE8-4CC6-8055-8B39676D07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A524C6F9-294E-4B1E-A5CD-9C6AA546A01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F4445B95-4317-45B4-ADAD-853B1CD8F05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230F0823-B88D-4490-B987-79C1B219EAF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6609BFEE-19B6-4258-9D76-46778ED7BC2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475B8CC1-714E-4CE5-999D-EFDE95A541A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B94BAF-FB63-4CFB-8047-A61E85C1F9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9D9F10-D459-4D49-9059-E706570B65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1275E5-EB17-4427-81F9-BB8883630F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3D61E0-91AB-4191-AF49-845119F4A6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978A44-FB0C-4000-B8DB-C4216FBE70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7F063C-0A75-4BFB-A93F-292E7DA0593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FE8C67-63D2-4F92-A5F0-792560AF20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CC775B-255B-47AC-B34D-CC0FF15FEF8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8DADDC-ED08-4EF7-9BA0-1884F10D45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E93374-8F4D-4C24-B044-4BC8F40C33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
521
390.46
2,675,151
2,533,165
103,307
991,543
3,296,213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3443C1-C471-4F59-9550-1754FFD192E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DCF0C1D-7164-4345-A523-C00AADDFD9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1D6629-09A1-463E-BCC1-878F69BA4E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7FCBF24-A3D6-4883-B828-588D913943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A7A3C4-71CC-4BD8-9CF9-7F8EF61FDC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2303AB-1D83-46B7-AFDE-2DAB0DA29E2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34CEA9-2347-42FD-8D43-14724FCB21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D44D49-9561-4D85-9DD1-968FE7F423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B4C333-1D43-4C42-8055-E7EFD99C83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386E63-A20A-44E3-AFAA-B1500B2F0B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C701CF-0409-4FC2-AA5C-AF66FDB1D7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B32D5A-3954-4C43-BA32-22D1F4E863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0BD7F6-5274-4611-92D5-9F8627AB9BE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977BAC-B3F6-4D52-A5E2-47BA95A893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DE5913-0A6B-4469-8667-2C39625FBA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373938-B60B-4B40-9871-71EADB1E5E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068298-4E64-491A-87FF-131470A710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1EC8F50-FCF8-4703-8865-44F5C336AA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94613D2-0865-462B-8234-2BE6A4055B2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412EBC2-D7DB-468D-9105-3C4DCBF0549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6FFBF5-856C-4639-A1E3-F47A430C94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8062D8-816A-452C-AF0A-963EA59E27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008B29-8CD1-42A0-A1CD-3F100B9022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29480C-64C8-421D-B8F1-2BFE943BC7E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ADA1D4-7FEA-4164-B080-43822929AB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1A6DDE-AA3F-4CA6-B681-99019874F9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C2E396-3493-4B3B-B822-5B9192A72A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8AE07B-AD4B-488C-951F-2CCC70087A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8C1D07-D42A-4764-8A01-CCE74D6D132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3478390-8013-4857-9FDE-E677242A98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616657-B8A8-4597-A615-93E1254B9D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73189A-4E86-41B1-9943-EF47175BA1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FA15A69-11D0-4F7E-856F-37F0201BBEA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E24E23E-8EB9-4F61-B7A8-6F8BA5DE08F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427C6EF-6B76-4533-B3A5-2CF3FEA2A9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80B24FA-D704-409A-BA3D-78AC6BF8BBE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FBA4966-3712-4736-9662-98CC644E6E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CFF5C6D-5A10-4401-8A80-92487637153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345BC97-CD08-400D-8FE2-33609F4CBE1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7DFD168-B6F3-4DB1-B81E-D2695386021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DD10518-87F5-44A4-8D2C-34E37A021B1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AF34146-F08B-4570-A517-853149218BB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3B78B2-82DA-4EDF-A607-DDDD7FB10F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821DCB7-8BED-430F-B358-D914454E75B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2661058-6C03-4ED7-99AD-9F536F0E3A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D8F9D71-C025-48B5-8DD8-6D21A0420BD6}"/>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5CA06B49-2C16-4D67-8E2B-8B8F51CAACBE}"/>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D3A4551A-034F-4D84-B93B-904B7A5F97FD}"/>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65BB6E19-D139-4FF5-B876-0ECDFB9C344B}"/>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C59CBF55-5F07-4227-A01E-A68F1471C69C}"/>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BD497140-2D4D-408B-B22E-35C1A4E7FD66}"/>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D4A3B837-A704-483E-85C4-71ED4787B69C}"/>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D293D39A-0791-4295-8524-3DF8EDF08AFE}"/>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505815B5-F903-4677-9169-6A8704E6ACD9}"/>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648F9CB4-4015-4E9F-9258-D99C1470FE65}"/>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88804A50-640D-41E0-832B-C558161EA1ED}"/>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AA4BB90-AC73-497B-96BD-53406F4E79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65AF9D-5DAF-4D07-AB93-921F1FA205E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1881DE-E1C8-4FE5-821E-E3B5B93AFC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25D166-7046-44C0-B235-AF434E7C09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24AD22-4212-48ED-9BEE-FDC5AAD6A4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a:extLst>
            <a:ext uri="{FF2B5EF4-FFF2-40B4-BE49-F238E27FC236}">
              <a16:creationId xmlns:a16="http://schemas.microsoft.com/office/drawing/2014/main" id="{6230DEDA-2C75-42B0-8F1D-6285FF5431A3}"/>
            </a:ext>
          </a:extLst>
        </xdr:cNvPr>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132097</xdr:rowOff>
    </xdr:from>
    <xdr:ext cx="405111" cy="259045"/>
    <xdr:sp macro="" textlink="">
      <xdr:nvSpPr>
        <xdr:cNvPr id="74" name="【道路】&#10;有形固定資産減価償却率該当値テキスト">
          <a:extLst>
            <a:ext uri="{FF2B5EF4-FFF2-40B4-BE49-F238E27FC236}">
              <a16:creationId xmlns:a16="http://schemas.microsoft.com/office/drawing/2014/main" id="{FA30396A-E157-404C-BA66-615831707A00}"/>
            </a:ext>
          </a:extLst>
        </xdr:cNvPr>
        <xdr:cNvSpPr txBox="1"/>
      </xdr:nvSpPr>
      <xdr:spPr>
        <a:xfrm>
          <a:off x="4673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5" name="楕円 74">
          <a:extLst>
            <a:ext uri="{FF2B5EF4-FFF2-40B4-BE49-F238E27FC236}">
              <a16:creationId xmlns:a16="http://schemas.microsoft.com/office/drawing/2014/main" id="{F5D6CB0E-69AA-48DE-8572-0BFDFF3CD997}"/>
            </a:ext>
          </a:extLst>
        </xdr:cNvPr>
        <xdr:cNvSpPr/>
      </xdr:nvSpPr>
      <xdr:spPr>
        <a:xfrm>
          <a:off x="3746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160020</xdr:rowOff>
    </xdr:to>
    <xdr:cxnSp macro="">
      <xdr:nvCxnSpPr>
        <xdr:cNvPr id="76" name="直線コネクタ 75">
          <a:extLst>
            <a:ext uri="{FF2B5EF4-FFF2-40B4-BE49-F238E27FC236}">
              <a16:creationId xmlns:a16="http://schemas.microsoft.com/office/drawing/2014/main" id="{9673A0AF-753E-4912-B2F3-A27FA145B18C}"/>
            </a:ext>
          </a:extLst>
        </xdr:cNvPr>
        <xdr:cNvCxnSpPr/>
      </xdr:nvCxnSpPr>
      <xdr:spPr>
        <a:xfrm>
          <a:off x="3797300" y="6465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9F547D8C-2262-4FA2-843D-5FCF5D7AAFDE}"/>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121920</xdr:rowOff>
    </xdr:to>
    <xdr:cxnSp macro="">
      <xdr:nvCxnSpPr>
        <xdr:cNvPr id="78" name="直線コネクタ 77">
          <a:extLst>
            <a:ext uri="{FF2B5EF4-FFF2-40B4-BE49-F238E27FC236}">
              <a16:creationId xmlns:a16="http://schemas.microsoft.com/office/drawing/2014/main" id="{7C0D39B0-D001-4D5F-8CAB-B237C5ABA196}"/>
            </a:ext>
          </a:extLst>
        </xdr:cNvPr>
        <xdr:cNvCxnSpPr/>
      </xdr:nvCxnSpPr>
      <xdr:spPr>
        <a:xfrm>
          <a:off x="2908300" y="642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164465</xdr:rowOff>
    </xdr:from>
    <xdr:to>
      <xdr:col>10</xdr:col>
      <xdr:colOff>165100</xdr:colOff>
      <xdr:row>37</xdr:row>
      <xdr:rowOff>94615</xdr:rowOff>
    </xdr:to>
    <xdr:sp macro="" textlink="">
      <xdr:nvSpPr>
        <xdr:cNvPr id="79" name="楕円 78">
          <a:extLst>
            <a:ext uri="{FF2B5EF4-FFF2-40B4-BE49-F238E27FC236}">
              <a16:creationId xmlns:a16="http://schemas.microsoft.com/office/drawing/2014/main" id="{68F10A34-D874-4688-A166-4ACF930B54E6}"/>
            </a:ext>
          </a:extLst>
        </xdr:cNvPr>
        <xdr:cNvSpPr/>
      </xdr:nvSpPr>
      <xdr:spPr>
        <a:xfrm>
          <a:off x="1968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43815</xdr:rowOff>
    </xdr:from>
    <xdr:to>
      <xdr:col>15</xdr:col>
      <xdr:colOff>50800</xdr:colOff>
      <xdr:row>37</xdr:row>
      <xdr:rowOff>83820</xdr:rowOff>
    </xdr:to>
    <xdr:cxnSp macro="">
      <xdr:nvCxnSpPr>
        <xdr:cNvPr id="80" name="直線コネクタ 79">
          <a:extLst>
            <a:ext uri="{FF2B5EF4-FFF2-40B4-BE49-F238E27FC236}">
              <a16:creationId xmlns:a16="http://schemas.microsoft.com/office/drawing/2014/main" id="{15E91B9F-1433-4A6B-B3DF-04A88A1424A5}"/>
            </a:ext>
          </a:extLst>
        </xdr:cNvPr>
        <xdr:cNvCxnSpPr/>
      </xdr:nvCxnSpPr>
      <xdr:spPr>
        <a:xfrm>
          <a:off x="2019300" y="6387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1" name="n_1aveValue【道路】&#10;有形固定資産減価償却率">
          <a:extLst>
            <a:ext uri="{FF2B5EF4-FFF2-40B4-BE49-F238E27FC236}">
              <a16:creationId xmlns:a16="http://schemas.microsoft.com/office/drawing/2014/main" id="{8197141C-4D2A-4F1E-B7A2-8352DB73D09F}"/>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2" name="n_2aveValue【道路】&#10;有形固定資産減価償却率">
          <a:extLst>
            <a:ext uri="{FF2B5EF4-FFF2-40B4-BE49-F238E27FC236}">
              <a16:creationId xmlns:a16="http://schemas.microsoft.com/office/drawing/2014/main" id="{FB5D2F36-7CF7-4865-BAA4-4825BB33A138}"/>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3" name="n_3aveValue【道路】&#10;有形固定資産減価償却率">
          <a:extLst>
            <a:ext uri="{FF2B5EF4-FFF2-40B4-BE49-F238E27FC236}">
              <a16:creationId xmlns:a16="http://schemas.microsoft.com/office/drawing/2014/main" id="{57E4C66B-E72C-4473-88C9-7DFEE8AF9C70}"/>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4" name="n_4aveValue【道路】&#10;有形固定資産減価償却率">
          <a:extLst>
            <a:ext uri="{FF2B5EF4-FFF2-40B4-BE49-F238E27FC236}">
              <a16:creationId xmlns:a16="http://schemas.microsoft.com/office/drawing/2014/main" id="{8855563B-BE00-434E-829E-7F3F9E1BA56C}"/>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17797</xdr:rowOff>
    </xdr:from>
    <xdr:ext cx="405111" cy="259045"/>
    <xdr:sp macro="" textlink="">
      <xdr:nvSpPr>
        <xdr:cNvPr id="85" name="n_1mainValue【道路】&#10;有形固定資産減価償却率">
          <a:extLst>
            <a:ext uri="{FF2B5EF4-FFF2-40B4-BE49-F238E27FC236}">
              <a16:creationId xmlns:a16="http://schemas.microsoft.com/office/drawing/2014/main" id="{F7F32B52-58CC-46BF-B854-AEE300A0D49C}"/>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6" name="n_2mainValue【道路】&#10;有形固定資産減価償却率">
          <a:extLst>
            <a:ext uri="{FF2B5EF4-FFF2-40B4-BE49-F238E27FC236}">
              <a16:creationId xmlns:a16="http://schemas.microsoft.com/office/drawing/2014/main" id="{1A299AAF-8A33-4403-BBA5-870E1AEAD7BE}"/>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111142</xdr:rowOff>
    </xdr:from>
    <xdr:ext cx="405111" cy="259045"/>
    <xdr:sp macro="" textlink="">
      <xdr:nvSpPr>
        <xdr:cNvPr id="87" name="n_3mainValue【道路】&#10;有形固定資産減価償却率">
          <a:extLst>
            <a:ext uri="{FF2B5EF4-FFF2-40B4-BE49-F238E27FC236}">
              <a16:creationId xmlns:a16="http://schemas.microsoft.com/office/drawing/2014/main" id="{A8499FB1-7719-43AB-B703-2AF68364A377}"/>
            </a:ext>
          </a:extLst>
        </xdr:cNvPr>
        <xdr:cNvSpPr txBox="1"/>
      </xdr:nvSpPr>
      <xdr:spPr>
        <a:xfrm>
          <a:off x="1816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E9420E7-5C1C-4F17-A97D-B3CCAB56D2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37AC30F0-3B7E-4547-B37E-A8449F56A2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84C80FEB-6026-4151-B01E-9C4F90F975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5316535D-DAC6-4767-9477-6D76076B0C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983D721-0220-4EA9-8D88-C9DCB8C06CC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3A1B4523-BF99-49AC-96F3-1A45150740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3C0594D9-A4F9-4550-88EA-5B60EE4EE5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CABCFC28-8430-4D78-9BE7-931957B0A8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688EAF9C-EFF9-469B-A652-51493E1F8EE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7138F899-0536-4887-ACDE-2950F649E5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4056FBB9-8B47-4440-88EB-B805B17405F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C2927208-F65B-41B3-A10C-8A5931124AD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DCE38836-BF13-4409-83DC-B3D604BA514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80FE2515-766F-4D9C-B816-E0A127FD515D}"/>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F0800CA6-4706-43DA-B54E-9624AA7DFE3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5417E5D3-F3EE-4943-B6AE-A69A93F18884}"/>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B1AE2429-A1C1-4F94-A2A9-4DF75B66325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AABFD6E0-E3F6-4464-A103-715267914A1E}"/>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CEED6DC1-0633-4DB0-9774-6877414FB14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778EE71D-EC0C-48A2-BFCC-B18800C97EC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21D9513C-48CC-493F-9FB7-EE31144DF8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9" name="直線コネクタ 108">
          <a:extLst>
            <a:ext uri="{FF2B5EF4-FFF2-40B4-BE49-F238E27FC236}">
              <a16:creationId xmlns:a16="http://schemas.microsoft.com/office/drawing/2014/main" id="{8880ADEF-ABA9-473D-9B29-28E45ACEFC66}"/>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0" name="【道路】&#10;一人当たり延長最小値テキスト">
          <a:extLst>
            <a:ext uri="{FF2B5EF4-FFF2-40B4-BE49-F238E27FC236}">
              <a16:creationId xmlns:a16="http://schemas.microsoft.com/office/drawing/2014/main" id="{46FAE8BA-AEBC-4063-822A-AA01BA8CFB16}"/>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1" name="直線コネクタ 110">
          <a:extLst>
            <a:ext uri="{FF2B5EF4-FFF2-40B4-BE49-F238E27FC236}">
              <a16:creationId xmlns:a16="http://schemas.microsoft.com/office/drawing/2014/main" id="{B6C7E031-5008-4067-93F3-8901C8AA86DD}"/>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2" name="【道路】&#10;一人当たり延長最大値テキスト">
          <a:extLst>
            <a:ext uri="{FF2B5EF4-FFF2-40B4-BE49-F238E27FC236}">
              <a16:creationId xmlns:a16="http://schemas.microsoft.com/office/drawing/2014/main" id="{7E71F668-E25C-44D4-A62C-BA6E485A5DFF}"/>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3" name="直線コネクタ 112">
          <a:extLst>
            <a:ext uri="{FF2B5EF4-FFF2-40B4-BE49-F238E27FC236}">
              <a16:creationId xmlns:a16="http://schemas.microsoft.com/office/drawing/2014/main" id="{C3405DA4-1E07-4A1D-81F6-A92BDBF982BB}"/>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4" name="【道路】&#10;一人当たり延長平均値テキスト">
          <a:extLst>
            <a:ext uri="{FF2B5EF4-FFF2-40B4-BE49-F238E27FC236}">
              <a16:creationId xmlns:a16="http://schemas.microsoft.com/office/drawing/2014/main" id="{4D80157C-06E8-40A0-9E34-17D81C87134E}"/>
            </a:ext>
          </a:extLst>
        </xdr:cNvPr>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5" name="フローチャート: 判断 114">
          <a:extLst>
            <a:ext uri="{FF2B5EF4-FFF2-40B4-BE49-F238E27FC236}">
              <a16:creationId xmlns:a16="http://schemas.microsoft.com/office/drawing/2014/main" id="{6AFE343F-2103-4935-A284-A8FABAF294F2}"/>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6" name="フローチャート: 判断 115">
          <a:extLst>
            <a:ext uri="{FF2B5EF4-FFF2-40B4-BE49-F238E27FC236}">
              <a16:creationId xmlns:a16="http://schemas.microsoft.com/office/drawing/2014/main" id="{E1624DDE-275F-417B-A79A-41155F789DC9}"/>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17" name="フローチャート: 判断 116">
          <a:extLst>
            <a:ext uri="{FF2B5EF4-FFF2-40B4-BE49-F238E27FC236}">
              <a16:creationId xmlns:a16="http://schemas.microsoft.com/office/drawing/2014/main" id="{664DD9B8-811C-40A2-966C-831A2DA2386A}"/>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18" name="フローチャート: 判断 117">
          <a:extLst>
            <a:ext uri="{FF2B5EF4-FFF2-40B4-BE49-F238E27FC236}">
              <a16:creationId xmlns:a16="http://schemas.microsoft.com/office/drawing/2014/main" id="{1BBF6D14-CB1E-4456-8013-644BBFB766BE}"/>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9" name="フローチャート: 判断 118">
          <a:extLst>
            <a:ext uri="{FF2B5EF4-FFF2-40B4-BE49-F238E27FC236}">
              <a16:creationId xmlns:a16="http://schemas.microsoft.com/office/drawing/2014/main" id="{B59848F5-C3CF-4AF8-A9B0-0656FBA1D5E9}"/>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D500D37-3904-491A-92A7-BD1D7CFDF07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15A47D1-3778-470F-8A6A-9C01D694234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4550FB6-6FFC-4049-9F3D-1FE9A961194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395F150-1500-4B58-B3FF-D04532C85D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7D2EB4E-A3DA-4F5E-A083-6894E8619C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33941</xdr:rowOff>
    </xdr:from>
    <xdr:to>
      <xdr:col>55</xdr:col>
      <xdr:colOff>50800</xdr:colOff>
      <xdr:row>40</xdr:row>
      <xdr:rowOff>135541</xdr:rowOff>
    </xdr:to>
    <xdr:sp macro="" textlink="">
      <xdr:nvSpPr>
        <xdr:cNvPr id="125" name="楕円 124">
          <a:extLst>
            <a:ext uri="{FF2B5EF4-FFF2-40B4-BE49-F238E27FC236}">
              <a16:creationId xmlns:a16="http://schemas.microsoft.com/office/drawing/2014/main" id="{3487569F-4702-4CC0-B177-0AC6F23E57D7}"/>
            </a:ext>
          </a:extLst>
        </xdr:cNvPr>
        <xdr:cNvSpPr/>
      </xdr:nvSpPr>
      <xdr:spPr>
        <a:xfrm>
          <a:off x="10426700" y="68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56818</xdr:rowOff>
    </xdr:from>
    <xdr:ext cx="534377" cy="259045"/>
    <xdr:sp macro="" textlink="">
      <xdr:nvSpPr>
        <xdr:cNvPr id="126" name="【道路】&#10;一人当たり延長該当値テキスト">
          <a:extLst>
            <a:ext uri="{FF2B5EF4-FFF2-40B4-BE49-F238E27FC236}">
              <a16:creationId xmlns:a16="http://schemas.microsoft.com/office/drawing/2014/main" id="{C540F787-9D17-4516-AE2D-5EDC71512232}"/>
            </a:ext>
          </a:extLst>
        </xdr:cNvPr>
        <xdr:cNvSpPr txBox="1"/>
      </xdr:nvSpPr>
      <xdr:spPr>
        <a:xfrm>
          <a:off x="10515600" y="67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44762</xdr:rowOff>
    </xdr:from>
    <xdr:to>
      <xdr:col>50</xdr:col>
      <xdr:colOff>165100</xdr:colOff>
      <xdr:row>40</xdr:row>
      <xdr:rowOff>146362</xdr:rowOff>
    </xdr:to>
    <xdr:sp macro="" textlink="">
      <xdr:nvSpPr>
        <xdr:cNvPr id="127" name="楕円 126">
          <a:extLst>
            <a:ext uri="{FF2B5EF4-FFF2-40B4-BE49-F238E27FC236}">
              <a16:creationId xmlns:a16="http://schemas.microsoft.com/office/drawing/2014/main" id="{3B9D53FD-214D-4A84-BACA-B19183096485}"/>
            </a:ext>
          </a:extLst>
        </xdr:cNvPr>
        <xdr:cNvSpPr/>
      </xdr:nvSpPr>
      <xdr:spPr>
        <a:xfrm>
          <a:off x="9588500" y="69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84741</xdr:rowOff>
    </xdr:from>
    <xdr:to>
      <xdr:col>55</xdr:col>
      <xdr:colOff>0</xdr:colOff>
      <xdr:row>40</xdr:row>
      <xdr:rowOff>95562</xdr:rowOff>
    </xdr:to>
    <xdr:cxnSp macro="">
      <xdr:nvCxnSpPr>
        <xdr:cNvPr id="128" name="直線コネクタ 127">
          <a:extLst>
            <a:ext uri="{FF2B5EF4-FFF2-40B4-BE49-F238E27FC236}">
              <a16:creationId xmlns:a16="http://schemas.microsoft.com/office/drawing/2014/main" id="{6D7C2042-2863-4212-94E0-14D747597577}"/>
            </a:ext>
          </a:extLst>
        </xdr:cNvPr>
        <xdr:cNvCxnSpPr/>
      </xdr:nvCxnSpPr>
      <xdr:spPr>
        <a:xfrm flipV="1">
          <a:off x="9639300" y="6942741"/>
          <a:ext cx="8382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47768</xdr:rowOff>
    </xdr:from>
    <xdr:to>
      <xdr:col>46</xdr:col>
      <xdr:colOff>38100</xdr:colOff>
      <xdr:row>40</xdr:row>
      <xdr:rowOff>149368</xdr:rowOff>
    </xdr:to>
    <xdr:sp macro="" textlink="">
      <xdr:nvSpPr>
        <xdr:cNvPr id="129" name="楕円 128">
          <a:extLst>
            <a:ext uri="{FF2B5EF4-FFF2-40B4-BE49-F238E27FC236}">
              <a16:creationId xmlns:a16="http://schemas.microsoft.com/office/drawing/2014/main" id="{29784BE8-DD94-48BB-B50E-234802579187}"/>
            </a:ext>
          </a:extLst>
        </xdr:cNvPr>
        <xdr:cNvSpPr/>
      </xdr:nvSpPr>
      <xdr:spPr>
        <a:xfrm>
          <a:off x="8699500" y="690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95562</xdr:rowOff>
    </xdr:from>
    <xdr:to>
      <xdr:col>50</xdr:col>
      <xdr:colOff>114300</xdr:colOff>
      <xdr:row>40</xdr:row>
      <xdr:rowOff>98568</xdr:rowOff>
    </xdr:to>
    <xdr:cxnSp macro="">
      <xdr:nvCxnSpPr>
        <xdr:cNvPr id="130" name="直線コネクタ 129">
          <a:extLst>
            <a:ext uri="{FF2B5EF4-FFF2-40B4-BE49-F238E27FC236}">
              <a16:creationId xmlns:a16="http://schemas.microsoft.com/office/drawing/2014/main" id="{63E3264F-E0F1-42E0-A668-6481F5FC343C}"/>
            </a:ext>
          </a:extLst>
        </xdr:cNvPr>
        <xdr:cNvCxnSpPr/>
      </xdr:nvCxnSpPr>
      <xdr:spPr>
        <a:xfrm flipV="1">
          <a:off x="8750300" y="6953562"/>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55760</xdr:rowOff>
    </xdr:from>
    <xdr:to>
      <xdr:col>41</xdr:col>
      <xdr:colOff>101600</xdr:colOff>
      <xdr:row>40</xdr:row>
      <xdr:rowOff>157360</xdr:rowOff>
    </xdr:to>
    <xdr:sp macro="" textlink="">
      <xdr:nvSpPr>
        <xdr:cNvPr id="131" name="楕円 130">
          <a:extLst>
            <a:ext uri="{FF2B5EF4-FFF2-40B4-BE49-F238E27FC236}">
              <a16:creationId xmlns:a16="http://schemas.microsoft.com/office/drawing/2014/main" id="{72548ECF-C9D1-410B-92A2-7C9B0EDC20CB}"/>
            </a:ext>
          </a:extLst>
        </xdr:cNvPr>
        <xdr:cNvSpPr/>
      </xdr:nvSpPr>
      <xdr:spPr>
        <a:xfrm>
          <a:off x="7810500" y="69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98568</xdr:rowOff>
    </xdr:from>
    <xdr:to>
      <xdr:col>45</xdr:col>
      <xdr:colOff>177800</xdr:colOff>
      <xdr:row>40</xdr:row>
      <xdr:rowOff>106560</xdr:rowOff>
    </xdr:to>
    <xdr:cxnSp macro="">
      <xdr:nvCxnSpPr>
        <xdr:cNvPr id="132" name="直線コネクタ 131">
          <a:extLst>
            <a:ext uri="{FF2B5EF4-FFF2-40B4-BE49-F238E27FC236}">
              <a16:creationId xmlns:a16="http://schemas.microsoft.com/office/drawing/2014/main" id="{FB87374A-F90D-4754-8ADC-ABBFD52DF682}"/>
            </a:ext>
          </a:extLst>
        </xdr:cNvPr>
        <xdr:cNvCxnSpPr/>
      </xdr:nvCxnSpPr>
      <xdr:spPr>
        <a:xfrm flipV="1">
          <a:off x="7861300" y="6956568"/>
          <a:ext cx="8890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3" name="n_1aveValue【道路】&#10;一人当たり延長">
          <a:extLst>
            <a:ext uri="{FF2B5EF4-FFF2-40B4-BE49-F238E27FC236}">
              <a16:creationId xmlns:a16="http://schemas.microsoft.com/office/drawing/2014/main" id="{C54AF903-D25F-4325-BCA7-C6B095B8B14C}"/>
            </a:ext>
          </a:extLst>
        </xdr:cNvPr>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4" name="n_2aveValue【道路】&#10;一人当たり延長">
          <a:extLst>
            <a:ext uri="{FF2B5EF4-FFF2-40B4-BE49-F238E27FC236}">
              <a16:creationId xmlns:a16="http://schemas.microsoft.com/office/drawing/2014/main" id="{F17BB7EB-2A41-45AA-BFC0-33C1C44C5225}"/>
            </a:ext>
          </a:extLst>
        </xdr:cNvPr>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35" name="n_3aveValue【道路】&#10;一人当たり延長">
          <a:extLst>
            <a:ext uri="{FF2B5EF4-FFF2-40B4-BE49-F238E27FC236}">
              <a16:creationId xmlns:a16="http://schemas.microsoft.com/office/drawing/2014/main" id="{B15FA5FE-DFFC-4DB5-80EF-7095F58AEBEE}"/>
            </a:ext>
          </a:extLst>
        </xdr:cNvPr>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36" name="n_4aveValue【道路】&#10;一人当たり延長">
          <a:extLst>
            <a:ext uri="{FF2B5EF4-FFF2-40B4-BE49-F238E27FC236}">
              <a16:creationId xmlns:a16="http://schemas.microsoft.com/office/drawing/2014/main" id="{6D34AD31-1A59-4625-9A22-F5CFCEF06A44}"/>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162889</xdr:rowOff>
    </xdr:from>
    <xdr:ext cx="534377" cy="259045"/>
    <xdr:sp macro="" textlink="">
      <xdr:nvSpPr>
        <xdr:cNvPr id="137" name="n_1mainValue【道路】&#10;一人当たり延長">
          <a:extLst>
            <a:ext uri="{FF2B5EF4-FFF2-40B4-BE49-F238E27FC236}">
              <a16:creationId xmlns:a16="http://schemas.microsoft.com/office/drawing/2014/main" id="{51B819E8-66F3-465E-84A7-E759A731EB5E}"/>
            </a:ext>
          </a:extLst>
        </xdr:cNvPr>
        <xdr:cNvSpPr txBox="1"/>
      </xdr:nvSpPr>
      <xdr:spPr>
        <a:xfrm>
          <a:off x="9359411" y="667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165895</xdr:rowOff>
    </xdr:from>
    <xdr:ext cx="534377" cy="259045"/>
    <xdr:sp macro="" textlink="">
      <xdr:nvSpPr>
        <xdr:cNvPr id="138" name="n_2mainValue【道路】&#10;一人当たり延長">
          <a:extLst>
            <a:ext uri="{FF2B5EF4-FFF2-40B4-BE49-F238E27FC236}">
              <a16:creationId xmlns:a16="http://schemas.microsoft.com/office/drawing/2014/main" id="{D96BE331-16FC-47A3-86B4-69018E6A99C4}"/>
            </a:ext>
          </a:extLst>
        </xdr:cNvPr>
        <xdr:cNvSpPr txBox="1"/>
      </xdr:nvSpPr>
      <xdr:spPr>
        <a:xfrm>
          <a:off x="8483111" y="66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2437</xdr:rowOff>
    </xdr:from>
    <xdr:ext cx="534377" cy="259045"/>
    <xdr:sp macro="" textlink="">
      <xdr:nvSpPr>
        <xdr:cNvPr id="139" name="n_3mainValue【道路】&#10;一人当たり延長">
          <a:extLst>
            <a:ext uri="{FF2B5EF4-FFF2-40B4-BE49-F238E27FC236}">
              <a16:creationId xmlns:a16="http://schemas.microsoft.com/office/drawing/2014/main" id="{38C2E79C-D74A-4D40-A76B-6B1C741E1C35}"/>
            </a:ext>
          </a:extLst>
        </xdr:cNvPr>
        <xdr:cNvSpPr txBox="1"/>
      </xdr:nvSpPr>
      <xdr:spPr>
        <a:xfrm>
          <a:off x="7594111" y="668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5125C467-BAB3-46B8-A0DA-495E6E24FE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4365EE7-BC60-4CE0-8F87-931994B4A44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E57C7D6A-E6E0-437C-AA6E-65CEEBF7DE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4287A5AA-F3E7-4841-8C35-904FDE3F88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8BEA8C7D-0B65-4F8F-A872-198A4FB3BB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7928C20-E64F-4D96-8BF4-D89DE17FD7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4B1B1C4-AEDA-4AEA-9D42-A8F26F48CF9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A69529B6-77E5-41BA-AA0F-A135112F74B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9DF2F493-8EFC-443C-A7C0-0A43D9DA22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7C97A3BA-193C-41DC-ABBF-35C1B290B8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971B5752-061A-491A-9091-F804F19195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CE5C27DC-4BF7-429D-9D65-1E68404B25B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8B58643F-4205-439D-8DB7-C903B1B1889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EBB2ECE0-1C49-48D0-8233-A673453C712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341C8AF8-4788-4F99-8CB9-74C850F1F5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8604019F-6AC1-47D7-B60E-05A542D53F2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1009F84D-8743-4C41-ABE5-DB9C902500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D2A5A3C3-E27F-4700-8F61-9FB90B119BC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68BED602-57EA-47D3-BEF9-1B4646860B5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B6731B5B-CAA7-421E-944D-3A699EBC18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4E56583A-9B17-4DB4-BF44-C1BC21E5E97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1DBEF163-93EF-4573-B14A-F249578F42F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AF83D6F3-404D-4BB3-AACF-5A20322B5A3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FC91421D-DC80-42DD-B09A-390388C851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25CAEB03-2778-4BCC-AA17-CB08787266E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65" name="直線コネクタ 164">
          <a:extLst>
            <a:ext uri="{FF2B5EF4-FFF2-40B4-BE49-F238E27FC236}">
              <a16:creationId xmlns:a16="http://schemas.microsoft.com/office/drawing/2014/main" id="{3F32C25A-777E-4C84-B062-768C21320586}"/>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6771BA96-DD6C-4EDF-902F-8B87C7408C1F}"/>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67" name="直線コネクタ 166">
          <a:extLst>
            <a:ext uri="{FF2B5EF4-FFF2-40B4-BE49-F238E27FC236}">
              <a16:creationId xmlns:a16="http://schemas.microsoft.com/office/drawing/2014/main" id="{64A6C46B-16F7-4EBD-9F98-D4816B9EC14E}"/>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7C408ABA-2557-4E28-ABA5-4C93439917FC}"/>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69" name="直線コネクタ 168">
          <a:extLst>
            <a:ext uri="{FF2B5EF4-FFF2-40B4-BE49-F238E27FC236}">
              <a16:creationId xmlns:a16="http://schemas.microsoft.com/office/drawing/2014/main" id="{07586CB4-E6D0-49DB-8FAE-1AA9E341F0C1}"/>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5D6F4B14-A9D1-4221-BBEA-1CD9D5610532}"/>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1" name="フローチャート: 判断 170">
          <a:extLst>
            <a:ext uri="{FF2B5EF4-FFF2-40B4-BE49-F238E27FC236}">
              <a16:creationId xmlns:a16="http://schemas.microsoft.com/office/drawing/2014/main" id="{20E4160F-FD10-475A-9541-2C07E21F0830}"/>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2" name="フローチャート: 判断 171">
          <a:extLst>
            <a:ext uri="{FF2B5EF4-FFF2-40B4-BE49-F238E27FC236}">
              <a16:creationId xmlns:a16="http://schemas.microsoft.com/office/drawing/2014/main" id="{D9351F11-3FD1-4D85-AF59-1FE32A47195B}"/>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3" name="フローチャート: 判断 172">
          <a:extLst>
            <a:ext uri="{FF2B5EF4-FFF2-40B4-BE49-F238E27FC236}">
              <a16:creationId xmlns:a16="http://schemas.microsoft.com/office/drawing/2014/main" id="{836FD212-AC42-437D-814B-E2B749AAB2CA}"/>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74" name="フローチャート: 判断 173">
          <a:extLst>
            <a:ext uri="{FF2B5EF4-FFF2-40B4-BE49-F238E27FC236}">
              <a16:creationId xmlns:a16="http://schemas.microsoft.com/office/drawing/2014/main" id="{E8ACEBE5-C12E-4678-A0AE-532F7078A936}"/>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75" name="フローチャート: 判断 174">
          <a:extLst>
            <a:ext uri="{FF2B5EF4-FFF2-40B4-BE49-F238E27FC236}">
              <a16:creationId xmlns:a16="http://schemas.microsoft.com/office/drawing/2014/main" id="{8B2F52A6-125C-45BF-8E44-6045484CAE09}"/>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CDE154C-4838-4BA4-880E-411F1C663A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7D15E08-85AE-42F6-AB5F-3A40892AA63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6785D74-8A4F-411F-BFFB-070D01FC7F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6FC014F-00C4-4AA3-9E20-B7836D5418A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7BC8BEB-32BF-4DDC-A167-82A33514A51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1" name="楕円 180">
          <a:extLst>
            <a:ext uri="{FF2B5EF4-FFF2-40B4-BE49-F238E27FC236}">
              <a16:creationId xmlns:a16="http://schemas.microsoft.com/office/drawing/2014/main" id="{0D361E05-FB33-4716-A43B-D1F784B78F48}"/>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25961</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C03FA5EB-D233-41F4-9FD0-E2AA45335C7C}"/>
            </a:ext>
          </a:extLst>
        </xdr:cNvPr>
        <xdr:cNvSpPr txBox="1"/>
      </xdr:nvSpPr>
      <xdr:spPr>
        <a:xfrm>
          <a:off x="4673600" y="1031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83" name="楕円 182">
          <a:extLst>
            <a:ext uri="{FF2B5EF4-FFF2-40B4-BE49-F238E27FC236}">
              <a16:creationId xmlns:a16="http://schemas.microsoft.com/office/drawing/2014/main" id="{AC86DBD4-D332-46D7-AB1D-C4AC896C8785}"/>
            </a:ext>
          </a:extLst>
        </xdr:cNvPr>
        <xdr:cNvSpPr/>
      </xdr:nvSpPr>
      <xdr:spPr>
        <a:xfrm>
          <a:off x="3746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53884</xdr:rowOff>
    </xdr:to>
    <xdr:cxnSp macro="">
      <xdr:nvCxnSpPr>
        <xdr:cNvPr id="184" name="直線コネクタ 183">
          <a:extLst>
            <a:ext uri="{FF2B5EF4-FFF2-40B4-BE49-F238E27FC236}">
              <a16:creationId xmlns:a16="http://schemas.microsoft.com/office/drawing/2014/main" id="{E277AA73-84EF-4496-B1A3-52EC0F178EA9}"/>
            </a:ext>
          </a:extLst>
        </xdr:cNvPr>
        <xdr:cNvCxnSpPr/>
      </xdr:nvCxnSpPr>
      <xdr:spPr>
        <a:xfrm>
          <a:off x="3797300" y="104862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5" name="楕円 184">
          <a:extLst>
            <a:ext uri="{FF2B5EF4-FFF2-40B4-BE49-F238E27FC236}">
              <a16:creationId xmlns:a16="http://schemas.microsoft.com/office/drawing/2014/main" id="{CD72D242-A6C9-44BA-BA0A-643832A1F6E6}"/>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27759</xdr:rowOff>
    </xdr:to>
    <xdr:cxnSp macro="">
      <xdr:nvCxnSpPr>
        <xdr:cNvPr id="186" name="直線コネクタ 185">
          <a:extLst>
            <a:ext uri="{FF2B5EF4-FFF2-40B4-BE49-F238E27FC236}">
              <a16:creationId xmlns:a16="http://schemas.microsoft.com/office/drawing/2014/main" id="{C764203B-663A-488B-B987-C7DD518403D3}"/>
            </a:ext>
          </a:extLst>
        </xdr:cNvPr>
        <xdr:cNvCxnSpPr/>
      </xdr:nvCxnSpPr>
      <xdr:spPr>
        <a:xfrm>
          <a:off x="2908300" y="104584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7" name="楕円 186">
          <a:extLst>
            <a:ext uri="{FF2B5EF4-FFF2-40B4-BE49-F238E27FC236}">
              <a16:creationId xmlns:a16="http://schemas.microsoft.com/office/drawing/2014/main" id="{361EAC36-345A-4E0F-98AB-10A51685AEF5}"/>
            </a:ext>
          </a:extLst>
        </xdr:cNvPr>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61</xdr:row>
      <xdr:rowOff>0</xdr:rowOff>
    </xdr:to>
    <xdr:cxnSp macro="">
      <xdr:nvCxnSpPr>
        <xdr:cNvPr id="188" name="直線コネクタ 187">
          <a:extLst>
            <a:ext uri="{FF2B5EF4-FFF2-40B4-BE49-F238E27FC236}">
              <a16:creationId xmlns:a16="http://schemas.microsoft.com/office/drawing/2014/main" id="{C047A016-85DE-415D-B7E0-C1787F5775A0}"/>
            </a:ext>
          </a:extLst>
        </xdr:cNvPr>
        <xdr:cNvCxnSpPr/>
      </xdr:nvCxnSpPr>
      <xdr:spPr>
        <a:xfrm>
          <a:off x="2019300" y="104306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DC53777D-3963-4CF7-A6B1-A4BE42B1BDCC}"/>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2AA424A7-37FC-48AF-B999-4D9423093593}"/>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769480A2-99F4-4F30-8281-6AAA2FC486C6}"/>
            </a:ext>
          </a:extLst>
        </xdr:cNvPr>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55897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182FC9CC-D2D0-4C4B-8029-796ADD2CA4CB}"/>
            </a:ext>
          </a:extLst>
        </xdr:cNvPr>
        <xdr:cNvSpPr txBox="1"/>
      </xdr:nvSpPr>
      <xdr:spPr>
        <a:xfrm>
          <a:off x="927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95086</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7C5A605E-3209-4637-8770-5B5AF554759A}"/>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19AAD392-5EC2-43D1-B471-495161DA6679}"/>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BD1F2490-C2A2-4377-A03E-497A47940070}"/>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4AF24432-37A3-4920-A71F-4CD76BE9396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D9DAA77-FD8A-48C1-A466-E34D0B435A0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68FA978-59FC-453B-A3A0-C7FAB4B540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B1EB0E43-E1F4-48C7-ACC0-1F0F562F65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CC2E6207-76EA-4A06-BDC7-34ACD3D019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7FF1C9AE-E246-40E9-BB6E-D7A5EE42BBC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8708A067-72BB-40A0-AAE7-B0F09435D93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62E66F8C-8B04-4DF6-840A-966BE6D62A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EDFBDC05-4A9E-4026-A4B3-DCFF16C367A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E25ED03D-8486-4BEB-A5E4-C787B1B6297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BA452C8F-5C50-4EA5-9DCF-C4F99569BFB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F0B327D7-C01D-460F-ABB5-15375AC1F80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3E0A453F-9D70-4FF3-9451-C8E297FEC45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2C9A33DC-EDC3-4919-A25C-639EF1FC0138}"/>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70700946-B9E8-4C6A-BD7D-2DFF6939368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056885A0-120F-4101-A9B8-D996B0F3236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8D886EBB-649B-4CC7-AB68-261B81BE082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8943DEB7-F5AC-4E61-B5E4-F8ECF5B06BF8}"/>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18C65DC4-8224-4367-B99C-2516DFC1E4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a:extLst>
            <a:ext uri="{FF2B5EF4-FFF2-40B4-BE49-F238E27FC236}">
              <a16:creationId xmlns:a16="http://schemas.microsoft.com/office/drawing/2014/main" id="{F33E70EA-A090-44B1-ABF8-3E19CE725DB1}"/>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6220139C-B1AE-4729-946F-84B50C0876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B6CB7351-E391-4A5D-935C-68EB6920C8CC}"/>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F860CE69-D358-446B-BEA8-708F26666FA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19" name="直線コネクタ 218">
          <a:extLst>
            <a:ext uri="{FF2B5EF4-FFF2-40B4-BE49-F238E27FC236}">
              <a16:creationId xmlns:a16="http://schemas.microsoft.com/office/drawing/2014/main" id="{13E6615F-FBA9-4A58-9FB6-5D5EC8D794F0}"/>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E66776BB-C771-4961-BBC1-764B1BA23793}"/>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21" name="直線コネクタ 220">
          <a:extLst>
            <a:ext uri="{FF2B5EF4-FFF2-40B4-BE49-F238E27FC236}">
              <a16:creationId xmlns:a16="http://schemas.microsoft.com/office/drawing/2014/main" id="{5E1F74A1-22CC-457C-AC0B-55853C34CCF3}"/>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22" name="【橋りょう・トンネル】&#10;一人当たり有形固定資産（償却資産）額最大値テキスト">
          <a:extLst>
            <a:ext uri="{FF2B5EF4-FFF2-40B4-BE49-F238E27FC236}">
              <a16:creationId xmlns:a16="http://schemas.microsoft.com/office/drawing/2014/main" id="{7DF167A6-771B-4166-A1D3-9C1265907935}"/>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23" name="直線コネクタ 222">
          <a:extLst>
            <a:ext uri="{FF2B5EF4-FFF2-40B4-BE49-F238E27FC236}">
              <a16:creationId xmlns:a16="http://schemas.microsoft.com/office/drawing/2014/main" id="{579B0F3D-D6F9-4124-9739-43ACFA43A7BE}"/>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164918</xdr:rowOff>
    </xdr:from>
    <xdr:ext cx="690189" cy="259045"/>
    <xdr:sp macro="" textlink="">
      <xdr:nvSpPr>
        <xdr:cNvPr id="224" name="【橋りょう・トンネル】&#10;一人当たり有形固定資産（償却資産）額平均値テキスト">
          <a:extLst>
            <a:ext uri="{FF2B5EF4-FFF2-40B4-BE49-F238E27FC236}">
              <a16:creationId xmlns:a16="http://schemas.microsoft.com/office/drawing/2014/main" id="{6BAC100E-B899-49FF-99D5-9FAFF2BA5E26}"/>
            </a:ext>
          </a:extLst>
        </xdr:cNvPr>
        <xdr:cNvSpPr txBox="1"/>
      </xdr:nvSpPr>
      <xdr:spPr>
        <a:xfrm>
          <a:off x="10515600" y="10794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25" name="フローチャート: 判断 224">
          <a:extLst>
            <a:ext uri="{FF2B5EF4-FFF2-40B4-BE49-F238E27FC236}">
              <a16:creationId xmlns:a16="http://schemas.microsoft.com/office/drawing/2014/main" id="{FADA2E39-E150-40E2-9F75-0AACA034089C}"/>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26" name="フローチャート: 判断 225">
          <a:extLst>
            <a:ext uri="{FF2B5EF4-FFF2-40B4-BE49-F238E27FC236}">
              <a16:creationId xmlns:a16="http://schemas.microsoft.com/office/drawing/2014/main" id="{6069A43B-DBB1-4076-81A4-2F852DCC45A2}"/>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27" name="フローチャート: 判断 226">
          <a:extLst>
            <a:ext uri="{FF2B5EF4-FFF2-40B4-BE49-F238E27FC236}">
              <a16:creationId xmlns:a16="http://schemas.microsoft.com/office/drawing/2014/main" id="{8321F4FA-7002-4E01-8638-066FB3EBF1F7}"/>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28" name="フローチャート: 判断 227">
          <a:extLst>
            <a:ext uri="{FF2B5EF4-FFF2-40B4-BE49-F238E27FC236}">
              <a16:creationId xmlns:a16="http://schemas.microsoft.com/office/drawing/2014/main" id="{8621B82A-3A3B-4118-B587-5AB0E81C954C}"/>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29" name="フローチャート: 判断 228">
          <a:extLst>
            <a:ext uri="{FF2B5EF4-FFF2-40B4-BE49-F238E27FC236}">
              <a16:creationId xmlns:a16="http://schemas.microsoft.com/office/drawing/2014/main" id="{ACD0026B-DF44-4A6A-A8B5-881D1C3C44E3}"/>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AAD9AF08-E207-4EBF-A498-DEFCB82831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16EB7456-31C1-43DC-B141-08F5B850A9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1CD419F-44D6-4DAE-A89C-4444596A27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8F8C5D5-680F-455A-8ED7-712D42A7B8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EF48B10D-6258-400E-BAC3-86A90362993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113213</xdr:rowOff>
    </xdr:from>
    <xdr:to>
      <xdr:col>55</xdr:col>
      <xdr:colOff>50800</xdr:colOff>
      <xdr:row>63</xdr:row>
      <xdr:rowOff>43363</xdr:rowOff>
    </xdr:to>
    <xdr:sp macro="" textlink="">
      <xdr:nvSpPr>
        <xdr:cNvPr id="235" name="楕円 234">
          <a:extLst>
            <a:ext uri="{FF2B5EF4-FFF2-40B4-BE49-F238E27FC236}">
              <a16:creationId xmlns:a16="http://schemas.microsoft.com/office/drawing/2014/main" id="{5239ACE6-3F36-40E6-B12D-D99139842AFF}"/>
            </a:ext>
          </a:extLst>
        </xdr:cNvPr>
        <xdr:cNvSpPr/>
      </xdr:nvSpPr>
      <xdr:spPr>
        <a:xfrm>
          <a:off x="10426700" y="107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136090</xdr:rowOff>
    </xdr:from>
    <xdr:ext cx="690189" cy="259045"/>
    <xdr:sp macro="" textlink="">
      <xdr:nvSpPr>
        <xdr:cNvPr id="236" name="【橋りょう・トンネル】&#10;一人当たり有形固定資産（償却資産）額該当値テキスト">
          <a:extLst>
            <a:ext uri="{FF2B5EF4-FFF2-40B4-BE49-F238E27FC236}">
              <a16:creationId xmlns:a16="http://schemas.microsoft.com/office/drawing/2014/main" id="{BE7A0400-8496-4C1E-959C-D0EFBC5A51D2}"/>
            </a:ext>
          </a:extLst>
        </xdr:cNvPr>
        <xdr:cNvSpPr txBox="1"/>
      </xdr:nvSpPr>
      <xdr:spPr>
        <a:xfrm>
          <a:off x="10515600" y="10594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125758</xdr:rowOff>
    </xdr:from>
    <xdr:to>
      <xdr:col>50</xdr:col>
      <xdr:colOff>165100</xdr:colOff>
      <xdr:row>63</xdr:row>
      <xdr:rowOff>55908</xdr:rowOff>
    </xdr:to>
    <xdr:sp macro="" textlink="">
      <xdr:nvSpPr>
        <xdr:cNvPr id="237" name="楕円 236">
          <a:extLst>
            <a:ext uri="{FF2B5EF4-FFF2-40B4-BE49-F238E27FC236}">
              <a16:creationId xmlns:a16="http://schemas.microsoft.com/office/drawing/2014/main" id="{D533E065-7E46-4D58-A1BA-541312BC519C}"/>
            </a:ext>
          </a:extLst>
        </xdr:cNvPr>
        <xdr:cNvSpPr/>
      </xdr:nvSpPr>
      <xdr:spPr>
        <a:xfrm>
          <a:off x="9588500" y="107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164013</xdr:rowOff>
    </xdr:from>
    <xdr:to>
      <xdr:col>55</xdr:col>
      <xdr:colOff>0</xdr:colOff>
      <xdr:row>63</xdr:row>
      <xdr:rowOff>5108</xdr:rowOff>
    </xdr:to>
    <xdr:cxnSp macro="">
      <xdr:nvCxnSpPr>
        <xdr:cNvPr id="238" name="直線コネクタ 237">
          <a:extLst>
            <a:ext uri="{FF2B5EF4-FFF2-40B4-BE49-F238E27FC236}">
              <a16:creationId xmlns:a16="http://schemas.microsoft.com/office/drawing/2014/main" id="{C76E2D2E-AEF7-4137-82D1-3859EFB2EEC5}"/>
            </a:ext>
          </a:extLst>
        </xdr:cNvPr>
        <xdr:cNvCxnSpPr/>
      </xdr:nvCxnSpPr>
      <xdr:spPr>
        <a:xfrm flipV="1">
          <a:off x="9639300" y="10793913"/>
          <a:ext cx="8382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129242</xdr:rowOff>
    </xdr:from>
    <xdr:to>
      <xdr:col>46</xdr:col>
      <xdr:colOff>38100</xdr:colOff>
      <xdr:row>63</xdr:row>
      <xdr:rowOff>59392</xdr:rowOff>
    </xdr:to>
    <xdr:sp macro="" textlink="">
      <xdr:nvSpPr>
        <xdr:cNvPr id="239" name="楕円 238">
          <a:extLst>
            <a:ext uri="{FF2B5EF4-FFF2-40B4-BE49-F238E27FC236}">
              <a16:creationId xmlns:a16="http://schemas.microsoft.com/office/drawing/2014/main" id="{389A93DA-CF44-42B6-A7C2-A0387D9EF20A}"/>
            </a:ext>
          </a:extLst>
        </xdr:cNvPr>
        <xdr:cNvSpPr/>
      </xdr:nvSpPr>
      <xdr:spPr>
        <a:xfrm>
          <a:off x="8699500" y="107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5108</xdr:rowOff>
    </xdr:from>
    <xdr:to>
      <xdr:col>50</xdr:col>
      <xdr:colOff>114300</xdr:colOff>
      <xdr:row>63</xdr:row>
      <xdr:rowOff>8592</xdr:rowOff>
    </xdr:to>
    <xdr:cxnSp macro="">
      <xdr:nvCxnSpPr>
        <xdr:cNvPr id="240" name="直線コネクタ 239">
          <a:extLst>
            <a:ext uri="{FF2B5EF4-FFF2-40B4-BE49-F238E27FC236}">
              <a16:creationId xmlns:a16="http://schemas.microsoft.com/office/drawing/2014/main" id="{F5FB38C8-AF2A-48C3-A949-4D929F2A190E}"/>
            </a:ext>
          </a:extLst>
        </xdr:cNvPr>
        <xdr:cNvCxnSpPr/>
      </xdr:nvCxnSpPr>
      <xdr:spPr>
        <a:xfrm flipV="1">
          <a:off x="8750300" y="10806458"/>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137127</xdr:rowOff>
    </xdr:from>
    <xdr:to>
      <xdr:col>41</xdr:col>
      <xdr:colOff>101600</xdr:colOff>
      <xdr:row>63</xdr:row>
      <xdr:rowOff>67277</xdr:rowOff>
    </xdr:to>
    <xdr:sp macro="" textlink="">
      <xdr:nvSpPr>
        <xdr:cNvPr id="241" name="楕円 240">
          <a:extLst>
            <a:ext uri="{FF2B5EF4-FFF2-40B4-BE49-F238E27FC236}">
              <a16:creationId xmlns:a16="http://schemas.microsoft.com/office/drawing/2014/main" id="{5443191D-B12B-4096-95DF-51B9ED76D42D}"/>
            </a:ext>
          </a:extLst>
        </xdr:cNvPr>
        <xdr:cNvSpPr/>
      </xdr:nvSpPr>
      <xdr:spPr>
        <a:xfrm>
          <a:off x="7810500" y="1076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8592</xdr:rowOff>
    </xdr:from>
    <xdr:to>
      <xdr:col>45</xdr:col>
      <xdr:colOff>177800</xdr:colOff>
      <xdr:row>63</xdr:row>
      <xdr:rowOff>16477</xdr:rowOff>
    </xdr:to>
    <xdr:cxnSp macro="">
      <xdr:nvCxnSpPr>
        <xdr:cNvPr id="242" name="直線コネクタ 241">
          <a:extLst>
            <a:ext uri="{FF2B5EF4-FFF2-40B4-BE49-F238E27FC236}">
              <a16:creationId xmlns:a16="http://schemas.microsoft.com/office/drawing/2014/main" id="{F8276AC9-FD11-4AD1-BDEF-3C7CEDA2FD21}"/>
            </a:ext>
          </a:extLst>
        </xdr:cNvPr>
        <xdr:cNvCxnSpPr/>
      </xdr:nvCxnSpPr>
      <xdr:spPr>
        <a:xfrm flipV="1">
          <a:off x="7861300" y="10809942"/>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74930</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14F5644D-9A36-4359-B8B6-2A01B8E1796F}"/>
            </a:ext>
          </a:extLst>
        </xdr:cNvPr>
        <xdr:cNvSpPr txBox="1"/>
      </xdr:nvSpPr>
      <xdr:spPr>
        <a:xfrm>
          <a:off x="92815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76200</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A16BE403-E33E-480A-B25C-31B4C8CF73A7}"/>
            </a:ext>
          </a:extLst>
        </xdr:cNvPr>
        <xdr:cNvSpPr txBox="1"/>
      </xdr:nvSpPr>
      <xdr:spPr>
        <a:xfrm>
          <a:off x="8405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139173</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F1D12B1E-AC92-4AF9-8379-E587BF41DD70}"/>
            </a:ext>
          </a:extLst>
        </xdr:cNvPr>
        <xdr:cNvSpPr txBox="1"/>
      </xdr:nvSpPr>
      <xdr:spPr>
        <a:xfrm>
          <a:off x="7516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E291D24C-3B02-40FE-B9C5-69457986CA6F}"/>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72435</xdr:rowOff>
    </xdr:from>
    <xdr:ext cx="690189" cy="259045"/>
    <xdr:sp macro="" textlink="">
      <xdr:nvSpPr>
        <xdr:cNvPr id="247" name="n_1mainValue【橋りょう・トンネル】&#10;一人当たり有形固定資産（償却資産）額">
          <a:extLst>
            <a:ext uri="{FF2B5EF4-FFF2-40B4-BE49-F238E27FC236}">
              <a16:creationId xmlns:a16="http://schemas.microsoft.com/office/drawing/2014/main" id="{D515C421-AF07-47E9-97A8-2A12CE1D9AB6}"/>
            </a:ext>
          </a:extLst>
        </xdr:cNvPr>
        <xdr:cNvSpPr txBox="1"/>
      </xdr:nvSpPr>
      <xdr:spPr>
        <a:xfrm>
          <a:off x="9281505" y="10530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75919</xdr:rowOff>
    </xdr:from>
    <xdr:ext cx="690189" cy="259045"/>
    <xdr:sp macro="" textlink="">
      <xdr:nvSpPr>
        <xdr:cNvPr id="248" name="n_2mainValue【橋りょう・トンネル】&#10;一人当たり有形固定資産（償却資産）額">
          <a:extLst>
            <a:ext uri="{FF2B5EF4-FFF2-40B4-BE49-F238E27FC236}">
              <a16:creationId xmlns:a16="http://schemas.microsoft.com/office/drawing/2014/main" id="{FCBC32C1-A4E5-4DFD-A508-BE7C55CA68EA}"/>
            </a:ext>
          </a:extLst>
        </xdr:cNvPr>
        <xdr:cNvSpPr txBox="1"/>
      </xdr:nvSpPr>
      <xdr:spPr>
        <a:xfrm>
          <a:off x="8405205" y="105343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83804</xdr:rowOff>
    </xdr:from>
    <xdr:ext cx="690189" cy="259045"/>
    <xdr:sp macro="" textlink="">
      <xdr:nvSpPr>
        <xdr:cNvPr id="249" name="n_3mainValue【橋りょう・トンネル】&#10;一人当たり有形固定資産（償却資産）額">
          <a:extLst>
            <a:ext uri="{FF2B5EF4-FFF2-40B4-BE49-F238E27FC236}">
              <a16:creationId xmlns:a16="http://schemas.microsoft.com/office/drawing/2014/main" id="{921F161D-83F5-425A-A0A8-E4C8196E7A8D}"/>
            </a:ext>
          </a:extLst>
        </xdr:cNvPr>
        <xdr:cNvSpPr txBox="1"/>
      </xdr:nvSpPr>
      <xdr:spPr>
        <a:xfrm>
          <a:off x="7516205" y="1054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50FF38B1-3F47-473A-ABC7-C8775C2F86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7B5617AF-1851-41AF-A8C6-94BDCD22EB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BDE239E9-68E5-45E2-966A-30D10DE3CA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2FB714DB-B27F-492E-87E1-D0955E8B8CF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D7BF0D3F-430F-4E60-9485-F11E44F27AD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9331B04E-7142-4905-A066-3510807A37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90C1FD20-B56F-4852-BB77-35E0BD1BC6D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215B1159-1444-4CEC-90FD-384EE2A724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4DB680-EB89-494E-85A6-7BDB70210A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8A0AE80B-6247-490D-B075-AD7F7F35CD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366C353A-18FD-436E-8589-2B947CBD1B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70EACFBD-4F28-4415-90A2-D4223895CFB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C5EEA922-18D1-4C94-A26B-70F90837A81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977D7597-4394-4E14-A33C-C75294F1837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80CAAE42-A06C-424D-A794-DB67FD0039D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E0333CF8-2A08-479A-B068-4496F056EC2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DA6E6360-3D1C-44EC-A5BB-CA482B2633C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9726E8CB-EA59-4435-84D7-7D69C7D0714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F7196A21-4B11-4241-9F95-6D9A365A5D5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D5FA2CED-31B6-47F9-AE2C-3A132284250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C1859E85-D089-4714-8A70-F43561A8B4E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03BBC1D2-C8DE-4F90-95CE-5B00976C64E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EF0E5F5A-B9ED-49E4-B570-A82573EEB0E9}"/>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1D7F3693-81B4-4274-904D-D27563C41D2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714F0C77-A575-44D1-8776-A64C01931A4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B7CFDF5C-573F-47D5-B347-375F58FF7B3B}"/>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472CE6A0-D92D-4429-B325-82F9980D46C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B3A72D3E-4C40-407D-A115-26FA6361F78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05533169-03A0-47ED-B33C-825F76921ED5}"/>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79" name="直線コネクタ 278">
          <a:extLst>
            <a:ext uri="{FF2B5EF4-FFF2-40B4-BE49-F238E27FC236}">
              <a16:creationId xmlns:a16="http://schemas.microsoft.com/office/drawing/2014/main" id="{EDF35DE3-DB79-4ECF-AC52-F7D434091236}"/>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8B5C0B33-4AB8-4307-8BFC-4EF8F5032515}"/>
            </a:ext>
          </a:extLst>
        </xdr:cNvPr>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81" name="フローチャート: 判断 280">
          <a:extLst>
            <a:ext uri="{FF2B5EF4-FFF2-40B4-BE49-F238E27FC236}">
              <a16:creationId xmlns:a16="http://schemas.microsoft.com/office/drawing/2014/main" id="{A3358C3F-2391-40EE-9C7E-1CFAED5E4F1E}"/>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82" name="フローチャート: 判断 281">
          <a:extLst>
            <a:ext uri="{FF2B5EF4-FFF2-40B4-BE49-F238E27FC236}">
              <a16:creationId xmlns:a16="http://schemas.microsoft.com/office/drawing/2014/main" id="{FB062963-0113-41CF-B1F8-817978E40A15}"/>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83" name="フローチャート: 判断 282">
          <a:extLst>
            <a:ext uri="{FF2B5EF4-FFF2-40B4-BE49-F238E27FC236}">
              <a16:creationId xmlns:a16="http://schemas.microsoft.com/office/drawing/2014/main" id="{66556A0B-BB36-4968-AEDE-D2C8597B2CA4}"/>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84" name="フローチャート: 判断 283">
          <a:extLst>
            <a:ext uri="{FF2B5EF4-FFF2-40B4-BE49-F238E27FC236}">
              <a16:creationId xmlns:a16="http://schemas.microsoft.com/office/drawing/2014/main" id="{F100A422-2EE5-49A0-8401-14FA2FD00A61}"/>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85" name="フローチャート: 判断 284">
          <a:extLst>
            <a:ext uri="{FF2B5EF4-FFF2-40B4-BE49-F238E27FC236}">
              <a16:creationId xmlns:a16="http://schemas.microsoft.com/office/drawing/2014/main" id="{4F58DEAD-9639-49E4-9E60-5993E3F66B19}"/>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A64D8123-B396-4060-9132-5E8C8A100E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4D9E5D7-CC1A-4D77-A0D1-32C0DDAC9A0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F841EF0-1973-4B3D-AC32-83AB9ECFFB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1714393-4281-41C9-90BC-351FE309D8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C5A5B47-87AB-4264-96A2-B668509A05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1" name="楕円 290">
          <a:extLst>
            <a:ext uri="{FF2B5EF4-FFF2-40B4-BE49-F238E27FC236}">
              <a16:creationId xmlns:a16="http://schemas.microsoft.com/office/drawing/2014/main" id="{A793A352-1E00-4BC6-A8E2-5A2E00BFC4B1}"/>
            </a:ext>
          </a:extLst>
        </xdr:cNvPr>
        <xdr:cNvSpPr/>
      </xdr:nvSpPr>
      <xdr:spPr>
        <a:xfrm>
          <a:off x="45847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88554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967D61B0-0F55-47C9-8047-261248EE72C5}"/>
            </a:ext>
          </a:extLst>
        </xdr:cNvPr>
        <xdr:cNvSpPr txBox="1"/>
      </xdr:nvSpPr>
      <xdr:spPr>
        <a:xfrm>
          <a:off x="467360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26488</xdr:rowOff>
    </xdr:from>
    <xdr:to>
      <xdr:col>20</xdr:col>
      <xdr:colOff>38100</xdr:colOff>
      <xdr:row>82</xdr:row>
      <xdr:rowOff>128088</xdr:rowOff>
    </xdr:to>
    <xdr:sp macro="" textlink="">
      <xdr:nvSpPr>
        <xdr:cNvPr id="293" name="楕円 292">
          <a:extLst>
            <a:ext uri="{FF2B5EF4-FFF2-40B4-BE49-F238E27FC236}">
              <a16:creationId xmlns:a16="http://schemas.microsoft.com/office/drawing/2014/main" id="{4E2B52C2-2E93-4526-AF3A-8A658DC6245F}"/>
            </a:ext>
          </a:extLst>
        </xdr:cNvPr>
        <xdr:cNvSpPr/>
      </xdr:nvSpPr>
      <xdr:spPr>
        <a:xfrm>
          <a:off x="3746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77288</xdr:rowOff>
    </xdr:from>
    <xdr:to>
      <xdr:col>24</xdr:col>
      <xdr:colOff>63500</xdr:colOff>
      <xdr:row>82</xdr:row>
      <xdr:rowOff>116477</xdr:rowOff>
    </xdr:to>
    <xdr:cxnSp macro="">
      <xdr:nvCxnSpPr>
        <xdr:cNvPr id="294" name="直線コネクタ 293">
          <a:extLst>
            <a:ext uri="{FF2B5EF4-FFF2-40B4-BE49-F238E27FC236}">
              <a16:creationId xmlns:a16="http://schemas.microsoft.com/office/drawing/2014/main" id="{9694D47B-E16B-4F61-B267-CE238D190E16}"/>
            </a:ext>
          </a:extLst>
        </xdr:cNvPr>
        <xdr:cNvCxnSpPr/>
      </xdr:nvCxnSpPr>
      <xdr:spPr>
        <a:xfrm>
          <a:off x="3797300" y="141361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157118</xdr:rowOff>
    </xdr:from>
    <xdr:to>
      <xdr:col>15</xdr:col>
      <xdr:colOff>101600</xdr:colOff>
      <xdr:row>82</xdr:row>
      <xdr:rowOff>87268</xdr:rowOff>
    </xdr:to>
    <xdr:sp macro="" textlink="">
      <xdr:nvSpPr>
        <xdr:cNvPr id="295" name="楕円 294">
          <a:extLst>
            <a:ext uri="{FF2B5EF4-FFF2-40B4-BE49-F238E27FC236}">
              <a16:creationId xmlns:a16="http://schemas.microsoft.com/office/drawing/2014/main" id="{047B75F5-4FFB-49AA-9FE8-8AB4F414ABD4}"/>
            </a:ext>
          </a:extLst>
        </xdr:cNvPr>
        <xdr:cNvSpPr/>
      </xdr:nvSpPr>
      <xdr:spPr>
        <a:xfrm>
          <a:off x="2857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36468</xdr:rowOff>
    </xdr:from>
    <xdr:to>
      <xdr:col>19</xdr:col>
      <xdr:colOff>177800</xdr:colOff>
      <xdr:row>82</xdr:row>
      <xdr:rowOff>77288</xdr:rowOff>
    </xdr:to>
    <xdr:cxnSp macro="">
      <xdr:nvCxnSpPr>
        <xdr:cNvPr id="296" name="直線コネクタ 295">
          <a:extLst>
            <a:ext uri="{FF2B5EF4-FFF2-40B4-BE49-F238E27FC236}">
              <a16:creationId xmlns:a16="http://schemas.microsoft.com/office/drawing/2014/main" id="{9AD99181-161B-47C2-9EE6-7CB0B2C37EC3}"/>
            </a:ext>
          </a:extLst>
        </xdr:cNvPr>
        <xdr:cNvCxnSpPr/>
      </xdr:nvCxnSpPr>
      <xdr:spPr>
        <a:xfrm>
          <a:off x="2908300" y="14095368"/>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117929</xdr:rowOff>
    </xdr:from>
    <xdr:to>
      <xdr:col>10</xdr:col>
      <xdr:colOff>165100</xdr:colOff>
      <xdr:row>82</xdr:row>
      <xdr:rowOff>48079</xdr:rowOff>
    </xdr:to>
    <xdr:sp macro="" textlink="">
      <xdr:nvSpPr>
        <xdr:cNvPr id="297" name="楕円 296">
          <a:extLst>
            <a:ext uri="{FF2B5EF4-FFF2-40B4-BE49-F238E27FC236}">
              <a16:creationId xmlns:a16="http://schemas.microsoft.com/office/drawing/2014/main" id="{0AEF9054-B44A-475D-A121-D9B9B2C56102}"/>
            </a:ext>
          </a:extLst>
        </xdr:cNvPr>
        <xdr:cNvSpPr/>
      </xdr:nvSpPr>
      <xdr:spPr>
        <a:xfrm>
          <a:off x="1968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168729</xdr:rowOff>
    </xdr:from>
    <xdr:to>
      <xdr:col>15</xdr:col>
      <xdr:colOff>50800</xdr:colOff>
      <xdr:row>82</xdr:row>
      <xdr:rowOff>36468</xdr:rowOff>
    </xdr:to>
    <xdr:cxnSp macro="">
      <xdr:nvCxnSpPr>
        <xdr:cNvPr id="298" name="直線コネクタ 297">
          <a:extLst>
            <a:ext uri="{FF2B5EF4-FFF2-40B4-BE49-F238E27FC236}">
              <a16:creationId xmlns:a16="http://schemas.microsoft.com/office/drawing/2014/main" id="{87D81CBE-9E50-4AE7-B097-D7E87FE9D48B}"/>
            </a:ext>
          </a:extLst>
        </xdr:cNvPr>
        <xdr:cNvCxnSpPr/>
      </xdr:nvCxnSpPr>
      <xdr:spPr>
        <a:xfrm>
          <a:off x="2019300" y="1405617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96356</xdr:rowOff>
    </xdr:from>
    <xdr:ext cx="405111" cy="259045"/>
    <xdr:sp macro="" textlink="">
      <xdr:nvSpPr>
        <xdr:cNvPr id="299" name="n_1aveValue【公営住宅】&#10;有形固定資産減価償却率">
          <a:extLst>
            <a:ext uri="{FF2B5EF4-FFF2-40B4-BE49-F238E27FC236}">
              <a16:creationId xmlns:a16="http://schemas.microsoft.com/office/drawing/2014/main" id="{ECEE5B6C-A506-44F3-A3B2-CABCDD179C45}"/>
            </a:ext>
          </a:extLst>
        </xdr:cNvPr>
        <xdr:cNvSpPr txBox="1"/>
      </xdr:nvSpPr>
      <xdr:spPr>
        <a:xfrm>
          <a:off x="35820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148607</xdr:rowOff>
    </xdr:from>
    <xdr:ext cx="405111" cy="259045"/>
    <xdr:sp macro="" textlink="">
      <xdr:nvSpPr>
        <xdr:cNvPr id="300" name="n_2aveValue【公営住宅】&#10;有形固定資産減価償却率">
          <a:extLst>
            <a:ext uri="{FF2B5EF4-FFF2-40B4-BE49-F238E27FC236}">
              <a16:creationId xmlns:a16="http://schemas.microsoft.com/office/drawing/2014/main" id="{50F9FC1D-E2BC-476E-B64B-F25B7AFD6E88}"/>
            </a:ext>
          </a:extLst>
        </xdr:cNvPr>
        <xdr:cNvSpPr txBox="1"/>
      </xdr:nvSpPr>
      <xdr:spPr>
        <a:xfrm>
          <a:off x="2705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01" name="n_3aveValue【公営住宅】&#10;有形固定資産減価償却率">
          <a:extLst>
            <a:ext uri="{FF2B5EF4-FFF2-40B4-BE49-F238E27FC236}">
              <a16:creationId xmlns:a16="http://schemas.microsoft.com/office/drawing/2014/main" id="{B321A213-FFD9-4225-965A-585FFFB2846F}"/>
            </a:ext>
          </a:extLst>
        </xdr:cNvPr>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02" name="n_4aveValue【公営住宅】&#10;有形固定資産減価償却率">
          <a:extLst>
            <a:ext uri="{FF2B5EF4-FFF2-40B4-BE49-F238E27FC236}">
              <a16:creationId xmlns:a16="http://schemas.microsoft.com/office/drawing/2014/main" id="{CAD43C3D-6AA6-4EE5-A26E-2CCB3FC77AB8}"/>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144615</xdr:rowOff>
    </xdr:from>
    <xdr:ext cx="405111" cy="259045"/>
    <xdr:sp macro="" textlink="">
      <xdr:nvSpPr>
        <xdr:cNvPr id="303" name="n_1mainValue【公営住宅】&#10;有形固定資産減価償却率">
          <a:extLst>
            <a:ext uri="{FF2B5EF4-FFF2-40B4-BE49-F238E27FC236}">
              <a16:creationId xmlns:a16="http://schemas.microsoft.com/office/drawing/2014/main" id="{3732341E-D538-4DA3-BB9D-B915D3609B2B}"/>
            </a:ext>
          </a:extLst>
        </xdr:cNvPr>
        <xdr:cNvSpPr txBox="1"/>
      </xdr:nvSpPr>
      <xdr:spPr>
        <a:xfrm>
          <a:off x="3582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103795</xdr:rowOff>
    </xdr:from>
    <xdr:ext cx="405111" cy="259045"/>
    <xdr:sp macro="" textlink="">
      <xdr:nvSpPr>
        <xdr:cNvPr id="304" name="n_2mainValue【公営住宅】&#10;有形固定資産減価償却率">
          <a:extLst>
            <a:ext uri="{FF2B5EF4-FFF2-40B4-BE49-F238E27FC236}">
              <a16:creationId xmlns:a16="http://schemas.microsoft.com/office/drawing/2014/main" id="{BBF8591C-DE34-4E38-9398-6E4C3B34E9EE}"/>
            </a:ext>
          </a:extLst>
        </xdr:cNvPr>
        <xdr:cNvSpPr txBox="1"/>
      </xdr:nvSpPr>
      <xdr:spPr>
        <a:xfrm>
          <a:off x="2705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64606</xdr:rowOff>
    </xdr:from>
    <xdr:ext cx="405111" cy="259045"/>
    <xdr:sp macro="" textlink="">
      <xdr:nvSpPr>
        <xdr:cNvPr id="305" name="n_3mainValue【公営住宅】&#10;有形固定資産減価償却率">
          <a:extLst>
            <a:ext uri="{FF2B5EF4-FFF2-40B4-BE49-F238E27FC236}">
              <a16:creationId xmlns:a16="http://schemas.microsoft.com/office/drawing/2014/main" id="{E583F927-5C8A-4712-8670-6FE7BA4CD883}"/>
            </a:ext>
          </a:extLst>
        </xdr:cNvPr>
        <xdr:cNvSpPr txBox="1"/>
      </xdr:nvSpPr>
      <xdr:spPr>
        <a:xfrm>
          <a:off x="1816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E7E79F44-372F-443C-9AC5-78892E5EB7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A8D9DCFB-E6A5-4340-8125-6415B894B6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BA6E183A-6018-4120-B644-CD6585A80CA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2AE3C7B2-3DAF-4D16-AEA1-611144BC13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D03E7089-BA65-42C2-BFCB-ACE67112ED6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FC5A940B-7E2B-4D18-8AB1-EBF186245C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578EE604-A409-4689-BAEC-DE6CFB8127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23DFB1E-BA7C-4139-ACD4-37F2A2E9FD1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C91A15A2-B824-4967-8B48-99742AFADE8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E2E1CE2F-2E6F-4497-BBA6-8843B4DD8C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EC4F9177-0846-4844-AB80-4170B59A793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CE8572C6-4FDE-473D-BD8D-9990F3F4516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EF76D156-D216-4C9B-803F-46289C83BD7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a:extLst>
            <a:ext uri="{FF2B5EF4-FFF2-40B4-BE49-F238E27FC236}">
              <a16:creationId xmlns:a16="http://schemas.microsoft.com/office/drawing/2014/main" id="{5A5FDF34-9EAE-4013-B5DE-E02E22003A3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B3E532AD-36B3-48A8-996B-0F72A79546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a:extLst>
            <a:ext uri="{FF2B5EF4-FFF2-40B4-BE49-F238E27FC236}">
              <a16:creationId xmlns:a16="http://schemas.microsoft.com/office/drawing/2014/main" id="{D93E029D-DD9A-4492-994B-19FCA740FF1A}"/>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D8652FA9-FD6E-42C4-AF0A-9E1FF84B2D4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a:extLst>
            <a:ext uri="{FF2B5EF4-FFF2-40B4-BE49-F238E27FC236}">
              <a16:creationId xmlns:a16="http://schemas.microsoft.com/office/drawing/2014/main" id="{0E48C926-D3A6-4339-B718-780FEB0446B7}"/>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EB3441AE-AFD6-4794-BE20-5B6C6E96BE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5B6DA4EB-7AA7-4C66-A4BD-9CE8F867EF7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C36804EA-6329-409C-BFC7-7594E74D83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27" name="直線コネクタ 326">
          <a:extLst>
            <a:ext uri="{FF2B5EF4-FFF2-40B4-BE49-F238E27FC236}">
              <a16:creationId xmlns:a16="http://schemas.microsoft.com/office/drawing/2014/main" id="{12816E15-7D5B-475F-BD45-453659B3E860}"/>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28" name="【公営住宅】&#10;一人当たり面積最小値テキスト">
          <a:extLst>
            <a:ext uri="{FF2B5EF4-FFF2-40B4-BE49-F238E27FC236}">
              <a16:creationId xmlns:a16="http://schemas.microsoft.com/office/drawing/2014/main" id="{7E7E5F31-358F-49ED-994B-1F5B8065D3E7}"/>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29" name="直線コネクタ 328">
          <a:extLst>
            <a:ext uri="{FF2B5EF4-FFF2-40B4-BE49-F238E27FC236}">
              <a16:creationId xmlns:a16="http://schemas.microsoft.com/office/drawing/2014/main" id="{FCF736C7-7E6C-4C07-8B9A-F337741C168E}"/>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30" name="【公営住宅】&#10;一人当たり面積最大値テキスト">
          <a:extLst>
            <a:ext uri="{FF2B5EF4-FFF2-40B4-BE49-F238E27FC236}">
              <a16:creationId xmlns:a16="http://schemas.microsoft.com/office/drawing/2014/main" id="{5CD715B6-96C1-4291-9199-7783277128E0}"/>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31" name="直線コネクタ 330">
          <a:extLst>
            <a:ext uri="{FF2B5EF4-FFF2-40B4-BE49-F238E27FC236}">
              <a16:creationId xmlns:a16="http://schemas.microsoft.com/office/drawing/2014/main" id="{BA397895-1B2C-4A33-893B-1861658DA8CA}"/>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32" name="【公営住宅】&#10;一人当たり面積平均値テキスト">
          <a:extLst>
            <a:ext uri="{FF2B5EF4-FFF2-40B4-BE49-F238E27FC236}">
              <a16:creationId xmlns:a16="http://schemas.microsoft.com/office/drawing/2014/main" id="{398395DF-7A48-40F8-B2B4-3CB21D697862}"/>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33" name="フローチャート: 判断 332">
          <a:extLst>
            <a:ext uri="{FF2B5EF4-FFF2-40B4-BE49-F238E27FC236}">
              <a16:creationId xmlns:a16="http://schemas.microsoft.com/office/drawing/2014/main" id="{D07BD4BA-1C1E-4163-A660-CB026E0BBB5A}"/>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34" name="フローチャート: 判断 333">
          <a:extLst>
            <a:ext uri="{FF2B5EF4-FFF2-40B4-BE49-F238E27FC236}">
              <a16:creationId xmlns:a16="http://schemas.microsoft.com/office/drawing/2014/main" id="{E787DBA1-715D-4286-BC1C-641D3DDB0C32}"/>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35" name="フローチャート: 判断 334">
          <a:extLst>
            <a:ext uri="{FF2B5EF4-FFF2-40B4-BE49-F238E27FC236}">
              <a16:creationId xmlns:a16="http://schemas.microsoft.com/office/drawing/2014/main" id="{533C5BD5-11C8-4FB3-B431-083FE9AA349E}"/>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36" name="フローチャート: 判断 335">
          <a:extLst>
            <a:ext uri="{FF2B5EF4-FFF2-40B4-BE49-F238E27FC236}">
              <a16:creationId xmlns:a16="http://schemas.microsoft.com/office/drawing/2014/main" id="{36FF43B7-8C6A-440E-AB94-E8B56EF361EE}"/>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37" name="フローチャート: 判断 336">
          <a:extLst>
            <a:ext uri="{FF2B5EF4-FFF2-40B4-BE49-F238E27FC236}">
              <a16:creationId xmlns:a16="http://schemas.microsoft.com/office/drawing/2014/main" id="{94A629F1-59F7-4988-8353-05DCA194E1D8}"/>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D1DD2E8-D686-44DF-9097-C229996A865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4E97CA0D-60FC-4352-9824-D94A1C0F6BA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F9B7290-E103-46A4-856B-7EAFA99744A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4DBED7BF-A86A-498D-A484-D1DC10FC4A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1FF00E0-7D19-4053-8965-37443B64B2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83724</xdr:rowOff>
    </xdr:from>
    <xdr:to>
      <xdr:col>55</xdr:col>
      <xdr:colOff>50800</xdr:colOff>
      <xdr:row>85</xdr:row>
      <xdr:rowOff>13874</xdr:rowOff>
    </xdr:to>
    <xdr:sp macro="" textlink="">
      <xdr:nvSpPr>
        <xdr:cNvPr id="343" name="楕円 342">
          <a:extLst>
            <a:ext uri="{FF2B5EF4-FFF2-40B4-BE49-F238E27FC236}">
              <a16:creationId xmlns:a16="http://schemas.microsoft.com/office/drawing/2014/main" id="{66BD746D-E897-4EAA-BC9B-CF4BA19D4F08}"/>
            </a:ext>
          </a:extLst>
        </xdr:cNvPr>
        <xdr:cNvSpPr/>
      </xdr:nvSpPr>
      <xdr:spPr>
        <a:xfrm>
          <a:off x="10426700" y="1448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106601</xdr:rowOff>
    </xdr:from>
    <xdr:ext cx="469744" cy="259045"/>
    <xdr:sp macro="" textlink="">
      <xdr:nvSpPr>
        <xdr:cNvPr id="344" name="【公営住宅】&#10;一人当たり面積該当値テキスト">
          <a:extLst>
            <a:ext uri="{FF2B5EF4-FFF2-40B4-BE49-F238E27FC236}">
              <a16:creationId xmlns:a16="http://schemas.microsoft.com/office/drawing/2014/main" id="{2B58E0B6-1E36-4B25-A933-4735C89F1A92}"/>
            </a:ext>
          </a:extLst>
        </xdr:cNvPr>
        <xdr:cNvSpPr txBox="1"/>
      </xdr:nvSpPr>
      <xdr:spPr>
        <a:xfrm>
          <a:off x="10515600" y="143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95839</xdr:rowOff>
    </xdr:from>
    <xdr:to>
      <xdr:col>50</xdr:col>
      <xdr:colOff>165100</xdr:colOff>
      <xdr:row>85</xdr:row>
      <xdr:rowOff>25989</xdr:rowOff>
    </xdr:to>
    <xdr:sp macro="" textlink="">
      <xdr:nvSpPr>
        <xdr:cNvPr id="345" name="楕円 344">
          <a:extLst>
            <a:ext uri="{FF2B5EF4-FFF2-40B4-BE49-F238E27FC236}">
              <a16:creationId xmlns:a16="http://schemas.microsoft.com/office/drawing/2014/main" id="{35CFAFBD-E86A-4E83-890E-89D31BCDCA75}"/>
            </a:ext>
          </a:extLst>
        </xdr:cNvPr>
        <xdr:cNvSpPr/>
      </xdr:nvSpPr>
      <xdr:spPr>
        <a:xfrm>
          <a:off x="9588500" y="144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134524</xdr:rowOff>
    </xdr:from>
    <xdr:to>
      <xdr:col>55</xdr:col>
      <xdr:colOff>0</xdr:colOff>
      <xdr:row>84</xdr:row>
      <xdr:rowOff>146639</xdr:rowOff>
    </xdr:to>
    <xdr:cxnSp macro="">
      <xdr:nvCxnSpPr>
        <xdr:cNvPr id="346" name="直線コネクタ 345">
          <a:extLst>
            <a:ext uri="{FF2B5EF4-FFF2-40B4-BE49-F238E27FC236}">
              <a16:creationId xmlns:a16="http://schemas.microsoft.com/office/drawing/2014/main" id="{877F454E-984D-431B-BB32-1905833B493F}"/>
            </a:ext>
          </a:extLst>
        </xdr:cNvPr>
        <xdr:cNvCxnSpPr/>
      </xdr:nvCxnSpPr>
      <xdr:spPr>
        <a:xfrm flipV="1">
          <a:off x="9639300" y="14536324"/>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99222</xdr:rowOff>
    </xdr:from>
    <xdr:to>
      <xdr:col>46</xdr:col>
      <xdr:colOff>38100</xdr:colOff>
      <xdr:row>85</xdr:row>
      <xdr:rowOff>29372</xdr:rowOff>
    </xdr:to>
    <xdr:sp macro="" textlink="">
      <xdr:nvSpPr>
        <xdr:cNvPr id="347" name="楕円 346">
          <a:extLst>
            <a:ext uri="{FF2B5EF4-FFF2-40B4-BE49-F238E27FC236}">
              <a16:creationId xmlns:a16="http://schemas.microsoft.com/office/drawing/2014/main" id="{21805F36-C66F-4A6E-A020-8270EC11989C}"/>
            </a:ext>
          </a:extLst>
        </xdr:cNvPr>
        <xdr:cNvSpPr/>
      </xdr:nvSpPr>
      <xdr:spPr>
        <a:xfrm>
          <a:off x="8699500" y="145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146639</xdr:rowOff>
    </xdr:from>
    <xdr:to>
      <xdr:col>50</xdr:col>
      <xdr:colOff>114300</xdr:colOff>
      <xdr:row>84</xdr:row>
      <xdr:rowOff>150022</xdr:rowOff>
    </xdr:to>
    <xdr:cxnSp macro="">
      <xdr:nvCxnSpPr>
        <xdr:cNvPr id="348" name="直線コネクタ 347">
          <a:extLst>
            <a:ext uri="{FF2B5EF4-FFF2-40B4-BE49-F238E27FC236}">
              <a16:creationId xmlns:a16="http://schemas.microsoft.com/office/drawing/2014/main" id="{8DF8BAF4-14CC-4ACC-BA84-41C090AC9812}"/>
            </a:ext>
          </a:extLst>
        </xdr:cNvPr>
        <xdr:cNvCxnSpPr/>
      </xdr:nvCxnSpPr>
      <xdr:spPr>
        <a:xfrm flipV="1">
          <a:off x="8750300" y="1454843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106857</xdr:rowOff>
    </xdr:from>
    <xdr:to>
      <xdr:col>41</xdr:col>
      <xdr:colOff>101600</xdr:colOff>
      <xdr:row>85</xdr:row>
      <xdr:rowOff>37007</xdr:rowOff>
    </xdr:to>
    <xdr:sp macro="" textlink="">
      <xdr:nvSpPr>
        <xdr:cNvPr id="349" name="楕円 348">
          <a:extLst>
            <a:ext uri="{FF2B5EF4-FFF2-40B4-BE49-F238E27FC236}">
              <a16:creationId xmlns:a16="http://schemas.microsoft.com/office/drawing/2014/main" id="{CCC86356-79A7-4AE0-8D46-0F596329DBA6}"/>
            </a:ext>
          </a:extLst>
        </xdr:cNvPr>
        <xdr:cNvSpPr/>
      </xdr:nvSpPr>
      <xdr:spPr>
        <a:xfrm>
          <a:off x="7810500" y="1450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150022</xdr:rowOff>
    </xdr:from>
    <xdr:to>
      <xdr:col>45</xdr:col>
      <xdr:colOff>177800</xdr:colOff>
      <xdr:row>84</xdr:row>
      <xdr:rowOff>157657</xdr:rowOff>
    </xdr:to>
    <xdr:cxnSp macro="">
      <xdr:nvCxnSpPr>
        <xdr:cNvPr id="350" name="直線コネクタ 349">
          <a:extLst>
            <a:ext uri="{FF2B5EF4-FFF2-40B4-BE49-F238E27FC236}">
              <a16:creationId xmlns:a16="http://schemas.microsoft.com/office/drawing/2014/main" id="{CD2EC76D-5850-4E4D-8FC8-8A6AAF4AA90F}"/>
            </a:ext>
          </a:extLst>
        </xdr:cNvPr>
        <xdr:cNvCxnSpPr/>
      </xdr:nvCxnSpPr>
      <xdr:spPr>
        <a:xfrm flipV="1">
          <a:off x="7861300" y="14551822"/>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51" name="n_1aveValue【公営住宅】&#10;一人当たり面積">
          <a:extLst>
            <a:ext uri="{FF2B5EF4-FFF2-40B4-BE49-F238E27FC236}">
              <a16:creationId xmlns:a16="http://schemas.microsoft.com/office/drawing/2014/main" id="{A5B3C864-45FC-414E-88F3-780E88BC5012}"/>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52" name="n_2aveValue【公営住宅】&#10;一人当たり面積">
          <a:extLst>
            <a:ext uri="{FF2B5EF4-FFF2-40B4-BE49-F238E27FC236}">
              <a16:creationId xmlns:a16="http://schemas.microsoft.com/office/drawing/2014/main" id="{ED3FE0E5-75D5-4CFD-A000-78FAC2AB1F71}"/>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53" name="n_3aveValue【公営住宅】&#10;一人当たり面積">
          <a:extLst>
            <a:ext uri="{FF2B5EF4-FFF2-40B4-BE49-F238E27FC236}">
              <a16:creationId xmlns:a16="http://schemas.microsoft.com/office/drawing/2014/main" id="{2702C279-A954-4F43-8FA3-15C93BED4062}"/>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54" name="n_4aveValue【公営住宅】&#10;一人当たり面積">
          <a:extLst>
            <a:ext uri="{FF2B5EF4-FFF2-40B4-BE49-F238E27FC236}">
              <a16:creationId xmlns:a16="http://schemas.microsoft.com/office/drawing/2014/main" id="{9B971163-4351-4F7D-8A64-7C1F66123EBA}"/>
            </a:ext>
          </a:extLst>
        </xdr:cNvPr>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42516</xdr:rowOff>
    </xdr:from>
    <xdr:ext cx="469744" cy="259045"/>
    <xdr:sp macro="" textlink="">
      <xdr:nvSpPr>
        <xdr:cNvPr id="355" name="n_1mainValue【公営住宅】&#10;一人当たり面積">
          <a:extLst>
            <a:ext uri="{FF2B5EF4-FFF2-40B4-BE49-F238E27FC236}">
              <a16:creationId xmlns:a16="http://schemas.microsoft.com/office/drawing/2014/main" id="{F1B79338-1E4C-4132-BC96-8810F21FD9C1}"/>
            </a:ext>
          </a:extLst>
        </xdr:cNvPr>
        <xdr:cNvSpPr txBox="1"/>
      </xdr:nvSpPr>
      <xdr:spPr>
        <a:xfrm>
          <a:off x="9391727" y="14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45899</xdr:rowOff>
    </xdr:from>
    <xdr:ext cx="469744" cy="259045"/>
    <xdr:sp macro="" textlink="">
      <xdr:nvSpPr>
        <xdr:cNvPr id="356" name="n_2mainValue【公営住宅】&#10;一人当たり面積">
          <a:extLst>
            <a:ext uri="{FF2B5EF4-FFF2-40B4-BE49-F238E27FC236}">
              <a16:creationId xmlns:a16="http://schemas.microsoft.com/office/drawing/2014/main" id="{ECBCCA8D-FD04-47DF-B9D0-9C2F1DEAB3D9}"/>
            </a:ext>
          </a:extLst>
        </xdr:cNvPr>
        <xdr:cNvSpPr txBox="1"/>
      </xdr:nvSpPr>
      <xdr:spPr>
        <a:xfrm>
          <a:off x="8515427" y="1427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53534</xdr:rowOff>
    </xdr:from>
    <xdr:ext cx="469744" cy="259045"/>
    <xdr:sp macro="" textlink="">
      <xdr:nvSpPr>
        <xdr:cNvPr id="357" name="n_3mainValue【公営住宅】&#10;一人当たり面積">
          <a:extLst>
            <a:ext uri="{FF2B5EF4-FFF2-40B4-BE49-F238E27FC236}">
              <a16:creationId xmlns:a16="http://schemas.microsoft.com/office/drawing/2014/main" id="{5316A4FE-92BD-4629-AA7C-27C4735BA1E1}"/>
            </a:ext>
          </a:extLst>
        </xdr:cNvPr>
        <xdr:cNvSpPr txBox="1"/>
      </xdr:nvSpPr>
      <xdr:spPr>
        <a:xfrm>
          <a:off x="7626427" y="1428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3A657EC3-A106-4D05-9212-A3C6C1E3C31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2333FC46-C9B2-48F1-901A-CF19C8F9A01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37F53C02-9904-4392-B802-A70FFBAA1DD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BB0F61C0-FAC0-4095-BD75-1F3BC2B3CF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C15084E-4D35-49D1-A14D-B353E2C932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8894C96B-F7DB-4B78-9636-2CCC10D27A4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A80B188C-834A-40EB-8C50-06D3554B900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8E86B0C4-949C-43EA-BE4B-4E8BF2F1911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23C75652-1BFA-44EA-AB35-8CC768252C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CCE74C71-9A44-4084-ACC3-3CF8CACC78F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4060C82C-AF79-4DA5-9F76-C5A7ED64037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62886B7F-5685-4F0A-A857-7CBC688AAC3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697DB931-E74C-46B3-8467-C9444F6FF0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69D3B23E-7116-463B-890A-5CFAB90086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F82669C6-BDAB-44D2-9A03-937C3D2E29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83EF90B4-9210-44DF-A7F5-4CA81FADF6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55480114-E2BC-4C54-80EE-4D76401C4DD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7F931F9B-9D58-452F-B334-FCFC5FEE81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7FBC6232-84CB-4810-B629-13EB70ADD81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D31C6791-F868-4B9D-9FFC-C3C2045F19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01206D77-DAC6-43AB-BA79-EFDA2C939B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FEF548E9-5B2A-4525-BDBC-383C59DA61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8F969CFD-FC7C-4E42-BD2C-3AA75E0278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8A921D33-367F-49F6-999A-9F6656166EC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BE495AD6-9635-4B32-8216-79E6C4B73A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51AC4531-894B-4A42-938E-C9ADE22B35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C7E2713C-5D4E-48AD-8D5D-D1D2D94618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627A24DD-C204-4AD9-8114-B3375E9DA9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4F5A00C0-2D8A-4708-87E9-3879D32907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4BA58B3E-95F7-44F7-B842-AEEEE8FCA3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61BDD173-7CAD-4E88-9471-8B70D25F15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96AF4294-2F98-4A08-A541-5F8F862F637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F878C1AA-2921-4174-8C68-2099B042FA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3A3BD7CA-5B67-419F-BBE0-CB2BC2B734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212F5C6D-98AB-4CD6-9102-E41639D573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9520B7BC-F98A-4A2F-A9FE-4B2575BEAF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28F53062-D9E2-4809-8465-78078A6917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705203B5-E7C0-46FE-9741-0E4A3CB46B9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C8C6A753-55B4-49D9-AB68-B9BE167F7B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9B9E03E2-5A4E-40BE-8C67-F09441F12D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5A143158-09B3-4E9C-8025-5542F99DA8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E245AB3E-5396-491E-A3AB-A3AB1902BC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A2654547-CC0A-411F-A50C-20E25B24399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1" name="直線コネクタ 400">
          <a:extLst>
            <a:ext uri="{FF2B5EF4-FFF2-40B4-BE49-F238E27FC236}">
              <a16:creationId xmlns:a16="http://schemas.microsoft.com/office/drawing/2014/main" id="{FDC9FCC3-31BD-42F5-B1CA-2B1EBC17C5E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2" name="テキスト ボックス 401">
          <a:extLst>
            <a:ext uri="{FF2B5EF4-FFF2-40B4-BE49-F238E27FC236}">
              <a16:creationId xmlns:a16="http://schemas.microsoft.com/office/drawing/2014/main" id="{97A50EC3-7CC7-46FD-B51A-004DD7B3709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3" name="直線コネクタ 402">
          <a:extLst>
            <a:ext uri="{FF2B5EF4-FFF2-40B4-BE49-F238E27FC236}">
              <a16:creationId xmlns:a16="http://schemas.microsoft.com/office/drawing/2014/main" id="{8C4584E7-46CA-4CD6-8710-9622170B0CB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4" name="テキスト ボックス 403">
          <a:extLst>
            <a:ext uri="{FF2B5EF4-FFF2-40B4-BE49-F238E27FC236}">
              <a16:creationId xmlns:a16="http://schemas.microsoft.com/office/drawing/2014/main" id="{D20F566A-3D7C-467C-BD4A-E591AA87DC1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5" name="直線コネクタ 404">
          <a:extLst>
            <a:ext uri="{FF2B5EF4-FFF2-40B4-BE49-F238E27FC236}">
              <a16:creationId xmlns:a16="http://schemas.microsoft.com/office/drawing/2014/main" id="{BFEBC053-A0F3-43DD-BDB3-1A8A198B5D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6" name="テキスト ボックス 405">
          <a:extLst>
            <a:ext uri="{FF2B5EF4-FFF2-40B4-BE49-F238E27FC236}">
              <a16:creationId xmlns:a16="http://schemas.microsoft.com/office/drawing/2014/main" id="{BC26228D-0F4A-4B98-8C5D-72EBCCE4365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7" name="直線コネクタ 406">
          <a:extLst>
            <a:ext uri="{FF2B5EF4-FFF2-40B4-BE49-F238E27FC236}">
              <a16:creationId xmlns:a16="http://schemas.microsoft.com/office/drawing/2014/main" id="{1982AAAB-58ED-4238-B530-3FAB54E623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8" name="テキスト ボックス 407">
          <a:extLst>
            <a:ext uri="{FF2B5EF4-FFF2-40B4-BE49-F238E27FC236}">
              <a16:creationId xmlns:a16="http://schemas.microsoft.com/office/drawing/2014/main" id="{41AFA969-1DE6-42A0-9BE7-6C24CC8A488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9" name="直線コネクタ 408">
          <a:extLst>
            <a:ext uri="{FF2B5EF4-FFF2-40B4-BE49-F238E27FC236}">
              <a16:creationId xmlns:a16="http://schemas.microsoft.com/office/drawing/2014/main" id="{C6E3D2B9-71FA-4630-9FED-613CE1E5B38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0" name="テキスト ボックス 409">
          <a:extLst>
            <a:ext uri="{FF2B5EF4-FFF2-40B4-BE49-F238E27FC236}">
              <a16:creationId xmlns:a16="http://schemas.microsoft.com/office/drawing/2014/main" id="{93FE4876-B32D-437C-AC12-2D4D3DCA820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1" name="直線コネクタ 410">
          <a:extLst>
            <a:ext uri="{FF2B5EF4-FFF2-40B4-BE49-F238E27FC236}">
              <a16:creationId xmlns:a16="http://schemas.microsoft.com/office/drawing/2014/main" id="{0FB61F0C-76C9-443A-A41E-BCAC029CF83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2" name="テキスト ボックス 411">
          <a:extLst>
            <a:ext uri="{FF2B5EF4-FFF2-40B4-BE49-F238E27FC236}">
              <a16:creationId xmlns:a16="http://schemas.microsoft.com/office/drawing/2014/main" id="{10B713FC-8086-4309-8DC3-A349BF95DC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3" name="【学校施設】&#10;有形固定資産減価償却率グラフ枠">
          <a:extLst>
            <a:ext uri="{FF2B5EF4-FFF2-40B4-BE49-F238E27FC236}">
              <a16:creationId xmlns:a16="http://schemas.microsoft.com/office/drawing/2014/main" id="{6BC22100-6FDF-49BE-B8BF-004ED36ED2C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414" name="直線コネクタ 413">
          <a:extLst>
            <a:ext uri="{FF2B5EF4-FFF2-40B4-BE49-F238E27FC236}">
              <a16:creationId xmlns:a16="http://schemas.microsoft.com/office/drawing/2014/main" id="{61D1FEB8-9B37-4AC0-A529-60895F74EE0C}"/>
            </a:ext>
          </a:extLst>
        </xdr:cNvPr>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15" name="【学校施設】&#10;有形固定資産減価償却率最小値テキスト">
          <a:extLst>
            <a:ext uri="{FF2B5EF4-FFF2-40B4-BE49-F238E27FC236}">
              <a16:creationId xmlns:a16="http://schemas.microsoft.com/office/drawing/2014/main" id="{5BF63010-D97A-4BD9-BF17-C7E0428B8A01}"/>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16" name="直線コネクタ 415">
          <a:extLst>
            <a:ext uri="{FF2B5EF4-FFF2-40B4-BE49-F238E27FC236}">
              <a16:creationId xmlns:a16="http://schemas.microsoft.com/office/drawing/2014/main" id="{6AFC5587-32AB-4D6C-8924-CE6889A308B4}"/>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417" name="【学校施設】&#10;有形固定資産減価償却率最大値テキスト">
          <a:extLst>
            <a:ext uri="{FF2B5EF4-FFF2-40B4-BE49-F238E27FC236}">
              <a16:creationId xmlns:a16="http://schemas.microsoft.com/office/drawing/2014/main" id="{CF8AFCA2-DA71-4448-BC64-7F28B8312069}"/>
            </a:ext>
          </a:extLst>
        </xdr:cNvPr>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418" name="直線コネクタ 417">
          <a:extLst>
            <a:ext uri="{FF2B5EF4-FFF2-40B4-BE49-F238E27FC236}">
              <a16:creationId xmlns:a16="http://schemas.microsoft.com/office/drawing/2014/main" id="{7AB9E830-5911-4BCD-B0FF-2FDAEE4C16E5}"/>
            </a:ext>
          </a:extLst>
        </xdr:cNvPr>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419" name="【学校施設】&#10;有形固定資産減価償却率平均値テキスト">
          <a:extLst>
            <a:ext uri="{FF2B5EF4-FFF2-40B4-BE49-F238E27FC236}">
              <a16:creationId xmlns:a16="http://schemas.microsoft.com/office/drawing/2014/main" id="{93F7166E-107E-40D3-8CFD-8C71B1882028}"/>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20" name="フローチャート: 判断 419">
          <a:extLst>
            <a:ext uri="{FF2B5EF4-FFF2-40B4-BE49-F238E27FC236}">
              <a16:creationId xmlns:a16="http://schemas.microsoft.com/office/drawing/2014/main" id="{78E41EE3-3918-44D9-B29A-74ED59A07548}"/>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21" name="フローチャート: 判断 420">
          <a:extLst>
            <a:ext uri="{FF2B5EF4-FFF2-40B4-BE49-F238E27FC236}">
              <a16:creationId xmlns:a16="http://schemas.microsoft.com/office/drawing/2014/main" id="{40DC1020-B451-4834-B57C-E81C6D30A093}"/>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422" name="フローチャート: 判断 421">
          <a:extLst>
            <a:ext uri="{FF2B5EF4-FFF2-40B4-BE49-F238E27FC236}">
              <a16:creationId xmlns:a16="http://schemas.microsoft.com/office/drawing/2014/main" id="{0B15E174-0847-4D6A-A03B-AC3641958343}"/>
            </a:ext>
          </a:extLst>
        </xdr:cNvPr>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23" name="フローチャート: 判断 422">
          <a:extLst>
            <a:ext uri="{FF2B5EF4-FFF2-40B4-BE49-F238E27FC236}">
              <a16:creationId xmlns:a16="http://schemas.microsoft.com/office/drawing/2014/main" id="{3CB35257-B45D-4B24-A9DD-73BE444D8D55}"/>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424" name="フローチャート: 判断 423">
          <a:extLst>
            <a:ext uri="{FF2B5EF4-FFF2-40B4-BE49-F238E27FC236}">
              <a16:creationId xmlns:a16="http://schemas.microsoft.com/office/drawing/2014/main" id="{27DD962B-74D2-4787-BC9B-A08EF18D8234}"/>
            </a:ext>
          </a:extLst>
        </xdr:cNvPr>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A2A56446-67A7-438F-9E28-66668E1C44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BC86F7B-D243-4E05-B1C2-3BFD97190E7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7C56BAA4-EAA1-4D14-B375-2A1D1E1251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1FEBD7B2-4B44-4F55-BA2D-240FEDCDDD4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39DEB7B-3509-44A2-BABD-1B3C842745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430" name="楕円 429">
          <a:extLst>
            <a:ext uri="{FF2B5EF4-FFF2-40B4-BE49-F238E27FC236}">
              <a16:creationId xmlns:a16="http://schemas.microsoft.com/office/drawing/2014/main" id="{27AC298C-61D8-4D60-A997-968DD71146AC}"/>
            </a:ext>
          </a:extLst>
        </xdr:cNvPr>
        <xdr:cNvSpPr/>
      </xdr:nvSpPr>
      <xdr:spPr>
        <a:xfrm>
          <a:off x="16268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19702</xdr:rowOff>
    </xdr:from>
    <xdr:ext cx="405111" cy="259045"/>
    <xdr:sp macro="" textlink="">
      <xdr:nvSpPr>
        <xdr:cNvPr id="431" name="【学校施設】&#10;有形固定資産減価償却率該当値テキスト">
          <a:extLst>
            <a:ext uri="{FF2B5EF4-FFF2-40B4-BE49-F238E27FC236}">
              <a16:creationId xmlns:a16="http://schemas.microsoft.com/office/drawing/2014/main" id="{6B891509-11E4-4903-BD82-6A71CE2AFF97}"/>
            </a:ext>
          </a:extLst>
        </xdr:cNvPr>
        <xdr:cNvSpPr txBox="1"/>
      </xdr:nvSpPr>
      <xdr:spPr>
        <a:xfrm>
          <a:off x="16357600"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432" name="楕円 431">
          <a:extLst>
            <a:ext uri="{FF2B5EF4-FFF2-40B4-BE49-F238E27FC236}">
              <a16:creationId xmlns:a16="http://schemas.microsoft.com/office/drawing/2014/main" id="{DC41F068-6D4C-466E-91E5-8D8CBC705921}"/>
            </a:ext>
          </a:extLst>
        </xdr:cNvPr>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47625</xdr:rowOff>
    </xdr:to>
    <xdr:cxnSp macro="">
      <xdr:nvCxnSpPr>
        <xdr:cNvPr id="433" name="直線コネクタ 432">
          <a:extLst>
            <a:ext uri="{FF2B5EF4-FFF2-40B4-BE49-F238E27FC236}">
              <a16:creationId xmlns:a16="http://schemas.microsoft.com/office/drawing/2014/main" id="{E7928EC1-573E-4BD2-9602-F8FC7424CD99}"/>
            </a:ext>
          </a:extLst>
        </xdr:cNvPr>
        <xdr:cNvCxnSpPr/>
      </xdr:nvCxnSpPr>
      <xdr:spPr>
        <a:xfrm>
          <a:off x="15481300" y="101269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97790</xdr:rowOff>
    </xdr:from>
    <xdr:to>
      <xdr:col>76</xdr:col>
      <xdr:colOff>165100</xdr:colOff>
      <xdr:row>59</xdr:row>
      <xdr:rowOff>27940</xdr:rowOff>
    </xdr:to>
    <xdr:sp macro="" textlink="">
      <xdr:nvSpPr>
        <xdr:cNvPr id="434" name="楕円 433">
          <a:extLst>
            <a:ext uri="{FF2B5EF4-FFF2-40B4-BE49-F238E27FC236}">
              <a16:creationId xmlns:a16="http://schemas.microsoft.com/office/drawing/2014/main" id="{C720A1F8-94B9-4541-A67B-6560A80CD52C}"/>
            </a:ext>
          </a:extLst>
        </xdr:cNvPr>
        <xdr:cNvSpPr/>
      </xdr:nvSpPr>
      <xdr:spPr>
        <a:xfrm>
          <a:off x="14541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148590</xdr:rowOff>
    </xdr:from>
    <xdr:to>
      <xdr:col>81</xdr:col>
      <xdr:colOff>50800</xdr:colOff>
      <xdr:row>59</xdr:row>
      <xdr:rowOff>11430</xdr:rowOff>
    </xdr:to>
    <xdr:cxnSp macro="">
      <xdr:nvCxnSpPr>
        <xdr:cNvPr id="435" name="直線コネクタ 434">
          <a:extLst>
            <a:ext uri="{FF2B5EF4-FFF2-40B4-BE49-F238E27FC236}">
              <a16:creationId xmlns:a16="http://schemas.microsoft.com/office/drawing/2014/main" id="{0F42907C-9066-45F1-A4D6-D83E0C6D4591}"/>
            </a:ext>
          </a:extLst>
        </xdr:cNvPr>
        <xdr:cNvCxnSpPr/>
      </xdr:nvCxnSpPr>
      <xdr:spPr>
        <a:xfrm>
          <a:off x="14592300" y="1009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436" name="楕円 435">
          <a:extLst>
            <a:ext uri="{FF2B5EF4-FFF2-40B4-BE49-F238E27FC236}">
              <a16:creationId xmlns:a16="http://schemas.microsoft.com/office/drawing/2014/main" id="{8D81E18C-D673-4DBB-AE27-16AEBBB4B06B}"/>
            </a:ext>
          </a:extLst>
        </xdr:cNvPr>
        <xdr:cNvSpPr/>
      </xdr:nvSpPr>
      <xdr:spPr>
        <a:xfrm>
          <a:off x="1365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148590</xdr:rowOff>
    </xdr:to>
    <xdr:cxnSp macro="">
      <xdr:nvCxnSpPr>
        <xdr:cNvPr id="437" name="直線コネクタ 436">
          <a:extLst>
            <a:ext uri="{FF2B5EF4-FFF2-40B4-BE49-F238E27FC236}">
              <a16:creationId xmlns:a16="http://schemas.microsoft.com/office/drawing/2014/main" id="{1BF4C58E-992A-4913-ABC6-16BCA20D7588}"/>
            </a:ext>
          </a:extLst>
        </xdr:cNvPr>
        <xdr:cNvCxnSpPr/>
      </xdr:nvCxnSpPr>
      <xdr:spPr>
        <a:xfrm>
          <a:off x="13703300" y="100564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438" name="n_1aveValue【学校施設】&#10;有形固定資産減価償却率">
          <a:extLst>
            <a:ext uri="{FF2B5EF4-FFF2-40B4-BE49-F238E27FC236}">
              <a16:creationId xmlns:a16="http://schemas.microsoft.com/office/drawing/2014/main" id="{EF85D982-B587-4762-BB93-4905AE94531A}"/>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439" name="n_2aveValue【学校施設】&#10;有形固定資産減価償却率">
          <a:extLst>
            <a:ext uri="{FF2B5EF4-FFF2-40B4-BE49-F238E27FC236}">
              <a16:creationId xmlns:a16="http://schemas.microsoft.com/office/drawing/2014/main" id="{3496AAD9-746C-403D-B74E-929DB8E7E4CC}"/>
            </a:ext>
          </a:extLst>
        </xdr:cNvPr>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40" name="n_3aveValue【学校施設】&#10;有形固定資産減価償却率">
          <a:extLst>
            <a:ext uri="{FF2B5EF4-FFF2-40B4-BE49-F238E27FC236}">
              <a16:creationId xmlns:a16="http://schemas.microsoft.com/office/drawing/2014/main" id="{4EC8D964-EC00-40D1-A1B9-8C73C6A65AE3}"/>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441" name="n_4aveValue【学校施設】&#10;有形固定資産減価償却率">
          <a:extLst>
            <a:ext uri="{FF2B5EF4-FFF2-40B4-BE49-F238E27FC236}">
              <a16:creationId xmlns:a16="http://schemas.microsoft.com/office/drawing/2014/main" id="{E008C337-A927-455D-8DC5-326CDBF65732}"/>
            </a:ext>
          </a:extLst>
        </xdr:cNvPr>
        <xdr:cNvSpPr txBox="1"/>
      </xdr:nvSpPr>
      <xdr:spPr>
        <a:xfrm>
          <a:off x="12611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442" name="n_1mainValue【学校施設】&#10;有形固定資産減価償却率">
          <a:extLst>
            <a:ext uri="{FF2B5EF4-FFF2-40B4-BE49-F238E27FC236}">
              <a16:creationId xmlns:a16="http://schemas.microsoft.com/office/drawing/2014/main" id="{1D0656A1-9318-43A6-B3A0-76C5318B142A}"/>
            </a:ext>
          </a:extLst>
        </xdr:cNvPr>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44467</xdr:rowOff>
    </xdr:from>
    <xdr:ext cx="405111" cy="259045"/>
    <xdr:sp macro="" textlink="">
      <xdr:nvSpPr>
        <xdr:cNvPr id="443" name="n_2mainValue【学校施設】&#10;有形固定資産減価償却率">
          <a:extLst>
            <a:ext uri="{FF2B5EF4-FFF2-40B4-BE49-F238E27FC236}">
              <a16:creationId xmlns:a16="http://schemas.microsoft.com/office/drawing/2014/main" id="{C9E6FBA7-4368-4446-8EFC-2EDFDA2CCFE0}"/>
            </a:ext>
          </a:extLst>
        </xdr:cNvPr>
        <xdr:cNvSpPr txBox="1"/>
      </xdr:nvSpPr>
      <xdr:spPr>
        <a:xfrm>
          <a:off x="14389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444" name="n_3mainValue【学校施設】&#10;有形固定資産減価償却率">
          <a:extLst>
            <a:ext uri="{FF2B5EF4-FFF2-40B4-BE49-F238E27FC236}">
              <a16:creationId xmlns:a16="http://schemas.microsoft.com/office/drawing/2014/main" id="{5B5B4E55-156B-40D5-9D61-8EA95CC2272D}"/>
            </a:ext>
          </a:extLst>
        </xdr:cNvPr>
        <xdr:cNvSpPr txBox="1"/>
      </xdr:nvSpPr>
      <xdr:spPr>
        <a:xfrm>
          <a:off x="13500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a:extLst>
            <a:ext uri="{FF2B5EF4-FFF2-40B4-BE49-F238E27FC236}">
              <a16:creationId xmlns:a16="http://schemas.microsoft.com/office/drawing/2014/main" id="{CE53B15A-085C-4566-9E56-483E6041D7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a:extLst>
            <a:ext uri="{FF2B5EF4-FFF2-40B4-BE49-F238E27FC236}">
              <a16:creationId xmlns:a16="http://schemas.microsoft.com/office/drawing/2014/main" id="{11D4CBA9-5EDE-4427-B84B-DE14CA2EFF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a:extLst>
            <a:ext uri="{FF2B5EF4-FFF2-40B4-BE49-F238E27FC236}">
              <a16:creationId xmlns:a16="http://schemas.microsoft.com/office/drawing/2014/main" id="{C402ECB2-1956-45E7-AE12-C29EF19E0C4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a:extLst>
            <a:ext uri="{FF2B5EF4-FFF2-40B4-BE49-F238E27FC236}">
              <a16:creationId xmlns:a16="http://schemas.microsoft.com/office/drawing/2014/main" id="{3B8A9031-3D38-4952-A2DE-8F6A82F2479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a:extLst>
            <a:ext uri="{FF2B5EF4-FFF2-40B4-BE49-F238E27FC236}">
              <a16:creationId xmlns:a16="http://schemas.microsoft.com/office/drawing/2014/main" id="{1E5E0B5E-0D76-456E-BD02-4B04D8ADB7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a:extLst>
            <a:ext uri="{FF2B5EF4-FFF2-40B4-BE49-F238E27FC236}">
              <a16:creationId xmlns:a16="http://schemas.microsoft.com/office/drawing/2014/main" id="{C24DB330-710F-4E30-A482-FC951205F6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a:extLst>
            <a:ext uri="{FF2B5EF4-FFF2-40B4-BE49-F238E27FC236}">
              <a16:creationId xmlns:a16="http://schemas.microsoft.com/office/drawing/2014/main" id="{9F670EDA-E907-4841-B75C-75C60CA8494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a:extLst>
            <a:ext uri="{FF2B5EF4-FFF2-40B4-BE49-F238E27FC236}">
              <a16:creationId xmlns:a16="http://schemas.microsoft.com/office/drawing/2014/main" id="{CDD37626-76E6-4288-9EF1-4698373FCB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a:extLst>
            <a:ext uri="{FF2B5EF4-FFF2-40B4-BE49-F238E27FC236}">
              <a16:creationId xmlns:a16="http://schemas.microsoft.com/office/drawing/2014/main" id="{F33E0468-E050-4A1F-9459-6F5AA6DB71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a:extLst>
            <a:ext uri="{FF2B5EF4-FFF2-40B4-BE49-F238E27FC236}">
              <a16:creationId xmlns:a16="http://schemas.microsoft.com/office/drawing/2014/main" id="{969AF0ED-70D0-47E8-AEDF-9CA66FE220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a:extLst>
            <a:ext uri="{FF2B5EF4-FFF2-40B4-BE49-F238E27FC236}">
              <a16:creationId xmlns:a16="http://schemas.microsoft.com/office/drawing/2014/main" id="{8CD816ED-E24E-4D23-B4F9-1CB5F8A5DFD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a:extLst>
            <a:ext uri="{FF2B5EF4-FFF2-40B4-BE49-F238E27FC236}">
              <a16:creationId xmlns:a16="http://schemas.microsoft.com/office/drawing/2014/main" id="{1FDBAC74-78F2-4115-A225-0868253DE6A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a:extLst>
            <a:ext uri="{FF2B5EF4-FFF2-40B4-BE49-F238E27FC236}">
              <a16:creationId xmlns:a16="http://schemas.microsoft.com/office/drawing/2014/main" id="{7374A91E-D37B-453E-9C74-EA784CA198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a:extLst>
            <a:ext uri="{FF2B5EF4-FFF2-40B4-BE49-F238E27FC236}">
              <a16:creationId xmlns:a16="http://schemas.microsoft.com/office/drawing/2014/main" id="{630BE28E-A5E6-4E3E-A739-4E3A0469F9D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a:extLst>
            <a:ext uri="{FF2B5EF4-FFF2-40B4-BE49-F238E27FC236}">
              <a16:creationId xmlns:a16="http://schemas.microsoft.com/office/drawing/2014/main" id="{7363AB5A-C30E-4A4E-BAAA-BA7BF608470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0" name="テキスト ボックス 459">
          <a:extLst>
            <a:ext uri="{FF2B5EF4-FFF2-40B4-BE49-F238E27FC236}">
              <a16:creationId xmlns:a16="http://schemas.microsoft.com/office/drawing/2014/main" id="{E88DC8B4-DB23-41D8-AC19-38164405AB9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a:extLst>
            <a:ext uri="{FF2B5EF4-FFF2-40B4-BE49-F238E27FC236}">
              <a16:creationId xmlns:a16="http://schemas.microsoft.com/office/drawing/2014/main" id="{BEA2BD2A-FF61-45D1-A62B-87ACAD0F97B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2" name="テキスト ボックス 461">
          <a:extLst>
            <a:ext uri="{FF2B5EF4-FFF2-40B4-BE49-F238E27FC236}">
              <a16:creationId xmlns:a16="http://schemas.microsoft.com/office/drawing/2014/main" id="{FF0CF2A1-4349-4482-AD48-A5D1406F518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a:extLst>
            <a:ext uri="{FF2B5EF4-FFF2-40B4-BE49-F238E27FC236}">
              <a16:creationId xmlns:a16="http://schemas.microsoft.com/office/drawing/2014/main" id="{B70BF3C6-0015-4CAE-8C96-D1406FB6389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4" name="テキスト ボックス 463">
          <a:extLst>
            <a:ext uri="{FF2B5EF4-FFF2-40B4-BE49-F238E27FC236}">
              <a16:creationId xmlns:a16="http://schemas.microsoft.com/office/drawing/2014/main" id="{732F1FDA-705E-4705-8823-07D4437EFAF6}"/>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a:extLst>
            <a:ext uri="{FF2B5EF4-FFF2-40B4-BE49-F238E27FC236}">
              <a16:creationId xmlns:a16="http://schemas.microsoft.com/office/drawing/2014/main" id="{09985AE9-7A70-45D3-B243-A1BC6868AC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6" name="テキスト ボックス 465">
          <a:extLst>
            <a:ext uri="{FF2B5EF4-FFF2-40B4-BE49-F238E27FC236}">
              <a16:creationId xmlns:a16="http://schemas.microsoft.com/office/drawing/2014/main" id="{5CE62B7E-D683-46C6-8E50-ED87503D2FA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a:extLst>
            <a:ext uri="{FF2B5EF4-FFF2-40B4-BE49-F238E27FC236}">
              <a16:creationId xmlns:a16="http://schemas.microsoft.com/office/drawing/2014/main" id="{E779C672-2891-4D41-B0DE-8AEDD34829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468" name="直線コネクタ 467">
          <a:extLst>
            <a:ext uri="{FF2B5EF4-FFF2-40B4-BE49-F238E27FC236}">
              <a16:creationId xmlns:a16="http://schemas.microsoft.com/office/drawing/2014/main" id="{8857A2F3-F4A0-4939-931E-124CC868D58A}"/>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469" name="【学校施設】&#10;一人当たり面積最小値テキスト">
          <a:extLst>
            <a:ext uri="{FF2B5EF4-FFF2-40B4-BE49-F238E27FC236}">
              <a16:creationId xmlns:a16="http://schemas.microsoft.com/office/drawing/2014/main" id="{3EC0A328-DFF7-4A2C-9C86-21814404430B}"/>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470" name="直線コネクタ 469">
          <a:extLst>
            <a:ext uri="{FF2B5EF4-FFF2-40B4-BE49-F238E27FC236}">
              <a16:creationId xmlns:a16="http://schemas.microsoft.com/office/drawing/2014/main" id="{46D936AC-9338-4668-9A31-7808B48AD687}"/>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471" name="【学校施設】&#10;一人当たり面積最大値テキスト">
          <a:extLst>
            <a:ext uri="{FF2B5EF4-FFF2-40B4-BE49-F238E27FC236}">
              <a16:creationId xmlns:a16="http://schemas.microsoft.com/office/drawing/2014/main" id="{7825DE25-5FFF-4A60-8E33-DFC2117B0A15}"/>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472" name="直線コネクタ 471">
          <a:extLst>
            <a:ext uri="{FF2B5EF4-FFF2-40B4-BE49-F238E27FC236}">
              <a16:creationId xmlns:a16="http://schemas.microsoft.com/office/drawing/2014/main" id="{F625EA81-6ABE-4865-A28E-7A5531F2C114}"/>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48937</xdr:rowOff>
    </xdr:from>
    <xdr:ext cx="469744" cy="259045"/>
    <xdr:sp macro="" textlink="">
      <xdr:nvSpPr>
        <xdr:cNvPr id="473" name="【学校施設】&#10;一人当たり面積平均値テキスト">
          <a:extLst>
            <a:ext uri="{FF2B5EF4-FFF2-40B4-BE49-F238E27FC236}">
              <a16:creationId xmlns:a16="http://schemas.microsoft.com/office/drawing/2014/main" id="{F4DC385C-142F-40E9-AF57-C52FDA0CE69E}"/>
            </a:ext>
          </a:extLst>
        </xdr:cNvPr>
        <xdr:cNvSpPr txBox="1"/>
      </xdr:nvSpPr>
      <xdr:spPr>
        <a:xfrm>
          <a:off x="22199600" y="10678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474" name="フローチャート: 判断 473">
          <a:extLst>
            <a:ext uri="{FF2B5EF4-FFF2-40B4-BE49-F238E27FC236}">
              <a16:creationId xmlns:a16="http://schemas.microsoft.com/office/drawing/2014/main" id="{C4972D7A-CD38-4097-9A4A-3DA2E84AF340}"/>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475" name="フローチャート: 判断 474">
          <a:extLst>
            <a:ext uri="{FF2B5EF4-FFF2-40B4-BE49-F238E27FC236}">
              <a16:creationId xmlns:a16="http://schemas.microsoft.com/office/drawing/2014/main" id="{49E8A487-D3CD-4D90-8834-82513AA831AD}"/>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476" name="フローチャート: 判断 475">
          <a:extLst>
            <a:ext uri="{FF2B5EF4-FFF2-40B4-BE49-F238E27FC236}">
              <a16:creationId xmlns:a16="http://schemas.microsoft.com/office/drawing/2014/main" id="{361F19EF-0EC4-4935-B14E-4FBC48744D31}"/>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477" name="フローチャート: 判断 476">
          <a:extLst>
            <a:ext uri="{FF2B5EF4-FFF2-40B4-BE49-F238E27FC236}">
              <a16:creationId xmlns:a16="http://schemas.microsoft.com/office/drawing/2014/main" id="{0615695D-9F75-4522-83DC-64F70D12EBCD}"/>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478" name="フローチャート: 判断 477">
          <a:extLst>
            <a:ext uri="{FF2B5EF4-FFF2-40B4-BE49-F238E27FC236}">
              <a16:creationId xmlns:a16="http://schemas.microsoft.com/office/drawing/2014/main" id="{CE13A8A8-CFA0-43D1-B0F4-A072430BEF03}"/>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97BE2CBE-F587-4591-BE45-B9785235BF2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81D16EA-4A33-4CB5-9836-7DF1B7E1C1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23F43899-27D7-4702-BE75-54CC933C567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DADD16C-63FF-46EF-8027-9257DFCD04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1AE0E240-91AB-4EF5-840A-0CEEC3F7F7C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148768</xdr:rowOff>
    </xdr:from>
    <xdr:to>
      <xdr:col>116</xdr:col>
      <xdr:colOff>114300</xdr:colOff>
      <xdr:row>61</xdr:row>
      <xdr:rowOff>78918</xdr:rowOff>
    </xdr:to>
    <xdr:sp macro="" textlink="">
      <xdr:nvSpPr>
        <xdr:cNvPr id="484" name="楕円 483">
          <a:extLst>
            <a:ext uri="{FF2B5EF4-FFF2-40B4-BE49-F238E27FC236}">
              <a16:creationId xmlns:a16="http://schemas.microsoft.com/office/drawing/2014/main" id="{88AD7D4F-3146-4B12-823D-7B2A7274DD70}"/>
            </a:ext>
          </a:extLst>
        </xdr:cNvPr>
        <xdr:cNvSpPr/>
      </xdr:nvSpPr>
      <xdr:spPr>
        <a:xfrm>
          <a:off x="22110700" y="104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195</xdr:rowOff>
    </xdr:from>
    <xdr:ext cx="469744" cy="259045"/>
    <xdr:sp macro="" textlink="">
      <xdr:nvSpPr>
        <xdr:cNvPr id="485" name="【学校施設】&#10;一人当たり面積該当値テキスト">
          <a:extLst>
            <a:ext uri="{FF2B5EF4-FFF2-40B4-BE49-F238E27FC236}">
              <a16:creationId xmlns:a16="http://schemas.microsoft.com/office/drawing/2014/main" id="{99980921-77E4-4E35-BAF6-7751E2A5C084}"/>
            </a:ext>
          </a:extLst>
        </xdr:cNvPr>
        <xdr:cNvSpPr txBox="1"/>
      </xdr:nvSpPr>
      <xdr:spPr>
        <a:xfrm>
          <a:off x="22199600" y="1028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4979</xdr:rowOff>
    </xdr:from>
    <xdr:to>
      <xdr:col>112</xdr:col>
      <xdr:colOff>38100</xdr:colOff>
      <xdr:row>61</xdr:row>
      <xdr:rowOff>106579</xdr:rowOff>
    </xdr:to>
    <xdr:sp macro="" textlink="">
      <xdr:nvSpPr>
        <xdr:cNvPr id="486" name="楕円 485">
          <a:extLst>
            <a:ext uri="{FF2B5EF4-FFF2-40B4-BE49-F238E27FC236}">
              <a16:creationId xmlns:a16="http://schemas.microsoft.com/office/drawing/2014/main" id="{4A9907AA-8C14-416C-8087-897A142998B1}"/>
            </a:ext>
          </a:extLst>
        </xdr:cNvPr>
        <xdr:cNvSpPr/>
      </xdr:nvSpPr>
      <xdr:spPr>
        <a:xfrm>
          <a:off x="21272500" y="10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28118</xdr:rowOff>
    </xdr:from>
    <xdr:to>
      <xdr:col>116</xdr:col>
      <xdr:colOff>63500</xdr:colOff>
      <xdr:row>61</xdr:row>
      <xdr:rowOff>55779</xdr:rowOff>
    </xdr:to>
    <xdr:cxnSp macro="">
      <xdr:nvCxnSpPr>
        <xdr:cNvPr id="487" name="直線コネクタ 486">
          <a:extLst>
            <a:ext uri="{FF2B5EF4-FFF2-40B4-BE49-F238E27FC236}">
              <a16:creationId xmlns:a16="http://schemas.microsoft.com/office/drawing/2014/main" id="{EDC74461-0F67-410E-99DC-95F3EBE50532}"/>
            </a:ext>
          </a:extLst>
        </xdr:cNvPr>
        <xdr:cNvCxnSpPr/>
      </xdr:nvCxnSpPr>
      <xdr:spPr>
        <a:xfrm flipV="1">
          <a:off x="21323300" y="10486568"/>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12674</xdr:rowOff>
    </xdr:from>
    <xdr:to>
      <xdr:col>107</xdr:col>
      <xdr:colOff>101600</xdr:colOff>
      <xdr:row>61</xdr:row>
      <xdr:rowOff>114274</xdr:rowOff>
    </xdr:to>
    <xdr:sp macro="" textlink="">
      <xdr:nvSpPr>
        <xdr:cNvPr id="488" name="楕円 487">
          <a:extLst>
            <a:ext uri="{FF2B5EF4-FFF2-40B4-BE49-F238E27FC236}">
              <a16:creationId xmlns:a16="http://schemas.microsoft.com/office/drawing/2014/main" id="{8ED8F4B6-F9B2-4A50-A185-6415B77EA33B}"/>
            </a:ext>
          </a:extLst>
        </xdr:cNvPr>
        <xdr:cNvSpPr/>
      </xdr:nvSpPr>
      <xdr:spPr>
        <a:xfrm>
          <a:off x="20383500" y="104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55779</xdr:rowOff>
    </xdr:from>
    <xdr:to>
      <xdr:col>111</xdr:col>
      <xdr:colOff>177800</xdr:colOff>
      <xdr:row>61</xdr:row>
      <xdr:rowOff>63474</xdr:rowOff>
    </xdr:to>
    <xdr:cxnSp macro="">
      <xdr:nvCxnSpPr>
        <xdr:cNvPr id="489" name="直線コネクタ 488">
          <a:extLst>
            <a:ext uri="{FF2B5EF4-FFF2-40B4-BE49-F238E27FC236}">
              <a16:creationId xmlns:a16="http://schemas.microsoft.com/office/drawing/2014/main" id="{195AB75E-4FDE-4FB8-8C3B-B81CBDA063AD}"/>
            </a:ext>
          </a:extLst>
        </xdr:cNvPr>
        <xdr:cNvCxnSpPr/>
      </xdr:nvCxnSpPr>
      <xdr:spPr>
        <a:xfrm flipV="1">
          <a:off x="20434300" y="10514229"/>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30049</xdr:rowOff>
    </xdr:from>
    <xdr:to>
      <xdr:col>102</xdr:col>
      <xdr:colOff>165100</xdr:colOff>
      <xdr:row>61</xdr:row>
      <xdr:rowOff>131649</xdr:rowOff>
    </xdr:to>
    <xdr:sp macro="" textlink="">
      <xdr:nvSpPr>
        <xdr:cNvPr id="490" name="楕円 489">
          <a:extLst>
            <a:ext uri="{FF2B5EF4-FFF2-40B4-BE49-F238E27FC236}">
              <a16:creationId xmlns:a16="http://schemas.microsoft.com/office/drawing/2014/main" id="{99B6AD76-FCFC-423F-A32C-672A32A124F5}"/>
            </a:ext>
          </a:extLst>
        </xdr:cNvPr>
        <xdr:cNvSpPr/>
      </xdr:nvSpPr>
      <xdr:spPr>
        <a:xfrm>
          <a:off x="19494500" y="104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63474</xdr:rowOff>
    </xdr:from>
    <xdr:to>
      <xdr:col>107</xdr:col>
      <xdr:colOff>50800</xdr:colOff>
      <xdr:row>61</xdr:row>
      <xdr:rowOff>80849</xdr:rowOff>
    </xdr:to>
    <xdr:cxnSp macro="">
      <xdr:nvCxnSpPr>
        <xdr:cNvPr id="491" name="直線コネクタ 490">
          <a:extLst>
            <a:ext uri="{FF2B5EF4-FFF2-40B4-BE49-F238E27FC236}">
              <a16:creationId xmlns:a16="http://schemas.microsoft.com/office/drawing/2014/main" id="{9DBAFE4E-7024-4BCE-A1EB-CDE60522E481}"/>
            </a:ext>
          </a:extLst>
        </xdr:cNvPr>
        <xdr:cNvCxnSpPr/>
      </xdr:nvCxnSpPr>
      <xdr:spPr>
        <a:xfrm flipV="1">
          <a:off x="19545300" y="10521924"/>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158513</xdr:rowOff>
    </xdr:from>
    <xdr:ext cx="469744" cy="259045"/>
    <xdr:sp macro="" textlink="">
      <xdr:nvSpPr>
        <xdr:cNvPr id="492" name="n_1aveValue【学校施設】&#10;一人当たり面積">
          <a:extLst>
            <a:ext uri="{FF2B5EF4-FFF2-40B4-BE49-F238E27FC236}">
              <a16:creationId xmlns:a16="http://schemas.microsoft.com/office/drawing/2014/main" id="{5BC256B0-C5E2-4E2D-9323-67403C5B220C}"/>
            </a:ext>
          </a:extLst>
        </xdr:cNvPr>
        <xdr:cNvSpPr txBox="1"/>
      </xdr:nvSpPr>
      <xdr:spPr>
        <a:xfrm>
          <a:off x="210757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165143</xdr:rowOff>
    </xdr:from>
    <xdr:ext cx="469744" cy="259045"/>
    <xdr:sp macro="" textlink="">
      <xdr:nvSpPr>
        <xdr:cNvPr id="493" name="n_2aveValue【学校施設】&#10;一人当たり面積">
          <a:extLst>
            <a:ext uri="{FF2B5EF4-FFF2-40B4-BE49-F238E27FC236}">
              <a16:creationId xmlns:a16="http://schemas.microsoft.com/office/drawing/2014/main" id="{B7981C28-1495-40B3-B2A0-0949BDBEDCF7}"/>
            </a:ext>
          </a:extLst>
        </xdr:cNvPr>
        <xdr:cNvSpPr txBox="1"/>
      </xdr:nvSpPr>
      <xdr:spPr>
        <a:xfrm>
          <a:off x="20199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141673</xdr:rowOff>
    </xdr:from>
    <xdr:ext cx="469744" cy="259045"/>
    <xdr:sp macro="" textlink="">
      <xdr:nvSpPr>
        <xdr:cNvPr id="494" name="n_3aveValue【学校施設】&#10;一人当たり面積">
          <a:extLst>
            <a:ext uri="{FF2B5EF4-FFF2-40B4-BE49-F238E27FC236}">
              <a16:creationId xmlns:a16="http://schemas.microsoft.com/office/drawing/2014/main" id="{910B41BE-2146-447C-A194-5F9B8D03E372}"/>
            </a:ext>
          </a:extLst>
        </xdr:cNvPr>
        <xdr:cNvSpPr txBox="1"/>
      </xdr:nvSpPr>
      <xdr:spPr>
        <a:xfrm>
          <a:off x="19310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495" name="n_4aveValue【学校施設】&#10;一人当たり面積">
          <a:extLst>
            <a:ext uri="{FF2B5EF4-FFF2-40B4-BE49-F238E27FC236}">
              <a16:creationId xmlns:a16="http://schemas.microsoft.com/office/drawing/2014/main" id="{0DDCC65C-6044-4747-96C0-C2B8D0D6720F}"/>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123106</xdr:rowOff>
    </xdr:from>
    <xdr:ext cx="469744" cy="259045"/>
    <xdr:sp macro="" textlink="">
      <xdr:nvSpPr>
        <xdr:cNvPr id="496" name="n_1mainValue【学校施設】&#10;一人当たり面積">
          <a:extLst>
            <a:ext uri="{FF2B5EF4-FFF2-40B4-BE49-F238E27FC236}">
              <a16:creationId xmlns:a16="http://schemas.microsoft.com/office/drawing/2014/main" id="{1C77651D-54F0-4255-9CCF-5DD2E536724A}"/>
            </a:ext>
          </a:extLst>
        </xdr:cNvPr>
        <xdr:cNvSpPr txBox="1"/>
      </xdr:nvSpPr>
      <xdr:spPr>
        <a:xfrm>
          <a:off x="21075727" y="102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130801</xdr:rowOff>
    </xdr:from>
    <xdr:ext cx="469744" cy="259045"/>
    <xdr:sp macro="" textlink="">
      <xdr:nvSpPr>
        <xdr:cNvPr id="497" name="n_2mainValue【学校施設】&#10;一人当たり面積">
          <a:extLst>
            <a:ext uri="{FF2B5EF4-FFF2-40B4-BE49-F238E27FC236}">
              <a16:creationId xmlns:a16="http://schemas.microsoft.com/office/drawing/2014/main" id="{CA9A8AF4-B602-447B-9C8B-F6A8931D0D57}"/>
            </a:ext>
          </a:extLst>
        </xdr:cNvPr>
        <xdr:cNvSpPr txBox="1"/>
      </xdr:nvSpPr>
      <xdr:spPr>
        <a:xfrm>
          <a:off x="20199427" y="1024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148176</xdr:rowOff>
    </xdr:from>
    <xdr:ext cx="469744" cy="259045"/>
    <xdr:sp macro="" textlink="">
      <xdr:nvSpPr>
        <xdr:cNvPr id="498" name="n_3mainValue【学校施設】&#10;一人当たり面積">
          <a:extLst>
            <a:ext uri="{FF2B5EF4-FFF2-40B4-BE49-F238E27FC236}">
              <a16:creationId xmlns:a16="http://schemas.microsoft.com/office/drawing/2014/main" id="{C44C7B3E-0668-4908-AAF1-CA32CC938250}"/>
            </a:ext>
          </a:extLst>
        </xdr:cNvPr>
        <xdr:cNvSpPr txBox="1"/>
      </xdr:nvSpPr>
      <xdr:spPr>
        <a:xfrm>
          <a:off x="19310427" y="1026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B6914A99-F27D-40DF-BA75-E043CCC8A5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E5BC442C-66CF-431C-BAD8-6DD3F02825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C453B5D6-FF7B-4D88-AFC6-AE4CD95478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38923167-D63F-4359-A6B7-D088F234CA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B28ED223-6138-42E8-9086-81FFD2ABD0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58D240F8-4D0C-42E4-96AB-91835295422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D284A28C-FB60-4A55-B4F1-86BD2E0D42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BC6A51D8-20F2-4B57-ACF2-5409120839F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23656F43-D558-4B87-843F-AF25EA1FA9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4DA9D29F-AFFA-4995-AD98-B0424ED797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7159E8CF-E32B-4BBB-A6DA-9439F19D88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3EAA7F46-DB94-4A68-A700-B22FC2EA467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4DE101F5-6D8E-441E-A071-398178ED3C7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D41AE4A5-9189-43A6-9C90-D7D66EE7915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4DA02E77-100F-4C0B-AB24-1226D6ED65E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2C1F005E-7E16-4E5A-BE9D-BF14256D252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F9D04E57-AB0E-4760-ACC6-27917067529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394DB34C-6D7C-45F3-99AF-1D11C912F4F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89A18E17-A0FF-4C24-A09A-D9DE43661EF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5E7782B2-A038-4307-B10A-272A9E3262C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28BE4912-89C8-4BE4-A8AE-75FEE653C21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6E0A5E80-8171-45B8-B699-1C34D60C8D5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7480E9DC-8ADF-4B35-947F-3C47C1ABD44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A77972C7-8B09-4BAD-A655-D1D62EE64FA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児童館】&#10;有形固定資産減価償却率グラフ枠">
          <a:extLst>
            <a:ext uri="{FF2B5EF4-FFF2-40B4-BE49-F238E27FC236}">
              <a16:creationId xmlns:a16="http://schemas.microsoft.com/office/drawing/2014/main" id="{84675755-96A4-49B1-8B1A-480EC92875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524" name="直線コネクタ 523">
          <a:extLst>
            <a:ext uri="{FF2B5EF4-FFF2-40B4-BE49-F238E27FC236}">
              <a16:creationId xmlns:a16="http://schemas.microsoft.com/office/drawing/2014/main" id="{BA5CE48A-4FDC-4EE5-9F55-9B91952D598E}"/>
            </a:ext>
          </a:extLst>
        </xdr:cNvPr>
        <xdr:cNvCxnSpPr/>
      </xdr:nvCxnSpPr>
      <xdr:spPr>
        <a:xfrm flipV="1">
          <a:off x="16318864" y="1338997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25" name="【児童館】&#10;有形固定資産減価償却率最小値テキスト">
          <a:extLst>
            <a:ext uri="{FF2B5EF4-FFF2-40B4-BE49-F238E27FC236}">
              <a16:creationId xmlns:a16="http://schemas.microsoft.com/office/drawing/2014/main" id="{78810B89-821B-490F-9303-5F58F2830FF1}"/>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26" name="直線コネクタ 525">
          <a:extLst>
            <a:ext uri="{FF2B5EF4-FFF2-40B4-BE49-F238E27FC236}">
              <a16:creationId xmlns:a16="http://schemas.microsoft.com/office/drawing/2014/main" id="{5DE29E85-1EC9-41D6-8A55-23699EF5DF53}"/>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27" name="【児童館】&#10;有形固定資産減価償却率最大値テキスト">
          <a:extLst>
            <a:ext uri="{FF2B5EF4-FFF2-40B4-BE49-F238E27FC236}">
              <a16:creationId xmlns:a16="http://schemas.microsoft.com/office/drawing/2014/main" id="{A88194A1-1FF1-4DEA-8E42-995ECFA90F3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28" name="直線コネクタ 527">
          <a:extLst>
            <a:ext uri="{FF2B5EF4-FFF2-40B4-BE49-F238E27FC236}">
              <a16:creationId xmlns:a16="http://schemas.microsoft.com/office/drawing/2014/main" id="{CF70BCBA-B2A0-498A-8F80-7E5BB7C3D7F5}"/>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129376</xdr:rowOff>
    </xdr:from>
    <xdr:ext cx="405111" cy="259045"/>
    <xdr:sp macro="" textlink="">
      <xdr:nvSpPr>
        <xdr:cNvPr id="529" name="【児童館】&#10;有形固定資産減価償却率平均値テキスト">
          <a:extLst>
            <a:ext uri="{FF2B5EF4-FFF2-40B4-BE49-F238E27FC236}">
              <a16:creationId xmlns:a16="http://schemas.microsoft.com/office/drawing/2014/main" id="{DCE9B933-75C8-4104-BD4E-C7581A8DDF49}"/>
            </a:ext>
          </a:extLst>
        </xdr:cNvPr>
        <xdr:cNvSpPr txBox="1"/>
      </xdr:nvSpPr>
      <xdr:spPr>
        <a:xfrm>
          <a:off x="16357600" y="13673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530" name="フローチャート: 判断 529">
          <a:extLst>
            <a:ext uri="{FF2B5EF4-FFF2-40B4-BE49-F238E27FC236}">
              <a16:creationId xmlns:a16="http://schemas.microsoft.com/office/drawing/2014/main" id="{75603218-6AC6-4715-861B-C531059348D3}"/>
            </a:ext>
          </a:extLst>
        </xdr:cNvPr>
        <xdr:cNvSpPr/>
      </xdr:nvSpPr>
      <xdr:spPr>
        <a:xfrm>
          <a:off x="162687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531" name="フローチャート: 判断 530">
          <a:extLst>
            <a:ext uri="{FF2B5EF4-FFF2-40B4-BE49-F238E27FC236}">
              <a16:creationId xmlns:a16="http://schemas.microsoft.com/office/drawing/2014/main" id="{14B857F9-68FC-4F85-A12E-73F4A526C11E}"/>
            </a:ext>
          </a:extLst>
        </xdr:cNvPr>
        <xdr:cNvSpPr/>
      </xdr:nvSpPr>
      <xdr:spPr>
        <a:xfrm>
          <a:off x="15430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532" name="フローチャート: 判断 531">
          <a:extLst>
            <a:ext uri="{FF2B5EF4-FFF2-40B4-BE49-F238E27FC236}">
              <a16:creationId xmlns:a16="http://schemas.microsoft.com/office/drawing/2014/main" id="{7901C6B6-1B16-4B41-B625-FB1D0DD8AFB3}"/>
            </a:ext>
          </a:extLst>
        </xdr:cNvPr>
        <xdr:cNvSpPr/>
      </xdr:nvSpPr>
      <xdr:spPr>
        <a:xfrm>
          <a:off x="14541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533" name="フローチャート: 判断 532">
          <a:extLst>
            <a:ext uri="{FF2B5EF4-FFF2-40B4-BE49-F238E27FC236}">
              <a16:creationId xmlns:a16="http://schemas.microsoft.com/office/drawing/2014/main" id="{946BE3AB-C997-4C6F-B368-FECCD7D5794B}"/>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534" name="フローチャート: 判断 533">
          <a:extLst>
            <a:ext uri="{FF2B5EF4-FFF2-40B4-BE49-F238E27FC236}">
              <a16:creationId xmlns:a16="http://schemas.microsoft.com/office/drawing/2014/main" id="{C65C689D-4571-4A2C-828A-E03D6BA869CD}"/>
            </a:ext>
          </a:extLst>
        </xdr:cNvPr>
        <xdr:cNvSpPr/>
      </xdr:nvSpPr>
      <xdr:spPr>
        <a:xfrm>
          <a:off x="12763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A0D37892-576B-41B2-8468-7C2588677B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EE624513-BB99-426A-A3E9-E20DC2F5FC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6DBE32C4-B1C5-4A0C-BCAE-1E5671F3F0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1709CD7D-3D7D-4C8A-9CCD-32DC4F3580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648115FA-0AE7-4F51-B9DD-C21278125A4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113030</xdr:rowOff>
    </xdr:from>
    <xdr:to>
      <xdr:col>85</xdr:col>
      <xdr:colOff>177800</xdr:colOff>
      <xdr:row>81</xdr:row>
      <xdr:rowOff>43180</xdr:rowOff>
    </xdr:to>
    <xdr:sp macro="" textlink="">
      <xdr:nvSpPr>
        <xdr:cNvPr id="540" name="楕円 539">
          <a:extLst>
            <a:ext uri="{FF2B5EF4-FFF2-40B4-BE49-F238E27FC236}">
              <a16:creationId xmlns:a16="http://schemas.microsoft.com/office/drawing/2014/main" id="{8ACBFE9E-98F8-4CA2-BF08-C61ADB06F714}"/>
            </a:ext>
          </a:extLst>
        </xdr:cNvPr>
        <xdr:cNvSpPr/>
      </xdr:nvSpPr>
      <xdr:spPr>
        <a:xfrm>
          <a:off x="16268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91457</xdr:rowOff>
    </xdr:from>
    <xdr:ext cx="405111" cy="259045"/>
    <xdr:sp macro="" textlink="">
      <xdr:nvSpPr>
        <xdr:cNvPr id="541" name="【児童館】&#10;有形固定資産減価償却率該当値テキスト">
          <a:extLst>
            <a:ext uri="{FF2B5EF4-FFF2-40B4-BE49-F238E27FC236}">
              <a16:creationId xmlns:a16="http://schemas.microsoft.com/office/drawing/2014/main" id="{F1B309A6-F537-41A9-A412-2CDDAF7BA33A}"/>
            </a:ext>
          </a:extLst>
        </xdr:cNvPr>
        <xdr:cNvSpPr txBox="1"/>
      </xdr:nvSpPr>
      <xdr:spPr>
        <a:xfrm>
          <a:off x="16357600"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542" name="楕円 541">
          <a:extLst>
            <a:ext uri="{FF2B5EF4-FFF2-40B4-BE49-F238E27FC236}">
              <a16:creationId xmlns:a16="http://schemas.microsoft.com/office/drawing/2014/main" id="{17702D14-AABB-4DDD-BB46-5B80BAAB6FF4}"/>
            </a:ext>
          </a:extLst>
        </xdr:cNvPr>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127907</xdr:rowOff>
    </xdr:from>
    <xdr:to>
      <xdr:col>85</xdr:col>
      <xdr:colOff>127000</xdr:colOff>
      <xdr:row>80</xdr:row>
      <xdr:rowOff>163830</xdr:rowOff>
    </xdr:to>
    <xdr:cxnSp macro="">
      <xdr:nvCxnSpPr>
        <xdr:cNvPr id="543" name="直線コネクタ 542">
          <a:extLst>
            <a:ext uri="{FF2B5EF4-FFF2-40B4-BE49-F238E27FC236}">
              <a16:creationId xmlns:a16="http://schemas.microsoft.com/office/drawing/2014/main" id="{8A20A475-EE18-413D-8A18-3BF442F36B93}"/>
            </a:ext>
          </a:extLst>
        </xdr:cNvPr>
        <xdr:cNvCxnSpPr/>
      </xdr:nvCxnSpPr>
      <xdr:spPr>
        <a:xfrm>
          <a:off x="15481300" y="138439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41184</xdr:rowOff>
    </xdr:from>
    <xdr:to>
      <xdr:col>76</xdr:col>
      <xdr:colOff>165100</xdr:colOff>
      <xdr:row>80</xdr:row>
      <xdr:rowOff>142784</xdr:rowOff>
    </xdr:to>
    <xdr:sp macro="" textlink="">
      <xdr:nvSpPr>
        <xdr:cNvPr id="544" name="楕円 543">
          <a:extLst>
            <a:ext uri="{FF2B5EF4-FFF2-40B4-BE49-F238E27FC236}">
              <a16:creationId xmlns:a16="http://schemas.microsoft.com/office/drawing/2014/main" id="{D1F009F7-6104-448E-A9C7-D7C390A8E761}"/>
            </a:ext>
          </a:extLst>
        </xdr:cNvPr>
        <xdr:cNvSpPr/>
      </xdr:nvSpPr>
      <xdr:spPr>
        <a:xfrm>
          <a:off x="14541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91984</xdr:rowOff>
    </xdr:from>
    <xdr:to>
      <xdr:col>81</xdr:col>
      <xdr:colOff>50800</xdr:colOff>
      <xdr:row>80</xdr:row>
      <xdr:rowOff>127907</xdr:rowOff>
    </xdr:to>
    <xdr:cxnSp macro="">
      <xdr:nvCxnSpPr>
        <xdr:cNvPr id="545" name="直線コネクタ 544">
          <a:extLst>
            <a:ext uri="{FF2B5EF4-FFF2-40B4-BE49-F238E27FC236}">
              <a16:creationId xmlns:a16="http://schemas.microsoft.com/office/drawing/2014/main" id="{D04A6DCC-A1D1-45B3-A75A-4A373205163C}"/>
            </a:ext>
          </a:extLst>
        </xdr:cNvPr>
        <xdr:cNvCxnSpPr/>
      </xdr:nvCxnSpPr>
      <xdr:spPr>
        <a:xfrm>
          <a:off x="14592300" y="138079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5262</xdr:rowOff>
    </xdr:from>
    <xdr:to>
      <xdr:col>72</xdr:col>
      <xdr:colOff>38100</xdr:colOff>
      <xdr:row>80</xdr:row>
      <xdr:rowOff>106862</xdr:rowOff>
    </xdr:to>
    <xdr:sp macro="" textlink="">
      <xdr:nvSpPr>
        <xdr:cNvPr id="546" name="楕円 545">
          <a:extLst>
            <a:ext uri="{FF2B5EF4-FFF2-40B4-BE49-F238E27FC236}">
              <a16:creationId xmlns:a16="http://schemas.microsoft.com/office/drawing/2014/main" id="{5C69CE68-9726-47FF-A8A7-647225F05D49}"/>
            </a:ext>
          </a:extLst>
        </xdr:cNvPr>
        <xdr:cNvSpPr/>
      </xdr:nvSpPr>
      <xdr:spPr>
        <a:xfrm>
          <a:off x="13652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56062</xdr:rowOff>
    </xdr:from>
    <xdr:to>
      <xdr:col>76</xdr:col>
      <xdr:colOff>114300</xdr:colOff>
      <xdr:row>80</xdr:row>
      <xdr:rowOff>91984</xdr:rowOff>
    </xdr:to>
    <xdr:cxnSp macro="">
      <xdr:nvCxnSpPr>
        <xdr:cNvPr id="547" name="直線コネクタ 546">
          <a:extLst>
            <a:ext uri="{FF2B5EF4-FFF2-40B4-BE49-F238E27FC236}">
              <a16:creationId xmlns:a16="http://schemas.microsoft.com/office/drawing/2014/main" id="{97FB7D73-3F54-44AD-83CD-6B853B8A807F}"/>
            </a:ext>
          </a:extLst>
        </xdr:cNvPr>
        <xdr:cNvCxnSpPr/>
      </xdr:nvCxnSpPr>
      <xdr:spPr>
        <a:xfrm>
          <a:off x="13703300" y="1377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28683</xdr:rowOff>
    </xdr:from>
    <xdr:ext cx="405111" cy="259045"/>
    <xdr:sp macro="" textlink="">
      <xdr:nvSpPr>
        <xdr:cNvPr id="548" name="n_1aveValue【児童館】&#10;有形固定資産減価償却率">
          <a:extLst>
            <a:ext uri="{FF2B5EF4-FFF2-40B4-BE49-F238E27FC236}">
              <a16:creationId xmlns:a16="http://schemas.microsoft.com/office/drawing/2014/main" id="{4DF0A9C4-22E6-4B6B-8D68-AD095EAC52A3}"/>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549" name="n_2aveValue【児童館】&#10;有形固定資産減価償却率">
          <a:extLst>
            <a:ext uri="{FF2B5EF4-FFF2-40B4-BE49-F238E27FC236}">
              <a16:creationId xmlns:a16="http://schemas.microsoft.com/office/drawing/2014/main" id="{CDEDEB2A-43DA-4BC6-B4E1-5AC75976945A}"/>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55534</xdr:rowOff>
    </xdr:from>
    <xdr:ext cx="405111" cy="259045"/>
    <xdr:sp macro="" textlink="">
      <xdr:nvSpPr>
        <xdr:cNvPr id="550" name="n_3aveValue【児童館】&#10;有形固定資産減価償却率">
          <a:extLst>
            <a:ext uri="{FF2B5EF4-FFF2-40B4-BE49-F238E27FC236}">
              <a16:creationId xmlns:a16="http://schemas.microsoft.com/office/drawing/2014/main" id="{9549368C-DDE7-49E3-98BC-BA0EA47A216F}"/>
            </a:ext>
          </a:extLst>
        </xdr:cNvPr>
        <xdr:cNvSpPr txBox="1"/>
      </xdr:nvSpPr>
      <xdr:spPr>
        <a:xfrm>
          <a:off x="13500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62972</xdr:rowOff>
    </xdr:from>
    <xdr:ext cx="405111" cy="259045"/>
    <xdr:sp macro="" textlink="">
      <xdr:nvSpPr>
        <xdr:cNvPr id="551" name="n_4aveValue【児童館】&#10;有形固定資産減価償却率">
          <a:extLst>
            <a:ext uri="{FF2B5EF4-FFF2-40B4-BE49-F238E27FC236}">
              <a16:creationId xmlns:a16="http://schemas.microsoft.com/office/drawing/2014/main" id="{F51FAE9E-873B-41C6-A973-0A9D7FD4984D}"/>
            </a:ext>
          </a:extLst>
        </xdr:cNvPr>
        <xdr:cNvSpPr txBox="1"/>
      </xdr:nvSpPr>
      <xdr:spPr>
        <a:xfrm>
          <a:off x="12611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169834</xdr:rowOff>
    </xdr:from>
    <xdr:ext cx="405111" cy="259045"/>
    <xdr:sp macro="" textlink="">
      <xdr:nvSpPr>
        <xdr:cNvPr id="552" name="n_1mainValue【児童館】&#10;有形固定資産減価償却率">
          <a:extLst>
            <a:ext uri="{FF2B5EF4-FFF2-40B4-BE49-F238E27FC236}">
              <a16:creationId xmlns:a16="http://schemas.microsoft.com/office/drawing/2014/main" id="{CD30422C-1168-4AF0-AE07-787C8DD00F9A}"/>
            </a:ext>
          </a:extLst>
        </xdr:cNvPr>
        <xdr:cNvSpPr txBox="1"/>
      </xdr:nvSpPr>
      <xdr:spPr>
        <a:xfrm>
          <a:off x="15266044" y="1388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133911</xdr:rowOff>
    </xdr:from>
    <xdr:ext cx="405111" cy="259045"/>
    <xdr:sp macro="" textlink="">
      <xdr:nvSpPr>
        <xdr:cNvPr id="553" name="n_2mainValue【児童館】&#10;有形固定資産減価償却率">
          <a:extLst>
            <a:ext uri="{FF2B5EF4-FFF2-40B4-BE49-F238E27FC236}">
              <a16:creationId xmlns:a16="http://schemas.microsoft.com/office/drawing/2014/main" id="{06E09C6F-E4BA-4F34-9E12-2974764B9EB2}"/>
            </a:ext>
          </a:extLst>
        </xdr:cNvPr>
        <xdr:cNvSpPr txBox="1"/>
      </xdr:nvSpPr>
      <xdr:spPr>
        <a:xfrm>
          <a:off x="14389744" y="13849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123389</xdr:rowOff>
    </xdr:from>
    <xdr:ext cx="405111" cy="259045"/>
    <xdr:sp macro="" textlink="">
      <xdr:nvSpPr>
        <xdr:cNvPr id="554" name="n_3mainValue【児童館】&#10;有形固定資産減価償却率">
          <a:extLst>
            <a:ext uri="{FF2B5EF4-FFF2-40B4-BE49-F238E27FC236}">
              <a16:creationId xmlns:a16="http://schemas.microsoft.com/office/drawing/2014/main" id="{73A8CDE0-E84C-4300-93E5-5B87AD808A2B}"/>
            </a:ext>
          </a:extLst>
        </xdr:cNvPr>
        <xdr:cNvSpPr txBox="1"/>
      </xdr:nvSpPr>
      <xdr:spPr>
        <a:xfrm>
          <a:off x="13500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E95CA499-83FA-4B0F-B352-0F7ADF348A1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F50DACA6-BB79-406F-9116-C5720B35D6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15FA74A9-638B-4CDC-82A9-3FE601770D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A241E5B6-C2E5-40A5-9324-D2300A923F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D852C030-16DF-4D8A-AC9B-1CC5977576D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B1E7A4BB-75BB-439C-B362-2847BAC49F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F6289BDC-8B7C-4487-9970-5D712FC427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6888EE4B-8AAB-4C4C-A039-F08A45C2E67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a:extLst>
            <a:ext uri="{FF2B5EF4-FFF2-40B4-BE49-F238E27FC236}">
              <a16:creationId xmlns:a16="http://schemas.microsoft.com/office/drawing/2014/main" id="{94D6D1AC-3891-4D77-9734-314630198D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a:extLst>
            <a:ext uri="{FF2B5EF4-FFF2-40B4-BE49-F238E27FC236}">
              <a16:creationId xmlns:a16="http://schemas.microsoft.com/office/drawing/2014/main" id="{226EE749-5E58-4F5A-BC0A-14F38A537BA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5" name="直線コネクタ 564">
          <a:extLst>
            <a:ext uri="{FF2B5EF4-FFF2-40B4-BE49-F238E27FC236}">
              <a16:creationId xmlns:a16="http://schemas.microsoft.com/office/drawing/2014/main" id="{13BB10A5-5739-437A-87FF-9862A7A1DD6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6" name="テキスト ボックス 565">
          <a:extLst>
            <a:ext uri="{FF2B5EF4-FFF2-40B4-BE49-F238E27FC236}">
              <a16:creationId xmlns:a16="http://schemas.microsoft.com/office/drawing/2014/main" id="{CA01E207-7BBD-40D9-B6D8-649CE1896B9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7" name="直線コネクタ 566">
          <a:extLst>
            <a:ext uri="{FF2B5EF4-FFF2-40B4-BE49-F238E27FC236}">
              <a16:creationId xmlns:a16="http://schemas.microsoft.com/office/drawing/2014/main" id="{969038FB-37E1-4726-82B2-02192443753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8" name="テキスト ボックス 567">
          <a:extLst>
            <a:ext uri="{FF2B5EF4-FFF2-40B4-BE49-F238E27FC236}">
              <a16:creationId xmlns:a16="http://schemas.microsoft.com/office/drawing/2014/main" id="{477403AE-3CBD-489B-9836-71A256A2E53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9" name="直線コネクタ 568">
          <a:extLst>
            <a:ext uri="{FF2B5EF4-FFF2-40B4-BE49-F238E27FC236}">
              <a16:creationId xmlns:a16="http://schemas.microsoft.com/office/drawing/2014/main" id="{4186BFC7-FF4B-4684-98A7-0D1C0AD2827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0" name="テキスト ボックス 569">
          <a:extLst>
            <a:ext uri="{FF2B5EF4-FFF2-40B4-BE49-F238E27FC236}">
              <a16:creationId xmlns:a16="http://schemas.microsoft.com/office/drawing/2014/main" id="{55F51A8E-E5B2-4769-BFDF-A2582BE4B08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1" name="直線コネクタ 570">
          <a:extLst>
            <a:ext uri="{FF2B5EF4-FFF2-40B4-BE49-F238E27FC236}">
              <a16:creationId xmlns:a16="http://schemas.microsoft.com/office/drawing/2014/main" id="{AE36402B-17D4-4F81-8348-041A0FEA45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2" name="テキスト ボックス 571">
          <a:extLst>
            <a:ext uri="{FF2B5EF4-FFF2-40B4-BE49-F238E27FC236}">
              <a16:creationId xmlns:a16="http://schemas.microsoft.com/office/drawing/2014/main" id="{9B75E3CA-00F7-4F33-8357-43F3A83496B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3" name="直線コネクタ 572">
          <a:extLst>
            <a:ext uri="{FF2B5EF4-FFF2-40B4-BE49-F238E27FC236}">
              <a16:creationId xmlns:a16="http://schemas.microsoft.com/office/drawing/2014/main" id="{E595005B-21B2-4517-BEAE-5E72562C49B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4" name="テキスト ボックス 573">
          <a:extLst>
            <a:ext uri="{FF2B5EF4-FFF2-40B4-BE49-F238E27FC236}">
              <a16:creationId xmlns:a16="http://schemas.microsoft.com/office/drawing/2014/main" id="{833C3AFE-4515-44BB-9238-3287F4EB016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5" name="直線コネクタ 574">
          <a:extLst>
            <a:ext uri="{FF2B5EF4-FFF2-40B4-BE49-F238E27FC236}">
              <a16:creationId xmlns:a16="http://schemas.microsoft.com/office/drawing/2014/main" id="{0B02A8B0-2048-4756-B7B4-66E45DC2C3C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6" name="テキスト ボックス 575">
          <a:extLst>
            <a:ext uri="{FF2B5EF4-FFF2-40B4-BE49-F238E27FC236}">
              <a16:creationId xmlns:a16="http://schemas.microsoft.com/office/drawing/2014/main" id="{B964B264-D79D-4D5C-899F-D34DCCFF27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7" name="【児童館】&#10;一人当たり面積グラフ枠">
          <a:extLst>
            <a:ext uri="{FF2B5EF4-FFF2-40B4-BE49-F238E27FC236}">
              <a16:creationId xmlns:a16="http://schemas.microsoft.com/office/drawing/2014/main" id="{120E2A62-9E66-4293-AD7A-9A82AAF822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578" name="直線コネクタ 577">
          <a:extLst>
            <a:ext uri="{FF2B5EF4-FFF2-40B4-BE49-F238E27FC236}">
              <a16:creationId xmlns:a16="http://schemas.microsoft.com/office/drawing/2014/main" id="{1C5D542E-B9D6-4898-9430-5946CA7C1882}"/>
            </a:ext>
          </a:extLst>
        </xdr:cNvPr>
        <xdr:cNvCxnSpPr/>
      </xdr:nvCxnSpPr>
      <xdr:spPr>
        <a:xfrm flipV="1">
          <a:off x="22160864" y="133159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79" name="【児童館】&#10;一人当たり面積最小値テキスト">
          <a:extLst>
            <a:ext uri="{FF2B5EF4-FFF2-40B4-BE49-F238E27FC236}">
              <a16:creationId xmlns:a16="http://schemas.microsoft.com/office/drawing/2014/main" id="{C5044DD6-2B31-4626-9613-6250043E4DCF}"/>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80" name="直線コネクタ 579">
          <a:extLst>
            <a:ext uri="{FF2B5EF4-FFF2-40B4-BE49-F238E27FC236}">
              <a16:creationId xmlns:a16="http://schemas.microsoft.com/office/drawing/2014/main" id="{F5FF2932-67B4-4E38-AE2B-3CA3EEF8AA62}"/>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581" name="【児童館】&#10;一人当たり面積最大値テキスト">
          <a:extLst>
            <a:ext uri="{FF2B5EF4-FFF2-40B4-BE49-F238E27FC236}">
              <a16:creationId xmlns:a16="http://schemas.microsoft.com/office/drawing/2014/main" id="{31A47A07-E9DC-4D80-ADEA-7E95D4ACEF3D}"/>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582" name="直線コネクタ 581">
          <a:extLst>
            <a:ext uri="{FF2B5EF4-FFF2-40B4-BE49-F238E27FC236}">
              <a16:creationId xmlns:a16="http://schemas.microsoft.com/office/drawing/2014/main" id="{7E992270-20FE-4E48-8BC4-96E3F9239B5A}"/>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150513</xdr:rowOff>
    </xdr:from>
    <xdr:ext cx="469744" cy="259045"/>
    <xdr:sp macro="" textlink="">
      <xdr:nvSpPr>
        <xdr:cNvPr id="583" name="【児童館】&#10;一人当たり面積平均値テキスト">
          <a:extLst>
            <a:ext uri="{FF2B5EF4-FFF2-40B4-BE49-F238E27FC236}">
              <a16:creationId xmlns:a16="http://schemas.microsoft.com/office/drawing/2014/main" id="{17723697-E102-4134-8FDF-D535EA01E1D6}"/>
            </a:ext>
          </a:extLst>
        </xdr:cNvPr>
        <xdr:cNvSpPr txBox="1"/>
      </xdr:nvSpPr>
      <xdr:spPr>
        <a:xfrm>
          <a:off x="22199600" y="1455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584" name="フローチャート: 判断 583">
          <a:extLst>
            <a:ext uri="{FF2B5EF4-FFF2-40B4-BE49-F238E27FC236}">
              <a16:creationId xmlns:a16="http://schemas.microsoft.com/office/drawing/2014/main" id="{7FA41994-F98C-4390-A7F1-72AA891E4296}"/>
            </a:ext>
          </a:extLst>
        </xdr:cNvPr>
        <xdr:cNvSpPr/>
      </xdr:nvSpPr>
      <xdr:spPr>
        <a:xfrm>
          <a:off x="22110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585" name="フローチャート: 判断 584">
          <a:extLst>
            <a:ext uri="{FF2B5EF4-FFF2-40B4-BE49-F238E27FC236}">
              <a16:creationId xmlns:a16="http://schemas.microsoft.com/office/drawing/2014/main" id="{D33868CE-8068-4946-BCFD-144A8F45CBED}"/>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586" name="フローチャート: 判断 585">
          <a:extLst>
            <a:ext uri="{FF2B5EF4-FFF2-40B4-BE49-F238E27FC236}">
              <a16:creationId xmlns:a16="http://schemas.microsoft.com/office/drawing/2014/main" id="{D929B555-1462-46ED-A4A8-993CA1BE4DDF}"/>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587" name="フローチャート: 判断 586">
          <a:extLst>
            <a:ext uri="{FF2B5EF4-FFF2-40B4-BE49-F238E27FC236}">
              <a16:creationId xmlns:a16="http://schemas.microsoft.com/office/drawing/2014/main" id="{06AD8386-FF62-4E0D-9E19-D314BF8A67E2}"/>
            </a:ext>
          </a:extLst>
        </xdr:cNvPr>
        <xdr:cNvSpPr/>
      </xdr:nvSpPr>
      <xdr:spPr>
        <a:xfrm>
          <a:off x="19494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588" name="フローチャート: 判断 587">
          <a:extLst>
            <a:ext uri="{FF2B5EF4-FFF2-40B4-BE49-F238E27FC236}">
              <a16:creationId xmlns:a16="http://schemas.microsoft.com/office/drawing/2014/main" id="{8E4B09E3-4995-40E3-B757-4C3E4563E991}"/>
            </a:ext>
          </a:extLst>
        </xdr:cNvPr>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D10892F4-881E-4508-A3DE-05320A0FEF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3782062-9E7E-4047-9C21-8C9D693375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9588C788-30DE-4C5B-885A-44066ABBA3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39EBF9D3-21F6-49A1-9E7E-F8570064172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982ED09A-0EF2-4D4E-8094-6DF0EA8C6E2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63500</xdr:rowOff>
    </xdr:from>
    <xdr:to>
      <xdr:col>116</xdr:col>
      <xdr:colOff>114300</xdr:colOff>
      <xdr:row>77</xdr:row>
      <xdr:rowOff>165100</xdr:rowOff>
    </xdr:to>
    <xdr:sp macro="" textlink="">
      <xdr:nvSpPr>
        <xdr:cNvPr id="594" name="楕円 593">
          <a:extLst>
            <a:ext uri="{FF2B5EF4-FFF2-40B4-BE49-F238E27FC236}">
              <a16:creationId xmlns:a16="http://schemas.microsoft.com/office/drawing/2014/main" id="{9A32DDD2-72A9-4A6B-A61F-E5810BBF8253}"/>
            </a:ext>
          </a:extLst>
        </xdr:cNvPr>
        <xdr:cNvSpPr/>
      </xdr:nvSpPr>
      <xdr:spPr>
        <a:xfrm>
          <a:off x="221107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16527</xdr:rowOff>
    </xdr:from>
    <xdr:ext cx="469744" cy="259045"/>
    <xdr:sp macro="" textlink="">
      <xdr:nvSpPr>
        <xdr:cNvPr id="595" name="【児童館】&#10;一人当たり面積該当値テキスト">
          <a:extLst>
            <a:ext uri="{FF2B5EF4-FFF2-40B4-BE49-F238E27FC236}">
              <a16:creationId xmlns:a16="http://schemas.microsoft.com/office/drawing/2014/main" id="{AEB8EFE5-5E39-4CD8-A18F-A0DE0AC86EC6}"/>
            </a:ext>
          </a:extLst>
        </xdr:cNvPr>
        <xdr:cNvSpPr txBox="1"/>
      </xdr:nvSpPr>
      <xdr:spPr>
        <a:xfrm>
          <a:off x="22199600"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139700</xdr:rowOff>
    </xdr:from>
    <xdr:to>
      <xdr:col>112</xdr:col>
      <xdr:colOff>38100</xdr:colOff>
      <xdr:row>78</xdr:row>
      <xdr:rowOff>69850</xdr:rowOff>
    </xdr:to>
    <xdr:sp macro="" textlink="">
      <xdr:nvSpPr>
        <xdr:cNvPr id="596" name="楕円 595">
          <a:extLst>
            <a:ext uri="{FF2B5EF4-FFF2-40B4-BE49-F238E27FC236}">
              <a16:creationId xmlns:a16="http://schemas.microsoft.com/office/drawing/2014/main" id="{A508BFEB-7378-4873-ABD0-B62657E6C937}"/>
            </a:ext>
          </a:extLst>
        </xdr:cNvPr>
        <xdr:cNvSpPr/>
      </xdr:nvSpPr>
      <xdr:spPr>
        <a:xfrm>
          <a:off x="2127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114300</xdr:rowOff>
    </xdr:from>
    <xdr:to>
      <xdr:col>116</xdr:col>
      <xdr:colOff>63500</xdr:colOff>
      <xdr:row>78</xdr:row>
      <xdr:rowOff>19050</xdr:rowOff>
    </xdr:to>
    <xdr:cxnSp macro="">
      <xdr:nvCxnSpPr>
        <xdr:cNvPr id="597" name="直線コネクタ 596">
          <a:extLst>
            <a:ext uri="{FF2B5EF4-FFF2-40B4-BE49-F238E27FC236}">
              <a16:creationId xmlns:a16="http://schemas.microsoft.com/office/drawing/2014/main" id="{78FB40E4-20F1-419A-A224-726E30258B5B}"/>
            </a:ext>
          </a:extLst>
        </xdr:cNvPr>
        <xdr:cNvCxnSpPr/>
      </xdr:nvCxnSpPr>
      <xdr:spPr>
        <a:xfrm flipV="1">
          <a:off x="21323300" y="13315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160655</xdr:rowOff>
    </xdr:from>
    <xdr:to>
      <xdr:col>107</xdr:col>
      <xdr:colOff>101600</xdr:colOff>
      <xdr:row>78</xdr:row>
      <xdr:rowOff>90805</xdr:rowOff>
    </xdr:to>
    <xdr:sp macro="" textlink="">
      <xdr:nvSpPr>
        <xdr:cNvPr id="598" name="楕円 597">
          <a:extLst>
            <a:ext uri="{FF2B5EF4-FFF2-40B4-BE49-F238E27FC236}">
              <a16:creationId xmlns:a16="http://schemas.microsoft.com/office/drawing/2014/main" id="{9D12A92C-4FC2-4A94-B885-825F4B129A33}"/>
            </a:ext>
          </a:extLst>
        </xdr:cNvPr>
        <xdr:cNvSpPr/>
      </xdr:nvSpPr>
      <xdr:spPr>
        <a:xfrm>
          <a:off x="20383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19050</xdr:rowOff>
    </xdr:from>
    <xdr:to>
      <xdr:col>111</xdr:col>
      <xdr:colOff>177800</xdr:colOff>
      <xdr:row>78</xdr:row>
      <xdr:rowOff>40005</xdr:rowOff>
    </xdr:to>
    <xdr:cxnSp macro="">
      <xdr:nvCxnSpPr>
        <xdr:cNvPr id="599" name="直線コネクタ 598">
          <a:extLst>
            <a:ext uri="{FF2B5EF4-FFF2-40B4-BE49-F238E27FC236}">
              <a16:creationId xmlns:a16="http://schemas.microsoft.com/office/drawing/2014/main" id="{16CE85EB-2158-4594-BCBA-41CB531180B1}"/>
            </a:ext>
          </a:extLst>
        </xdr:cNvPr>
        <xdr:cNvCxnSpPr/>
      </xdr:nvCxnSpPr>
      <xdr:spPr>
        <a:xfrm flipV="1">
          <a:off x="20434300" y="13392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36830</xdr:rowOff>
    </xdr:from>
    <xdr:to>
      <xdr:col>102</xdr:col>
      <xdr:colOff>165100</xdr:colOff>
      <xdr:row>78</xdr:row>
      <xdr:rowOff>138430</xdr:rowOff>
    </xdr:to>
    <xdr:sp macro="" textlink="">
      <xdr:nvSpPr>
        <xdr:cNvPr id="600" name="楕円 599">
          <a:extLst>
            <a:ext uri="{FF2B5EF4-FFF2-40B4-BE49-F238E27FC236}">
              <a16:creationId xmlns:a16="http://schemas.microsoft.com/office/drawing/2014/main" id="{0EE665CA-7290-4ED1-AA1C-15D1576B671C}"/>
            </a:ext>
          </a:extLst>
        </xdr:cNvPr>
        <xdr:cNvSpPr/>
      </xdr:nvSpPr>
      <xdr:spPr>
        <a:xfrm>
          <a:off x="19494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40005</xdr:rowOff>
    </xdr:from>
    <xdr:to>
      <xdr:col>107</xdr:col>
      <xdr:colOff>50800</xdr:colOff>
      <xdr:row>78</xdr:row>
      <xdr:rowOff>87630</xdr:rowOff>
    </xdr:to>
    <xdr:cxnSp macro="">
      <xdr:nvCxnSpPr>
        <xdr:cNvPr id="601" name="直線コネクタ 600">
          <a:extLst>
            <a:ext uri="{FF2B5EF4-FFF2-40B4-BE49-F238E27FC236}">
              <a16:creationId xmlns:a16="http://schemas.microsoft.com/office/drawing/2014/main" id="{26AFF0A3-E1A8-42AE-97E2-32ED9027C0DD}"/>
            </a:ext>
          </a:extLst>
        </xdr:cNvPr>
        <xdr:cNvCxnSpPr/>
      </xdr:nvCxnSpPr>
      <xdr:spPr>
        <a:xfrm flipV="1">
          <a:off x="19545300" y="13413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02" name="n_1aveValue【児童館】&#10;一人当たり面積">
          <a:extLst>
            <a:ext uri="{FF2B5EF4-FFF2-40B4-BE49-F238E27FC236}">
              <a16:creationId xmlns:a16="http://schemas.microsoft.com/office/drawing/2014/main" id="{8B7BAB2C-30AC-41B9-A946-146BD599B340}"/>
            </a:ext>
          </a:extLst>
        </xdr:cNvPr>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603" name="n_2aveValue【児童館】&#10;一人当たり面積">
          <a:extLst>
            <a:ext uri="{FF2B5EF4-FFF2-40B4-BE49-F238E27FC236}">
              <a16:creationId xmlns:a16="http://schemas.microsoft.com/office/drawing/2014/main" id="{E036881F-50FB-4849-A1E8-0500B7236309}"/>
            </a:ext>
          </a:extLst>
        </xdr:cNvPr>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93363</xdr:rowOff>
    </xdr:from>
    <xdr:ext cx="469744" cy="259045"/>
    <xdr:sp macro="" textlink="">
      <xdr:nvSpPr>
        <xdr:cNvPr id="604" name="n_3aveValue【児童館】&#10;一人当たり面積">
          <a:extLst>
            <a:ext uri="{FF2B5EF4-FFF2-40B4-BE49-F238E27FC236}">
              <a16:creationId xmlns:a16="http://schemas.microsoft.com/office/drawing/2014/main" id="{F262842D-50F2-4F7B-A433-EC1E998BD3E5}"/>
            </a:ext>
          </a:extLst>
        </xdr:cNvPr>
        <xdr:cNvSpPr txBox="1"/>
      </xdr:nvSpPr>
      <xdr:spPr>
        <a:xfrm>
          <a:off x="19310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8272</xdr:rowOff>
    </xdr:from>
    <xdr:ext cx="469744" cy="259045"/>
    <xdr:sp macro="" textlink="">
      <xdr:nvSpPr>
        <xdr:cNvPr id="605" name="n_4aveValue【児童館】&#10;一人当たり面積">
          <a:extLst>
            <a:ext uri="{FF2B5EF4-FFF2-40B4-BE49-F238E27FC236}">
              <a16:creationId xmlns:a16="http://schemas.microsoft.com/office/drawing/2014/main" id="{3A7965E5-81E6-48D4-BDFC-AA97593A77BF}"/>
            </a:ext>
          </a:extLst>
        </xdr:cNvPr>
        <xdr:cNvSpPr txBox="1"/>
      </xdr:nvSpPr>
      <xdr:spPr>
        <a:xfrm>
          <a:off x="18421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86377</xdr:rowOff>
    </xdr:from>
    <xdr:ext cx="469744" cy="259045"/>
    <xdr:sp macro="" textlink="">
      <xdr:nvSpPr>
        <xdr:cNvPr id="606" name="n_1mainValue【児童館】&#10;一人当たり面積">
          <a:extLst>
            <a:ext uri="{FF2B5EF4-FFF2-40B4-BE49-F238E27FC236}">
              <a16:creationId xmlns:a16="http://schemas.microsoft.com/office/drawing/2014/main" id="{214CB1A8-21A4-4103-BE8D-F013ABD7EBEE}"/>
            </a:ext>
          </a:extLst>
        </xdr:cNvPr>
        <xdr:cNvSpPr txBox="1"/>
      </xdr:nvSpPr>
      <xdr:spPr>
        <a:xfrm>
          <a:off x="2107572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107332</xdr:rowOff>
    </xdr:from>
    <xdr:ext cx="469744" cy="259045"/>
    <xdr:sp macro="" textlink="">
      <xdr:nvSpPr>
        <xdr:cNvPr id="607" name="n_2mainValue【児童館】&#10;一人当たり面積">
          <a:extLst>
            <a:ext uri="{FF2B5EF4-FFF2-40B4-BE49-F238E27FC236}">
              <a16:creationId xmlns:a16="http://schemas.microsoft.com/office/drawing/2014/main" id="{801C9B55-DD46-496E-AC3F-45D83EBB7414}"/>
            </a:ext>
          </a:extLst>
        </xdr:cNvPr>
        <xdr:cNvSpPr txBox="1"/>
      </xdr:nvSpPr>
      <xdr:spPr>
        <a:xfrm>
          <a:off x="20199427" y="131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154957</xdr:rowOff>
    </xdr:from>
    <xdr:ext cx="469744" cy="259045"/>
    <xdr:sp macro="" textlink="">
      <xdr:nvSpPr>
        <xdr:cNvPr id="608" name="n_3mainValue【児童館】&#10;一人当たり面積">
          <a:extLst>
            <a:ext uri="{FF2B5EF4-FFF2-40B4-BE49-F238E27FC236}">
              <a16:creationId xmlns:a16="http://schemas.microsoft.com/office/drawing/2014/main" id="{9F33EA71-A7B3-4783-A0DC-5358B65AD82A}"/>
            </a:ext>
          </a:extLst>
        </xdr:cNvPr>
        <xdr:cNvSpPr txBox="1"/>
      </xdr:nvSpPr>
      <xdr:spPr>
        <a:xfrm>
          <a:off x="19310427"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700C6B9D-9A02-44E1-970E-2A938267FA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FBB973A1-B0C3-460F-B7B3-58B028BC85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ECA67F4-9B33-4F3B-9836-F8E8B1092C2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C8508991-CDA2-4490-A01F-F6FD197D37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76E9160A-545B-46B1-BF50-8C7262483C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88988A5A-4218-4BB4-841C-427CB6E87E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CB75330F-D2DD-4C0B-AC4D-9D957A9D719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F2F28097-1449-4A9E-88F1-024E6978DA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BB5DE30A-DBA8-4502-9E62-3FD732A6A4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C49B4225-2834-4ABA-AB58-DF5A1515D3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a:extLst>
            <a:ext uri="{FF2B5EF4-FFF2-40B4-BE49-F238E27FC236}">
              <a16:creationId xmlns:a16="http://schemas.microsoft.com/office/drawing/2014/main" id="{796BA0F0-1854-4926-B414-8A5E9DFAB32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0" name="直線コネクタ 619">
          <a:extLst>
            <a:ext uri="{FF2B5EF4-FFF2-40B4-BE49-F238E27FC236}">
              <a16:creationId xmlns:a16="http://schemas.microsoft.com/office/drawing/2014/main" id="{F8302C52-14BC-4E0C-AD05-681388F936A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1" name="テキスト ボックス 620">
          <a:extLst>
            <a:ext uri="{FF2B5EF4-FFF2-40B4-BE49-F238E27FC236}">
              <a16:creationId xmlns:a16="http://schemas.microsoft.com/office/drawing/2014/main" id="{A97F9F24-DBF7-4AE9-9C1D-DC93C544C83C}"/>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2" name="直線コネクタ 621">
          <a:extLst>
            <a:ext uri="{FF2B5EF4-FFF2-40B4-BE49-F238E27FC236}">
              <a16:creationId xmlns:a16="http://schemas.microsoft.com/office/drawing/2014/main" id="{CB70D849-0213-4890-B840-5FA9A35C2D2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3" name="テキスト ボックス 622">
          <a:extLst>
            <a:ext uri="{FF2B5EF4-FFF2-40B4-BE49-F238E27FC236}">
              <a16:creationId xmlns:a16="http://schemas.microsoft.com/office/drawing/2014/main" id="{D8DDC23C-4341-420B-8223-A0CBBC8E5C2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4" name="直線コネクタ 623">
          <a:extLst>
            <a:ext uri="{FF2B5EF4-FFF2-40B4-BE49-F238E27FC236}">
              <a16:creationId xmlns:a16="http://schemas.microsoft.com/office/drawing/2014/main" id="{E8212CA5-4A0F-4C07-8C68-CD7141D810A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5" name="テキスト ボックス 624">
          <a:extLst>
            <a:ext uri="{FF2B5EF4-FFF2-40B4-BE49-F238E27FC236}">
              <a16:creationId xmlns:a16="http://schemas.microsoft.com/office/drawing/2014/main" id="{1447CD86-EDB8-4A77-A877-9FB8B55DA47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6" name="直線コネクタ 625">
          <a:extLst>
            <a:ext uri="{FF2B5EF4-FFF2-40B4-BE49-F238E27FC236}">
              <a16:creationId xmlns:a16="http://schemas.microsoft.com/office/drawing/2014/main" id="{7B07045C-1115-416C-9C6C-3BC8B61502E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7" name="テキスト ボックス 626">
          <a:extLst>
            <a:ext uri="{FF2B5EF4-FFF2-40B4-BE49-F238E27FC236}">
              <a16:creationId xmlns:a16="http://schemas.microsoft.com/office/drawing/2014/main" id="{C200CC01-53F7-434F-A177-76842C0968C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8" name="直線コネクタ 627">
          <a:extLst>
            <a:ext uri="{FF2B5EF4-FFF2-40B4-BE49-F238E27FC236}">
              <a16:creationId xmlns:a16="http://schemas.microsoft.com/office/drawing/2014/main" id="{D9B2B281-6D83-4137-AD81-B5A1C515BAF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9" name="テキスト ボックス 628">
          <a:extLst>
            <a:ext uri="{FF2B5EF4-FFF2-40B4-BE49-F238E27FC236}">
              <a16:creationId xmlns:a16="http://schemas.microsoft.com/office/drawing/2014/main" id="{977F9ED4-3E80-4E7C-BF2B-5EE697F2FC8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961FD950-EB38-433D-BCB6-B014DF1C5B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1" name="テキスト ボックス 630">
          <a:extLst>
            <a:ext uri="{FF2B5EF4-FFF2-40B4-BE49-F238E27FC236}">
              <a16:creationId xmlns:a16="http://schemas.microsoft.com/office/drawing/2014/main" id="{71E21D87-70A8-4E09-B6EE-A4AC3319C25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a:extLst>
            <a:ext uri="{FF2B5EF4-FFF2-40B4-BE49-F238E27FC236}">
              <a16:creationId xmlns:a16="http://schemas.microsoft.com/office/drawing/2014/main" id="{E89E153D-54F8-4CE3-8E5D-770A6F544A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33" name="直線コネクタ 632">
          <a:extLst>
            <a:ext uri="{FF2B5EF4-FFF2-40B4-BE49-F238E27FC236}">
              <a16:creationId xmlns:a16="http://schemas.microsoft.com/office/drawing/2014/main" id="{8FEA2989-93F5-4EB1-BC94-4F0FDE2430A2}"/>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4" name="【公民館】&#10;有形固定資産減価償却率最小値テキスト">
          <a:extLst>
            <a:ext uri="{FF2B5EF4-FFF2-40B4-BE49-F238E27FC236}">
              <a16:creationId xmlns:a16="http://schemas.microsoft.com/office/drawing/2014/main" id="{D0FDCD2C-2F87-4290-8E45-E5328A95375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5" name="直線コネクタ 634">
          <a:extLst>
            <a:ext uri="{FF2B5EF4-FFF2-40B4-BE49-F238E27FC236}">
              <a16:creationId xmlns:a16="http://schemas.microsoft.com/office/drawing/2014/main" id="{3708157E-68B9-4F88-B313-E02C14E0BC2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36" name="【公民館】&#10;有形固定資産減価償却率最大値テキスト">
          <a:extLst>
            <a:ext uri="{FF2B5EF4-FFF2-40B4-BE49-F238E27FC236}">
              <a16:creationId xmlns:a16="http://schemas.microsoft.com/office/drawing/2014/main" id="{461203D7-C444-42CB-BE6C-495657FFB053}"/>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37" name="直線コネクタ 636">
          <a:extLst>
            <a:ext uri="{FF2B5EF4-FFF2-40B4-BE49-F238E27FC236}">
              <a16:creationId xmlns:a16="http://schemas.microsoft.com/office/drawing/2014/main" id="{6130CC2A-556A-4AE7-B8DD-7C7FD54F6F7E}"/>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20972</xdr:rowOff>
    </xdr:from>
    <xdr:ext cx="405111" cy="259045"/>
    <xdr:sp macro="" textlink="">
      <xdr:nvSpPr>
        <xdr:cNvPr id="638" name="【公民館】&#10;有形固定資産減価償却率平均値テキスト">
          <a:extLst>
            <a:ext uri="{FF2B5EF4-FFF2-40B4-BE49-F238E27FC236}">
              <a16:creationId xmlns:a16="http://schemas.microsoft.com/office/drawing/2014/main" id="{5B6FCA4D-30E5-4373-AE2C-25E0D6172611}"/>
            </a:ext>
          </a:extLst>
        </xdr:cNvPr>
        <xdr:cNvSpPr txBox="1"/>
      </xdr:nvSpPr>
      <xdr:spPr>
        <a:xfrm>
          <a:off x="163576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39" name="フローチャート: 判断 638">
          <a:extLst>
            <a:ext uri="{FF2B5EF4-FFF2-40B4-BE49-F238E27FC236}">
              <a16:creationId xmlns:a16="http://schemas.microsoft.com/office/drawing/2014/main" id="{8CE71D6D-9092-4891-8425-FE2D9B0EA4EC}"/>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40" name="フローチャート: 判断 639">
          <a:extLst>
            <a:ext uri="{FF2B5EF4-FFF2-40B4-BE49-F238E27FC236}">
              <a16:creationId xmlns:a16="http://schemas.microsoft.com/office/drawing/2014/main" id="{981AC37D-172A-471E-9959-29D0B87F308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41" name="フローチャート: 判断 640">
          <a:extLst>
            <a:ext uri="{FF2B5EF4-FFF2-40B4-BE49-F238E27FC236}">
              <a16:creationId xmlns:a16="http://schemas.microsoft.com/office/drawing/2014/main" id="{C7339C67-A3E8-4DD9-BF0B-E71D4EF6056A}"/>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42" name="フローチャート: 判断 641">
          <a:extLst>
            <a:ext uri="{FF2B5EF4-FFF2-40B4-BE49-F238E27FC236}">
              <a16:creationId xmlns:a16="http://schemas.microsoft.com/office/drawing/2014/main" id="{03161EB5-4ABB-49E5-B9F5-61129FE7E0E7}"/>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43" name="フローチャート: 判断 642">
          <a:extLst>
            <a:ext uri="{FF2B5EF4-FFF2-40B4-BE49-F238E27FC236}">
              <a16:creationId xmlns:a16="http://schemas.microsoft.com/office/drawing/2014/main" id="{DD910D43-73D8-4A97-8758-7FA97487A72D}"/>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FAC98DC9-E65E-4141-9E84-80E6CC734E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D2431613-785E-4338-BF97-3ABFC0C13E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AC9B1D32-CEA6-4E13-8398-760DAA5896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8200C404-590F-4119-BB17-6650311168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2A4B9876-C1D5-43C4-905D-69C3AE175C9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95886</xdr:rowOff>
    </xdr:from>
    <xdr:to>
      <xdr:col>85</xdr:col>
      <xdr:colOff>177800</xdr:colOff>
      <xdr:row>103</xdr:row>
      <xdr:rowOff>26036</xdr:rowOff>
    </xdr:to>
    <xdr:sp macro="" textlink="">
      <xdr:nvSpPr>
        <xdr:cNvPr id="649" name="楕円 648">
          <a:extLst>
            <a:ext uri="{FF2B5EF4-FFF2-40B4-BE49-F238E27FC236}">
              <a16:creationId xmlns:a16="http://schemas.microsoft.com/office/drawing/2014/main" id="{417F3087-D465-421C-A160-12DFE2DD64ED}"/>
            </a:ext>
          </a:extLst>
        </xdr:cNvPr>
        <xdr:cNvSpPr/>
      </xdr:nvSpPr>
      <xdr:spPr>
        <a:xfrm>
          <a:off x="162687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118763</xdr:rowOff>
    </xdr:from>
    <xdr:ext cx="405111" cy="259045"/>
    <xdr:sp macro="" textlink="">
      <xdr:nvSpPr>
        <xdr:cNvPr id="650" name="【公民館】&#10;有形固定資産減価償却率該当値テキスト">
          <a:extLst>
            <a:ext uri="{FF2B5EF4-FFF2-40B4-BE49-F238E27FC236}">
              <a16:creationId xmlns:a16="http://schemas.microsoft.com/office/drawing/2014/main" id="{1DA5D16F-C7C0-42BC-8BE6-6C8E057974A0}"/>
            </a:ext>
          </a:extLst>
        </xdr:cNvPr>
        <xdr:cNvSpPr txBox="1"/>
      </xdr:nvSpPr>
      <xdr:spPr>
        <a:xfrm>
          <a:off x="16357600"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57786</xdr:rowOff>
    </xdr:from>
    <xdr:to>
      <xdr:col>81</xdr:col>
      <xdr:colOff>101600</xdr:colOff>
      <xdr:row>102</xdr:row>
      <xdr:rowOff>159386</xdr:rowOff>
    </xdr:to>
    <xdr:sp macro="" textlink="">
      <xdr:nvSpPr>
        <xdr:cNvPr id="651" name="楕円 650">
          <a:extLst>
            <a:ext uri="{FF2B5EF4-FFF2-40B4-BE49-F238E27FC236}">
              <a16:creationId xmlns:a16="http://schemas.microsoft.com/office/drawing/2014/main" id="{318A76A1-4C38-4457-8FDA-BF012A768D11}"/>
            </a:ext>
          </a:extLst>
        </xdr:cNvPr>
        <xdr:cNvSpPr/>
      </xdr:nvSpPr>
      <xdr:spPr>
        <a:xfrm>
          <a:off x="15430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108586</xdr:rowOff>
    </xdr:from>
    <xdr:to>
      <xdr:col>85</xdr:col>
      <xdr:colOff>127000</xdr:colOff>
      <xdr:row>102</xdr:row>
      <xdr:rowOff>146686</xdr:rowOff>
    </xdr:to>
    <xdr:cxnSp macro="">
      <xdr:nvCxnSpPr>
        <xdr:cNvPr id="652" name="直線コネクタ 651">
          <a:extLst>
            <a:ext uri="{FF2B5EF4-FFF2-40B4-BE49-F238E27FC236}">
              <a16:creationId xmlns:a16="http://schemas.microsoft.com/office/drawing/2014/main" id="{10B1BEE8-BE7C-43AB-B84F-D6BB1DBDC033}"/>
            </a:ext>
          </a:extLst>
        </xdr:cNvPr>
        <xdr:cNvCxnSpPr/>
      </xdr:nvCxnSpPr>
      <xdr:spPr>
        <a:xfrm>
          <a:off x="15481300" y="175964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17780</xdr:rowOff>
    </xdr:from>
    <xdr:to>
      <xdr:col>76</xdr:col>
      <xdr:colOff>165100</xdr:colOff>
      <xdr:row>102</xdr:row>
      <xdr:rowOff>119380</xdr:rowOff>
    </xdr:to>
    <xdr:sp macro="" textlink="">
      <xdr:nvSpPr>
        <xdr:cNvPr id="653" name="楕円 652">
          <a:extLst>
            <a:ext uri="{FF2B5EF4-FFF2-40B4-BE49-F238E27FC236}">
              <a16:creationId xmlns:a16="http://schemas.microsoft.com/office/drawing/2014/main" id="{E107808B-D7BC-4FC9-9F6C-D89D8539B248}"/>
            </a:ext>
          </a:extLst>
        </xdr:cNvPr>
        <xdr:cNvSpPr/>
      </xdr:nvSpPr>
      <xdr:spPr>
        <a:xfrm>
          <a:off x="14541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68580</xdr:rowOff>
    </xdr:from>
    <xdr:to>
      <xdr:col>81</xdr:col>
      <xdr:colOff>50800</xdr:colOff>
      <xdr:row>102</xdr:row>
      <xdr:rowOff>108586</xdr:rowOff>
    </xdr:to>
    <xdr:cxnSp macro="">
      <xdr:nvCxnSpPr>
        <xdr:cNvPr id="654" name="直線コネクタ 653">
          <a:extLst>
            <a:ext uri="{FF2B5EF4-FFF2-40B4-BE49-F238E27FC236}">
              <a16:creationId xmlns:a16="http://schemas.microsoft.com/office/drawing/2014/main" id="{A393A249-64DF-4BC9-9B4E-8B1A5CF2E360}"/>
            </a:ext>
          </a:extLst>
        </xdr:cNvPr>
        <xdr:cNvCxnSpPr/>
      </xdr:nvCxnSpPr>
      <xdr:spPr>
        <a:xfrm>
          <a:off x="14592300" y="175564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158750</xdr:rowOff>
    </xdr:from>
    <xdr:to>
      <xdr:col>72</xdr:col>
      <xdr:colOff>38100</xdr:colOff>
      <xdr:row>102</xdr:row>
      <xdr:rowOff>88900</xdr:rowOff>
    </xdr:to>
    <xdr:sp macro="" textlink="">
      <xdr:nvSpPr>
        <xdr:cNvPr id="655" name="楕円 654">
          <a:extLst>
            <a:ext uri="{FF2B5EF4-FFF2-40B4-BE49-F238E27FC236}">
              <a16:creationId xmlns:a16="http://schemas.microsoft.com/office/drawing/2014/main" id="{B87B5015-4004-4FC8-84BE-00E8280DD9BC}"/>
            </a:ext>
          </a:extLst>
        </xdr:cNvPr>
        <xdr:cNvSpPr/>
      </xdr:nvSpPr>
      <xdr:spPr>
        <a:xfrm>
          <a:off x="1365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38100</xdr:rowOff>
    </xdr:from>
    <xdr:to>
      <xdr:col>76</xdr:col>
      <xdr:colOff>114300</xdr:colOff>
      <xdr:row>102</xdr:row>
      <xdr:rowOff>68580</xdr:rowOff>
    </xdr:to>
    <xdr:cxnSp macro="">
      <xdr:nvCxnSpPr>
        <xdr:cNvPr id="656" name="直線コネクタ 655">
          <a:extLst>
            <a:ext uri="{FF2B5EF4-FFF2-40B4-BE49-F238E27FC236}">
              <a16:creationId xmlns:a16="http://schemas.microsoft.com/office/drawing/2014/main" id="{5B613490-B137-488D-AED1-3B3E90CDDB7B}"/>
            </a:ext>
          </a:extLst>
        </xdr:cNvPr>
        <xdr:cNvCxnSpPr/>
      </xdr:nvCxnSpPr>
      <xdr:spPr>
        <a:xfrm>
          <a:off x="13703300" y="17526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62882</xdr:rowOff>
    </xdr:from>
    <xdr:ext cx="405111" cy="259045"/>
    <xdr:sp macro="" textlink="">
      <xdr:nvSpPr>
        <xdr:cNvPr id="657" name="n_1aveValue【公民館】&#10;有形固定資産減価償却率">
          <a:extLst>
            <a:ext uri="{FF2B5EF4-FFF2-40B4-BE49-F238E27FC236}">
              <a16:creationId xmlns:a16="http://schemas.microsoft.com/office/drawing/2014/main" id="{992FAEDA-8DC3-4F2E-A78D-E21E8E7A88A3}"/>
            </a:ext>
          </a:extLst>
        </xdr:cNvPr>
        <xdr:cNvSpPr txBox="1"/>
      </xdr:nvSpPr>
      <xdr:spPr>
        <a:xfrm>
          <a:off x="15266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154322</xdr:rowOff>
    </xdr:from>
    <xdr:ext cx="405111" cy="259045"/>
    <xdr:sp macro="" textlink="">
      <xdr:nvSpPr>
        <xdr:cNvPr id="658" name="n_2aveValue【公民館】&#10;有形固定資産減価償却率">
          <a:extLst>
            <a:ext uri="{FF2B5EF4-FFF2-40B4-BE49-F238E27FC236}">
              <a16:creationId xmlns:a16="http://schemas.microsoft.com/office/drawing/2014/main" id="{DAFE33BC-39F1-4AA4-A8B8-B11D49D34A3D}"/>
            </a:ext>
          </a:extLst>
        </xdr:cNvPr>
        <xdr:cNvSpPr txBox="1"/>
      </xdr:nvSpPr>
      <xdr:spPr>
        <a:xfrm>
          <a:off x="14389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150513</xdr:rowOff>
    </xdr:from>
    <xdr:ext cx="405111" cy="259045"/>
    <xdr:sp macro="" textlink="">
      <xdr:nvSpPr>
        <xdr:cNvPr id="659" name="n_3aveValue【公民館】&#10;有形固定資産減価償却率">
          <a:extLst>
            <a:ext uri="{FF2B5EF4-FFF2-40B4-BE49-F238E27FC236}">
              <a16:creationId xmlns:a16="http://schemas.microsoft.com/office/drawing/2014/main" id="{E5C3C27C-9380-4369-A976-F82DE3B2810B}"/>
            </a:ext>
          </a:extLst>
        </xdr:cNvPr>
        <xdr:cNvSpPr txBox="1"/>
      </xdr:nvSpPr>
      <xdr:spPr>
        <a:xfrm>
          <a:off x="13500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60" name="n_4aveValue【公民館】&#10;有形固定資産減価償却率">
          <a:extLst>
            <a:ext uri="{FF2B5EF4-FFF2-40B4-BE49-F238E27FC236}">
              <a16:creationId xmlns:a16="http://schemas.microsoft.com/office/drawing/2014/main" id="{68883D7B-FE7D-496A-965F-574FE1FCC677}"/>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4463</xdr:rowOff>
    </xdr:from>
    <xdr:ext cx="405111" cy="259045"/>
    <xdr:sp macro="" textlink="">
      <xdr:nvSpPr>
        <xdr:cNvPr id="661" name="n_1mainValue【公民館】&#10;有形固定資産減価償却率">
          <a:extLst>
            <a:ext uri="{FF2B5EF4-FFF2-40B4-BE49-F238E27FC236}">
              <a16:creationId xmlns:a16="http://schemas.microsoft.com/office/drawing/2014/main" id="{ED05544B-412F-4297-B6B3-71739E9C16A9}"/>
            </a:ext>
          </a:extLst>
        </xdr:cNvPr>
        <xdr:cNvSpPr txBox="1"/>
      </xdr:nvSpPr>
      <xdr:spPr>
        <a:xfrm>
          <a:off x="15266044" y="17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135907</xdr:rowOff>
    </xdr:from>
    <xdr:ext cx="405111" cy="259045"/>
    <xdr:sp macro="" textlink="">
      <xdr:nvSpPr>
        <xdr:cNvPr id="662" name="n_2mainValue【公民館】&#10;有形固定資産減価償却率">
          <a:extLst>
            <a:ext uri="{FF2B5EF4-FFF2-40B4-BE49-F238E27FC236}">
              <a16:creationId xmlns:a16="http://schemas.microsoft.com/office/drawing/2014/main" id="{78045CB8-DEC6-4AFB-95D1-63FF5AE93D9B}"/>
            </a:ext>
          </a:extLst>
        </xdr:cNvPr>
        <xdr:cNvSpPr txBox="1"/>
      </xdr:nvSpPr>
      <xdr:spPr>
        <a:xfrm>
          <a:off x="143897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105427</xdr:rowOff>
    </xdr:from>
    <xdr:ext cx="405111" cy="259045"/>
    <xdr:sp macro="" textlink="">
      <xdr:nvSpPr>
        <xdr:cNvPr id="663" name="n_3mainValue【公民館】&#10;有形固定資産減価償却率">
          <a:extLst>
            <a:ext uri="{FF2B5EF4-FFF2-40B4-BE49-F238E27FC236}">
              <a16:creationId xmlns:a16="http://schemas.microsoft.com/office/drawing/2014/main" id="{82EAE841-2D0E-4363-9F70-B215B29764D6}"/>
            </a:ext>
          </a:extLst>
        </xdr:cNvPr>
        <xdr:cNvSpPr txBox="1"/>
      </xdr:nvSpPr>
      <xdr:spPr>
        <a:xfrm>
          <a:off x="13500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345840FE-1D3F-4CE1-8268-FCCC220E7F3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C711D2F9-CC84-4856-99FC-56D829FF46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2AF3283E-C48A-4100-95E7-4BDD7CF65B0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C4800347-F6F3-4FA9-920D-0392899692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8641716A-5990-45BC-B06C-89A1ED02F9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1712DBEC-3348-427E-BCC3-424348369D1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9319CD24-0FD3-4B43-9148-D0463112D2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D48CAF5C-AE50-4E15-AFE6-3128C47D701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1455007A-74CB-48A4-AE15-D7A51139305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61E2B115-6225-45F8-909F-28F0249EEA9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C1C3CB52-BEB6-4E6A-9374-F625112EB8A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3D2FBF8D-2EE4-4DB4-AE0A-954D25F0C93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774E8021-F3D3-448A-A899-03C0FC8CB1B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32E258E2-6DD1-429F-855D-66DEBEB2D46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1A55CDD8-E701-410C-81B8-6ED3DE39A55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1C4B69FA-8CE4-4B50-9F06-49880E4CB89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F01124C8-346E-4272-892D-909075B41F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5673886E-7D11-47DE-A3F0-67501DA5107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6E5B9603-4870-47E2-9222-80323F1F4E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441F7D33-DF8E-4792-BE4F-DFFABCC867D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958F5FB5-3A7D-4E13-9467-7DC9C85BA0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5" name="テキスト ボックス 684">
          <a:extLst>
            <a:ext uri="{FF2B5EF4-FFF2-40B4-BE49-F238E27FC236}">
              <a16:creationId xmlns:a16="http://schemas.microsoft.com/office/drawing/2014/main" id="{55F356D5-5688-454F-9757-56FF489AC73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FE1F2BC8-6081-45BB-B767-FAA29FB873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687" name="直線コネクタ 686">
          <a:extLst>
            <a:ext uri="{FF2B5EF4-FFF2-40B4-BE49-F238E27FC236}">
              <a16:creationId xmlns:a16="http://schemas.microsoft.com/office/drawing/2014/main" id="{F577613E-4823-4326-B928-06EF6B28FC98}"/>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688" name="【公民館】&#10;一人当たり面積最小値テキスト">
          <a:extLst>
            <a:ext uri="{FF2B5EF4-FFF2-40B4-BE49-F238E27FC236}">
              <a16:creationId xmlns:a16="http://schemas.microsoft.com/office/drawing/2014/main" id="{45521FA0-9771-4E07-A688-4A56BF2EE246}"/>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689" name="直線コネクタ 688">
          <a:extLst>
            <a:ext uri="{FF2B5EF4-FFF2-40B4-BE49-F238E27FC236}">
              <a16:creationId xmlns:a16="http://schemas.microsoft.com/office/drawing/2014/main" id="{D36AA9EA-72DA-40D4-ACA6-0E40F37B5B7A}"/>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690" name="【公民館】&#10;一人当たり面積最大値テキスト">
          <a:extLst>
            <a:ext uri="{FF2B5EF4-FFF2-40B4-BE49-F238E27FC236}">
              <a16:creationId xmlns:a16="http://schemas.microsoft.com/office/drawing/2014/main" id="{5065FDAD-3027-4D1E-982B-BA8CB5E4CC5A}"/>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691" name="直線コネクタ 690">
          <a:extLst>
            <a:ext uri="{FF2B5EF4-FFF2-40B4-BE49-F238E27FC236}">
              <a16:creationId xmlns:a16="http://schemas.microsoft.com/office/drawing/2014/main" id="{DABEC7FF-CE49-48A4-99B8-C83D94FAA434}"/>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83456</xdr:rowOff>
    </xdr:from>
    <xdr:ext cx="469744" cy="259045"/>
    <xdr:sp macro="" textlink="">
      <xdr:nvSpPr>
        <xdr:cNvPr id="692" name="【公民館】&#10;一人当たり面積平均値テキスト">
          <a:extLst>
            <a:ext uri="{FF2B5EF4-FFF2-40B4-BE49-F238E27FC236}">
              <a16:creationId xmlns:a16="http://schemas.microsoft.com/office/drawing/2014/main" id="{799C8C9B-B5AA-4CEE-9A50-B5432F2A108C}"/>
            </a:ext>
          </a:extLst>
        </xdr:cNvPr>
        <xdr:cNvSpPr txBox="1"/>
      </xdr:nvSpPr>
      <xdr:spPr>
        <a:xfrm>
          <a:off x="22199600" y="18428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693" name="フローチャート: 判断 692">
          <a:extLst>
            <a:ext uri="{FF2B5EF4-FFF2-40B4-BE49-F238E27FC236}">
              <a16:creationId xmlns:a16="http://schemas.microsoft.com/office/drawing/2014/main" id="{71F3CB42-976A-466D-B13D-95E3F1AE9ECE}"/>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694" name="フローチャート: 判断 693">
          <a:extLst>
            <a:ext uri="{FF2B5EF4-FFF2-40B4-BE49-F238E27FC236}">
              <a16:creationId xmlns:a16="http://schemas.microsoft.com/office/drawing/2014/main" id="{5F83B288-2162-4ADE-92EF-B755F5E6F4BC}"/>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695" name="フローチャート: 判断 694">
          <a:extLst>
            <a:ext uri="{FF2B5EF4-FFF2-40B4-BE49-F238E27FC236}">
              <a16:creationId xmlns:a16="http://schemas.microsoft.com/office/drawing/2014/main" id="{5C7964B7-4344-48EA-8298-A959C8E2BA4B}"/>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696" name="フローチャート: 判断 695">
          <a:extLst>
            <a:ext uri="{FF2B5EF4-FFF2-40B4-BE49-F238E27FC236}">
              <a16:creationId xmlns:a16="http://schemas.microsoft.com/office/drawing/2014/main" id="{4DB1D7F8-DF71-4C00-A9F1-539AC37CDEB9}"/>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697" name="フローチャート: 判断 696">
          <a:extLst>
            <a:ext uri="{FF2B5EF4-FFF2-40B4-BE49-F238E27FC236}">
              <a16:creationId xmlns:a16="http://schemas.microsoft.com/office/drawing/2014/main" id="{5E054753-B3DB-410E-911C-74E0166E8C6A}"/>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9A149D90-FD0A-48EE-8B7F-FFBC5298A10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90266371-4B1F-4813-B1F5-F6FD96EDE1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AD7326C6-EFDA-484B-AD43-D6D7B17F09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4A2BB739-5005-4AC6-BE71-678664D5DE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9324115A-8C66-425E-8897-7C9EFC4302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xdr:rowOff>
    </xdr:from>
    <xdr:to>
      <xdr:col>116</xdr:col>
      <xdr:colOff>114300</xdr:colOff>
      <xdr:row>104</xdr:row>
      <xdr:rowOff>116332</xdr:rowOff>
    </xdr:to>
    <xdr:sp macro="" textlink="">
      <xdr:nvSpPr>
        <xdr:cNvPr id="703" name="楕円 702">
          <a:extLst>
            <a:ext uri="{FF2B5EF4-FFF2-40B4-BE49-F238E27FC236}">
              <a16:creationId xmlns:a16="http://schemas.microsoft.com/office/drawing/2014/main" id="{3F31689C-AD4F-4C1C-BA6F-5BF77579DA28}"/>
            </a:ext>
          </a:extLst>
        </xdr:cNvPr>
        <xdr:cNvSpPr/>
      </xdr:nvSpPr>
      <xdr:spPr>
        <a:xfrm>
          <a:off x="22110700" y="1784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37609</xdr:rowOff>
    </xdr:from>
    <xdr:ext cx="469744" cy="259045"/>
    <xdr:sp macro="" textlink="">
      <xdr:nvSpPr>
        <xdr:cNvPr id="704" name="【公民館】&#10;一人当たり面積該当値テキスト">
          <a:extLst>
            <a:ext uri="{FF2B5EF4-FFF2-40B4-BE49-F238E27FC236}">
              <a16:creationId xmlns:a16="http://schemas.microsoft.com/office/drawing/2014/main" id="{ECCE097B-DF1B-4046-BCB9-C61A51EA961D}"/>
            </a:ext>
          </a:extLst>
        </xdr:cNvPr>
        <xdr:cNvSpPr txBox="1"/>
      </xdr:nvSpPr>
      <xdr:spPr>
        <a:xfrm>
          <a:off x="22199600" y="1769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705" name="楕円 704">
          <a:extLst>
            <a:ext uri="{FF2B5EF4-FFF2-40B4-BE49-F238E27FC236}">
              <a16:creationId xmlns:a16="http://schemas.microsoft.com/office/drawing/2014/main" id="{4D91710A-E7C1-4C2C-9EFF-B9347400C921}"/>
            </a:ext>
          </a:extLst>
        </xdr:cNvPr>
        <xdr:cNvSpPr/>
      </xdr:nvSpPr>
      <xdr:spPr>
        <a:xfrm>
          <a:off x="2127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65532</xdr:rowOff>
    </xdr:from>
    <xdr:to>
      <xdr:col>116</xdr:col>
      <xdr:colOff>63500</xdr:colOff>
      <xdr:row>104</xdr:row>
      <xdr:rowOff>103632</xdr:rowOff>
    </xdr:to>
    <xdr:cxnSp macro="">
      <xdr:nvCxnSpPr>
        <xdr:cNvPr id="706" name="直線コネクタ 705">
          <a:extLst>
            <a:ext uri="{FF2B5EF4-FFF2-40B4-BE49-F238E27FC236}">
              <a16:creationId xmlns:a16="http://schemas.microsoft.com/office/drawing/2014/main" id="{7F7611E6-7840-4B47-BFEA-561523AF00FD}"/>
            </a:ext>
          </a:extLst>
        </xdr:cNvPr>
        <xdr:cNvCxnSpPr/>
      </xdr:nvCxnSpPr>
      <xdr:spPr>
        <a:xfrm flipV="1">
          <a:off x="21323300" y="17896332"/>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63309</xdr:rowOff>
    </xdr:from>
    <xdr:to>
      <xdr:col>107</xdr:col>
      <xdr:colOff>101600</xdr:colOff>
      <xdr:row>104</xdr:row>
      <xdr:rowOff>164909</xdr:rowOff>
    </xdr:to>
    <xdr:sp macro="" textlink="">
      <xdr:nvSpPr>
        <xdr:cNvPr id="707" name="楕円 706">
          <a:extLst>
            <a:ext uri="{FF2B5EF4-FFF2-40B4-BE49-F238E27FC236}">
              <a16:creationId xmlns:a16="http://schemas.microsoft.com/office/drawing/2014/main" id="{8171C871-A45F-46F4-A99B-50C27ED98834}"/>
            </a:ext>
          </a:extLst>
        </xdr:cNvPr>
        <xdr:cNvSpPr/>
      </xdr:nvSpPr>
      <xdr:spPr>
        <a:xfrm>
          <a:off x="20383500" y="1789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114109</xdr:rowOff>
    </xdr:to>
    <xdr:cxnSp macro="">
      <xdr:nvCxnSpPr>
        <xdr:cNvPr id="708" name="直線コネクタ 707">
          <a:extLst>
            <a:ext uri="{FF2B5EF4-FFF2-40B4-BE49-F238E27FC236}">
              <a16:creationId xmlns:a16="http://schemas.microsoft.com/office/drawing/2014/main" id="{2E5C21BF-09D7-4E78-9B22-A09C146F92BA}"/>
            </a:ext>
          </a:extLst>
        </xdr:cNvPr>
        <xdr:cNvCxnSpPr/>
      </xdr:nvCxnSpPr>
      <xdr:spPr>
        <a:xfrm flipV="1">
          <a:off x="20434300" y="17934432"/>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87313</xdr:rowOff>
    </xdr:from>
    <xdr:to>
      <xdr:col>102</xdr:col>
      <xdr:colOff>165100</xdr:colOff>
      <xdr:row>105</xdr:row>
      <xdr:rowOff>17463</xdr:rowOff>
    </xdr:to>
    <xdr:sp macro="" textlink="">
      <xdr:nvSpPr>
        <xdr:cNvPr id="709" name="楕円 708">
          <a:extLst>
            <a:ext uri="{FF2B5EF4-FFF2-40B4-BE49-F238E27FC236}">
              <a16:creationId xmlns:a16="http://schemas.microsoft.com/office/drawing/2014/main" id="{193A09C1-B71B-420E-94D9-720569ECACFD}"/>
            </a:ext>
          </a:extLst>
        </xdr:cNvPr>
        <xdr:cNvSpPr/>
      </xdr:nvSpPr>
      <xdr:spPr>
        <a:xfrm>
          <a:off x="19494500" y="17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114109</xdr:rowOff>
    </xdr:from>
    <xdr:to>
      <xdr:col>107</xdr:col>
      <xdr:colOff>50800</xdr:colOff>
      <xdr:row>104</xdr:row>
      <xdr:rowOff>138113</xdr:rowOff>
    </xdr:to>
    <xdr:cxnSp macro="">
      <xdr:nvCxnSpPr>
        <xdr:cNvPr id="710" name="直線コネクタ 709">
          <a:extLst>
            <a:ext uri="{FF2B5EF4-FFF2-40B4-BE49-F238E27FC236}">
              <a16:creationId xmlns:a16="http://schemas.microsoft.com/office/drawing/2014/main" id="{657780CE-2D8B-4F73-83E4-512AC0DEF1C0}"/>
            </a:ext>
          </a:extLst>
        </xdr:cNvPr>
        <xdr:cNvCxnSpPr/>
      </xdr:nvCxnSpPr>
      <xdr:spPr>
        <a:xfrm flipV="1">
          <a:off x="19545300" y="17944909"/>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9162</xdr:rowOff>
    </xdr:from>
    <xdr:ext cx="469744" cy="259045"/>
    <xdr:sp macro="" textlink="">
      <xdr:nvSpPr>
        <xdr:cNvPr id="711" name="n_1aveValue【公民館】&#10;一人当たり面積">
          <a:extLst>
            <a:ext uri="{FF2B5EF4-FFF2-40B4-BE49-F238E27FC236}">
              <a16:creationId xmlns:a16="http://schemas.microsoft.com/office/drawing/2014/main" id="{535D5754-CC42-403C-8632-A36E7E2CF566}"/>
            </a:ext>
          </a:extLst>
        </xdr:cNvPr>
        <xdr:cNvSpPr txBox="1"/>
      </xdr:nvSpPr>
      <xdr:spPr>
        <a:xfrm>
          <a:off x="21075727" y="185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17163</xdr:rowOff>
    </xdr:from>
    <xdr:ext cx="469744" cy="259045"/>
    <xdr:sp macro="" textlink="">
      <xdr:nvSpPr>
        <xdr:cNvPr id="712" name="n_2aveValue【公民館】&#10;一人当たり面積">
          <a:extLst>
            <a:ext uri="{FF2B5EF4-FFF2-40B4-BE49-F238E27FC236}">
              <a16:creationId xmlns:a16="http://schemas.microsoft.com/office/drawing/2014/main" id="{3C1FAEED-7CD3-4441-A0CA-4E4BB313E62D}"/>
            </a:ext>
          </a:extLst>
        </xdr:cNvPr>
        <xdr:cNvSpPr txBox="1"/>
      </xdr:nvSpPr>
      <xdr:spPr>
        <a:xfrm>
          <a:off x="20199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19638</xdr:rowOff>
    </xdr:from>
    <xdr:ext cx="469744" cy="259045"/>
    <xdr:sp macro="" textlink="">
      <xdr:nvSpPr>
        <xdr:cNvPr id="713" name="n_3aveValue【公民館】&#10;一人当たり面積">
          <a:extLst>
            <a:ext uri="{FF2B5EF4-FFF2-40B4-BE49-F238E27FC236}">
              <a16:creationId xmlns:a16="http://schemas.microsoft.com/office/drawing/2014/main" id="{D772582C-0B28-4DCF-9E4D-7C15C8EFD8A3}"/>
            </a:ext>
          </a:extLst>
        </xdr:cNvPr>
        <xdr:cNvSpPr txBox="1"/>
      </xdr:nvSpPr>
      <xdr:spPr>
        <a:xfrm>
          <a:off x="19310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714" name="n_4aveValue【公民館】&#10;一人当たり面積">
          <a:extLst>
            <a:ext uri="{FF2B5EF4-FFF2-40B4-BE49-F238E27FC236}">
              <a16:creationId xmlns:a16="http://schemas.microsoft.com/office/drawing/2014/main" id="{974AA4DF-9AC8-4717-BB2E-0A0037765E51}"/>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715" name="n_1mainValue【公民館】&#10;一人当たり面積">
          <a:extLst>
            <a:ext uri="{FF2B5EF4-FFF2-40B4-BE49-F238E27FC236}">
              <a16:creationId xmlns:a16="http://schemas.microsoft.com/office/drawing/2014/main" id="{901DAD10-C0B4-471D-9F4A-F4BCEA6381C5}"/>
            </a:ext>
          </a:extLst>
        </xdr:cNvPr>
        <xdr:cNvSpPr txBox="1"/>
      </xdr:nvSpPr>
      <xdr:spPr>
        <a:xfrm>
          <a:off x="21075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9986</xdr:rowOff>
    </xdr:from>
    <xdr:ext cx="469744" cy="259045"/>
    <xdr:sp macro="" textlink="">
      <xdr:nvSpPr>
        <xdr:cNvPr id="716" name="n_2mainValue【公民館】&#10;一人当たり面積">
          <a:extLst>
            <a:ext uri="{FF2B5EF4-FFF2-40B4-BE49-F238E27FC236}">
              <a16:creationId xmlns:a16="http://schemas.microsoft.com/office/drawing/2014/main" id="{DBB7EB66-7AEF-44C6-B71E-4CB034089EF7}"/>
            </a:ext>
          </a:extLst>
        </xdr:cNvPr>
        <xdr:cNvSpPr txBox="1"/>
      </xdr:nvSpPr>
      <xdr:spPr>
        <a:xfrm>
          <a:off x="20199427" y="176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33990</xdr:rowOff>
    </xdr:from>
    <xdr:ext cx="469744" cy="259045"/>
    <xdr:sp macro="" textlink="">
      <xdr:nvSpPr>
        <xdr:cNvPr id="717" name="n_3mainValue【公民館】&#10;一人当たり面積">
          <a:extLst>
            <a:ext uri="{FF2B5EF4-FFF2-40B4-BE49-F238E27FC236}">
              <a16:creationId xmlns:a16="http://schemas.microsoft.com/office/drawing/2014/main" id="{0B5D6222-E9FE-49E1-A334-CE8F74355C12}"/>
            </a:ext>
          </a:extLst>
        </xdr:cNvPr>
        <xdr:cNvSpPr txBox="1"/>
      </xdr:nvSpPr>
      <xdr:spPr>
        <a:xfrm>
          <a:off x="19310427" y="176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8D2A1A8B-28E1-4EC8-A713-7EA0D64C50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4AC25EA7-E451-4289-92EE-BD14209EAE8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CBEEC016-3366-4277-8E00-2ADB99DDF4A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類似団体と比較して有形固定資産償却率が高くなっている施設に児童館が挙げられる。</a:t>
          </a:r>
          <a:r>
            <a:rPr kumimoji="1" lang="en-US" altLang="ja-JP" sz="1300">
              <a:latin typeface="ＭＳ Ｐゴシック" panose="020B0600070205080204" pitchFamily="50" charset="-128"/>
              <a:ea typeface="ＭＳ Ｐゴシック" panose="020B0600070205080204" pitchFamily="50" charset="-128"/>
            </a:rPr>
            <a:t>2014</a:t>
          </a:r>
          <a:r>
            <a:rPr kumimoji="1" lang="ja-JP" altLang="en-US" sz="1300">
              <a:latin typeface="ＭＳ Ｐゴシック" panose="020B0600070205080204" pitchFamily="50" charset="-128"/>
              <a:ea typeface="ＭＳ Ｐゴシック" panose="020B0600070205080204" pitchFamily="50" charset="-128"/>
            </a:rPr>
            <a:t>年に学校に隣接した遊休施設（旧老人憩の家）を児童館に転用し、教育と子育てが連携できるよう施設の再編と長寿命化を行ったところであり、個別施設計画における使用可能年数は伸びた。学校、児童館、公民館の住民一人当たりの面積については、類似団体に比べ高くなっているが、人口が極端に少ないため高くなる傾向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B6826D-424D-401A-9C2D-FD2D3E963AC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EB6013-1349-47BB-A646-B3F2C71AAF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6E76C5-47E3-4179-8FA9-A554133D48A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4647B4-767E-4C04-974F-9210D97838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福島県檜枝岐村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C697360-B8D2-4035-8190-0A05A6C599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1927BF-9B95-4D48-8F43-F0AE830EF8C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C83A0B-672F-4534-9E83-6399E2BB6E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857A39-A13A-466A-A1F4-C94B8620A3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E9E7AF-CB0F-43CE-AE0E-E2540318BA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574214-7A75-4F45-9A66-63221B06658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522
521
390.46
2,675,151
2,533,165
103,307
991,543
3,296,213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5F2879-3535-4700-BE12-F947E2E5D1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3B6FA3-9FDE-4336-8380-96D4CFE680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1390D4-18E1-4EEE-A9A4-666ED5BD51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69B587D-FB01-40E3-A14D-BEF4EFAD01E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D17C09-7D83-4898-A1DE-5CCFB2A9CC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0D4862F-E021-4A1C-A16B-FB7B658CE4A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7BEBA5-AA6E-4187-8256-70D0BE9EA2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57DCCE-FE38-499F-9810-2B45646DE4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CD75E3-844B-4D2B-86EB-AB0FF4D22D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A50394-979A-4E73-B81F-BE769357923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C686C7F-4690-4399-85F2-97FA9E0666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88DBCE9-8833-4B8C-AA9F-4D1FD45A65D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3A598D-765F-484A-9D56-09D7B05A4D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5A6C93-274A-4A76-A1C9-3128B0533B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B06C8D7-10E6-459E-A56B-7C79BDB91E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4EB4EA-1015-47D6-A87E-7AC635F43E3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13A5EE-DCAF-4C4A-9FD6-AE4EDBAA0E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5A7083D-3A05-471D-A935-32AC214EA3F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7BCD6C-2966-493B-BDB9-AA11146D42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5C26A17-7649-41CB-8B39-C6B6952ED61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57B438-E3BD-4F78-8854-117F2D11D88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6F3723-8C73-428A-8DC8-5906BC146F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4478D37-5EF4-4971-A3E7-43A2927F6D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1B3FAC-3792-450C-BDCC-DFD4FEC9F2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CA0590-AAD3-4C2B-A3E8-D24128A549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B259088-89B0-491E-8700-1DCF5FCE06A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0BCDFAA-6858-41AB-AE2D-869C67A483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3E998CF-8F14-4BE2-A1B5-C019CF1EBA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1FBBBBF-0DE9-4AED-8F1C-43CE914BE0A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5176BDF-7F5B-448D-AB94-86F9D81EF2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58946A2-400A-4D87-8F5B-F0E88CDE3E4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4AA31DB-E2B5-4C20-9BBE-724FD6149E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7860C0BC-5CA9-4B09-8348-B0533CE15C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A7E9D09-9F6D-4FB2-A235-4D80101407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91CC362-966E-4C5D-A6A0-CC14851FBC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0DC8B5B-86B6-461E-B9B8-57E1EA5974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14E51E-E8D3-4259-B2F1-D0E107DB5C1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493F33A-8BCD-413C-B7BE-7F170332E0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F3D56E4-4154-41AF-B890-8DFFB2F039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710C6A0-7AF6-496C-AE05-DC1C9179AC5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5D561E9-3C40-44F8-9077-13F80E6814A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5A548ED-BB95-4080-8574-2647F02428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5EBB749-3290-4466-8A65-701E1FEADA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AC56515-EE76-4773-8A80-0E560F211C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403EE0A-77DB-4AE9-934E-E209104AB24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3A5E897-12BD-40AB-89B0-74F4E3B42BF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5D6E1AA-0685-4470-B3C4-EC8A091C6A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744B4A34-237C-4436-BE46-9FA6A745F2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3DD1B84-1A82-4C9F-AC0E-5BC112BC211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601E1D64-0D58-4A1F-93C0-123D2144CC5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B7342A4C-87A5-44EF-9B28-F241953C90E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D20F2658-577E-48A4-BDB0-16173B444C7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BAAC645-0E8B-443D-8B57-2417D1F89C0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D5AD3284-AECA-474B-9F73-7DAA4EA9999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827371FC-C734-43B1-9FD8-EAA5DEC0C0B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D4FC6D7D-802A-4364-962B-9E79BB4071D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9A9C8DF5-900B-4C5B-8886-71F14D326DD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104EF7AD-FAD5-450F-81F1-FF13542ED01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87F3C584-2721-46B7-ACA1-31C5415D52C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CE6ED254-2D17-4FA9-BCE3-40E7746BDCF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89F06DB1-773E-46D8-9E0A-2F5FE06B8C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A4F2AC29-EA86-4E4D-9574-DCE192322CAC}"/>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450CF7FC-C0DE-404C-AFF2-160AD5042172}"/>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F357AE9-104B-40E0-B598-FE74DF0F8FB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21FAEB47-5485-468F-BB8D-F7ADF91BCACE}"/>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a:extLst>
            <a:ext uri="{FF2B5EF4-FFF2-40B4-BE49-F238E27FC236}">
              <a16:creationId xmlns:a16="http://schemas.microsoft.com/office/drawing/2014/main" id="{148384E7-1496-43D4-9F7E-8757A6B6B103}"/>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E106B15F-38E3-4A69-B014-D049C52D09DB}"/>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a:extLst>
            <a:ext uri="{FF2B5EF4-FFF2-40B4-BE49-F238E27FC236}">
              <a16:creationId xmlns:a16="http://schemas.microsoft.com/office/drawing/2014/main" id="{3EF1C628-1B1F-409E-89CE-C0DD544AEA2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a:extLst>
            <a:ext uri="{FF2B5EF4-FFF2-40B4-BE49-F238E27FC236}">
              <a16:creationId xmlns:a16="http://schemas.microsoft.com/office/drawing/2014/main" id="{3F21C7D3-0340-4A42-B28F-F60BD6266736}"/>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a:extLst>
            <a:ext uri="{FF2B5EF4-FFF2-40B4-BE49-F238E27FC236}">
              <a16:creationId xmlns:a16="http://schemas.microsoft.com/office/drawing/2014/main" id="{97DE36FC-0C29-4BBE-BC68-C079C459C64F}"/>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a:extLst>
            <a:ext uri="{FF2B5EF4-FFF2-40B4-BE49-F238E27FC236}">
              <a16:creationId xmlns:a16="http://schemas.microsoft.com/office/drawing/2014/main" id="{E8B708E5-A584-46D2-A419-289A3E672F6B}"/>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a:extLst>
            <a:ext uri="{FF2B5EF4-FFF2-40B4-BE49-F238E27FC236}">
              <a16:creationId xmlns:a16="http://schemas.microsoft.com/office/drawing/2014/main" id="{E4E3B2D6-1059-4607-9869-D7D923F61035}"/>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CD9AFA6-53F8-413C-8934-A629537AAF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6DC301A-0959-430F-9C74-A60257323A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449A1DC-CCC9-40B5-8910-DB026D7A9C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A2FD75D-8B5C-467E-8BB4-5F7A524A604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A449E40-0F37-40B8-9F5B-7FAA0F3A16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89" name="楕円 88">
          <a:extLst>
            <a:ext uri="{FF2B5EF4-FFF2-40B4-BE49-F238E27FC236}">
              <a16:creationId xmlns:a16="http://schemas.microsoft.com/office/drawing/2014/main" id="{BEBEC286-5061-447A-B3B2-0979CC14FA72}"/>
            </a:ext>
          </a:extLst>
        </xdr:cNvPr>
        <xdr:cNvSpPr/>
      </xdr:nvSpPr>
      <xdr:spPr>
        <a:xfrm>
          <a:off x="4584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C35AA6C-2908-4B54-8A86-1C4DBA0DEAA2}"/>
            </a:ext>
          </a:extLst>
        </xdr:cNvPr>
        <xdr:cNvSpPr txBox="1"/>
      </xdr:nvSpPr>
      <xdr:spPr>
        <a:xfrm>
          <a:off x="4673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34925</xdr:rowOff>
    </xdr:from>
    <xdr:to>
      <xdr:col>20</xdr:col>
      <xdr:colOff>38100</xdr:colOff>
      <xdr:row>59</xdr:row>
      <xdr:rowOff>136525</xdr:rowOff>
    </xdr:to>
    <xdr:sp macro="" textlink="">
      <xdr:nvSpPr>
        <xdr:cNvPr id="91" name="楕円 90">
          <a:extLst>
            <a:ext uri="{FF2B5EF4-FFF2-40B4-BE49-F238E27FC236}">
              <a16:creationId xmlns:a16="http://schemas.microsoft.com/office/drawing/2014/main" id="{245CE52D-BC24-45B5-8590-2F5EC4E2ED3E}"/>
            </a:ext>
          </a:extLst>
        </xdr:cNvPr>
        <xdr:cNvSpPr/>
      </xdr:nvSpPr>
      <xdr:spPr>
        <a:xfrm>
          <a:off x="3746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85725</xdr:rowOff>
    </xdr:from>
    <xdr:to>
      <xdr:col>24</xdr:col>
      <xdr:colOff>63500</xdr:colOff>
      <xdr:row>59</xdr:row>
      <xdr:rowOff>127635</xdr:rowOff>
    </xdr:to>
    <xdr:cxnSp macro="">
      <xdr:nvCxnSpPr>
        <xdr:cNvPr id="92" name="直線コネクタ 91">
          <a:extLst>
            <a:ext uri="{FF2B5EF4-FFF2-40B4-BE49-F238E27FC236}">
              <a16:creationId xmlns:a16="http://schemas.microsoft.com/office/drawing/2014/main" id="{C25B76D2-CF49-4599-B2B3-10A5BD0B6A6F}"/>
            </a:ext>
          </a:extLst>
        </xdr:cNvPr>
        <xdr:cNvCxnSpPr/>
      </xdr:nvCxnSpPr>
      <xdr:spPr>
        <a:xfrm>
          <a:off x="3797300" y="102012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93" name="楕円 92">
          <a:extLst>
            <a:ext uri="{FF2B5EF4-FFF2-40B4-BE49-F238E27FC236}">
              <a16:creationId xmlns:a16="http://schemas.microsoft.com/office/drawing/2014/main" id="{05C3E6C5-8292-4EF5-8EBE-033699D0ECF6}"/>
            </a:ext>
          </a:extLst>
        </xdr:cNvPr>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85725</xdr:rowOff>
    </xdr:to>
    <xdr:cxnSp macro="">
      <xdr:nvCxnSpPr>
        <xdr:cNvPr id="94" name="直線コネクタ 93">
          <a:extLst>
            <a:ext uri="{FF2B5EF4-FFF2-40B4-BE49-F238E27FC236}">
              <a16:creationId xmlns:a16="http://schemas.microsoft.com/office/drawing/2014/main" id="{B85C0AE8-F589-4BE2-B96F-CA1DED97584E}"/>
            </a:ext>
          </a:extLst>
        </xdr:cNvPr>
        <xdr:cNvCxnSpPr/>
      </xdr:nvCxnSpPr>
      <xdr:spPr>
        <a:xfrm>
          <a:off x="2908300" y="1015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122555</xdr:rowOff>
    </xdr:from>
    <xdr:to>
      <xdr:col>10</xdr:col>
      <xdr:colOff>165100</xdr:colOff>
      <xdr:row>59</xdr:row>
      <xdr:rowOff>52705</xdr:rowOff>
    </xdr:to>
    <xdr:sp macro="" textlink="">
      <xdr:nvSpPr>
        <xdr:cNvPr id="95" name="楕円 94">
          <a:extLst>
            <a:ext uri="{FF2B5EF4-FFF2-40B4-BE49-F238E27FC236}">
              <a16:creationId xmlns:a16="http://schemas.microsoft.com/office/drawing/2014/main" id="{5F6E523A-38D4-4848-B1C0-9431CE2E0547}"/>
            </a:ext>
          </a:extLst>
        </xdr:cNvPr>
        <xdr:cNvSpPr/>
      </xdr:nvSpPr>
      <xdr:spPr>
        <a:xfrm>
          <a:off x="1968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1905</xdr:rowOff>
    </xdr:from>
    <xdr:to>
      <xdr:col>15</xdr:col>
      <xdr:colOff>50800</xdr:colOff>
      <xdr:row>59</xdr:row>
      <xdr:rowOff>43815</xdr:rowOff>
    </xdr:to>
    <xdr:cxnSp macro="">
      <xdr:nvCxnSpPr>
        <xdr:cNvPr id="96" name="直線コネクタ 95">
          <a:extLst>
            <a:ext uri="{FF2B5EF4-FFF2-40B4-BE49-F238E27FC236}">
              <a16:creationId xmlns:a16="http://schemas.microsoft.com/office/drawing/2014/main" id="{3F7F956A-5E6F-4F8B-85F9-F290310EF763}"/>
            </a:ext>
          </a:extLst>
        </xdr:cNvPr>
        <xdr:cNvCxnSpPr/>
      </xdr:nvCxnSpPr>
      <xdr:spPr>
        <a:xfrm>
          <a:off x="2019300" y="101174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7" name="n_1aveValue【体育館・プール】&#10;有形固定資産減価償却率">
          <a:extLst>
            <a:ext uri="{FF2B5EF4-FFF2-40B4-BE49-F238E27FC236}">
              <a16:creationId xmlns:a16="http://schemas.microsoft.com/office/drawing/2014/main" id="{1ACCED57-5461-4DCD-B482-0749C7926DFE}"/>
            </a:ext>
          </a:extLst>
        </xdr:cNvPr>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98" name="n_2aveValue【体育館・プール】&#10;有形固定資産減価償却率">
          <a:extLst>
            <a:ext uri="{FF2B5EF4-FFF2-40B4-BE49-F238E27FC236}">
              <a16:creationId xmlns:a16="http://schemas.microsoft.com/office/drawing/2014/main" id="{A9611EAA-9ECC-4C0D-8D4D-F6290DEADB5A}"/>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99" name="n_3aveValue【体育館・プール】&#10;有形固定資産減価償却率">
          <a:extLst>
            <a:ext uri="{FF2B5EF4-FFF2-40B4-BE49-F238E27FC236}">
              <a16:creationId xmlns:a16="http://schemas.microsoft.com/office/drawing/2014/main" id="{DC148808-7FC1-4FD7-BFB4-03C2B8CF2459}"/>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99712</xdr:rowOff>
    </xdr:from>
    <xdr:ext cx="405111" cy="259045"/>
    <xdr:sp macro="" textlink="">
      <xdr:nvSpPr>
        <xdr:cNvPr id="100" name="n_4aveValue【体育館・プール】&#10;有形固定資産減価償却率">
          <a:extLst>
            <a:ext uri="{FF2B5EF4-FFF2-40B4-BE49-F238E27FC236}">
              <a16:creationId xmlns:a16="http://schemas.microsoft.com/office/drawing/2014/main" id="{2A32F3A4-53C0-4D28-9C2D-DDF6F6B61747}"/>
            </a:ext>
          </a:extLst>
        </xdr:cNvPr>
        <xdr:cNvSpPr txBox="1"/>
      </xdr:nvSpPr>
      <xdr:spPr>
        <a:xfrm>
          <a:off x="927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153052</xdr:rowOff>
    </xdr:from>
    <xdr:ext cx="405111" cy="259045"/>
    <xdr:sp macro="" textlink="">
      <xdr:nvSpPr>
        <xdr:cNvPr id="101" name="n_1mainValue【体育館・プール】&#10;有形固定資産減価償却率">
          <a:extLst>
            <a:ext uri="{FF2B5EF4-FFF2-40B4-BE49-F238E27FC236}">
              <a16:creationId xmlns:a16="http://schemas.microsoft.com/office/drawing/2014/main" id="{BC9DB55F-C4A9-48F2-865E-895F0D9F8E34}"/>
            </a:ext>
          </a:extLst>
        </xdr:cNvPr>
        <xdr:cNvSpPr txBox="1"/>
      </xdr:nvSpPr>
      <xdr:spPr>
        <a:xfrm>
          <a:off x="35820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102" name="n_2mainValue【体育館・プール】&#10;有形固定資産減価償却率">
          <a:extLst>
            <a:ext uri="{FF2B5EF4-FFF2-40B4-BE49-F238E27FC236}">
              <a16:creationId xmlns:a16="http://schemas.microsoft.com/office/drawing/2014/main" id="{68E75AA3-C721-49CF-A976-81860FCB6589}"/>
            </a:ext>
          </a:extLst>
        </xdr:cNvPr>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69232</xdr:rowOff>
    </xdr:from>
    <xdr:ext cx="405111" cy="259045"/>
    <xdr:sp macro="" textlink="">
      <xdr:nvSpPr>
        <xdr:cNvPr id="103" name="n_3mainValue【体育館・プール】&#10;有形固定資産減価償却率">
          <a:extLst>
            <a:ext uri="{FF2B5EF4-FFF2-40B4-BE49-F238E27FC236}">
              <a16:creationId xmlns:a16="http://schemas.microsoft.com/office/drawing/2014/main" id="{1C57FBEA-83B2-43E8-8FDE-7E97B432FBD3}"/>
            </a:ext>
          </a:extLst>
        </xdr:cNvPr>
        <xdr:cNvSpPr txBox="1"/>
      </xdr:nvSpPr>
      <xdr:spPr>
        <a:xfrm>
          <a:off x="1816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E2BAF34B-C1B4-48AB-875A-91395A3F9F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6A4982F5-9B68-4B80-9ABD-AAF985E88A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B1A1237F-A6F2-4A20-A1D6-0F66BF9002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94B45AEF-25D1-4B8C-8E45-B5439BA226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B66CDA2C-2732-4644-975A-2D845D5EDB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DD2A0506-26A7-405D-BB0B-288B2F7C4A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E1190861-87A6-4FE6-875E-24BBB9230B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4EA82B05-9FBB-4728-AF1C-A534A16426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D97434FE-1FD4-41A3-A9E9-FEED314496E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CCD25241-5408-421B-88F2-835ADE7096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4" name="直線コネクタ 113">
          <a:extLst>
            <a:ext uri="{FF2B5EF4-FFF2-40B4-BE49-F238E27FC236}">
              <a16:creationId xmlns:a16="http://schemas.microsoft.com/office/drawing/2014/main" id="{56C45D7B-BF4B-4964-B2CE-ABAD48D5695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5" name="テキスト ボックス 114">
          <a:extLst>
            <a:ext uri="{FF2B5EF4-FFF2-40B4-BE49-F238E27FC236}">
              <a16:creationId xmlns:a16="http://schemas.microsoft.com/office/drawing/2014/main" id="{5721D993-2C9C-4B49-A4D2-79682262503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6" name="直線コネクタ 115">
          <a:extLst>
            <a:ext uri="{FF2B5EF4-FFF2-40B4-BE49-F238E27FC236}">
              <a16:creationId xmlns:a16="http://schemas.microsoft.com/office/drawing/2014/main" id="{CEE6ED47-2C18-407B-8365-D74262AAC86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7" name="テキスト ボックス 116">
          <a:extLst>
            <a:ext uri="{FF2B5EF4-FFF2-40B4-BE49-F238E27FC236}">
              <a16:creationId xmlns:a16="http://schemas.microsoft.com/office/drawing/2014/main" id="{E8D73758-C7A9-44D0-B501-067E5F0D290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8" name="直線コネクタ 117">
          <a:extLst>
            <a:ext uri="{FF2B5EF4-FFF2-40B4-BE49-F238E27FC236}">
              <a16:creationId xmlns:a16="http://schemas.microsoft.com/office/drawing/2014/main" id="{4E8C331F-7AE7-4ACC-B321-84CCAA7D41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9" name="テキスト ボックス 118">
          <a:extLst>
            <a:ext uri="{FF2B5EF4-FFF2-40B4-BE49-F238E27FC236}">
              <a16:creationId xmlns:a16="http://schemas.microsoft.com/office/drawing/2014/main" id="{D0DFAEE6-682B-4F4E-B930-10E5EDF092E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0" name="直線コネクタ 119">
          <a:extLst>
            <a:ext uri="{FF2B5EF4-FFF2-40B4-BE49-F238E27FC236}">
              <a16:creationId xmlns:a16="http://schemas.microsoft.com/office/drawing/2014/main" id="{1D1F3B41-92EA-4CE3-AA7B-6EE8C5C404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1" name="テキスト ボックス 120">
          <a:extLst>
            <a:ext uri="{FF2B5EF4-FFF2-40B4-BE49-F238E27FC236}">
              <a16:creationId xmlns:a16="http://schemas.microsoft.com/office/drawing/2014/main" id="{252FAE1A-1EA1-447F-968E-52E1EBB4053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2" name="直線コネクタ 121">
          <a:extLst>
            <a:ext uri="{FF2B5EF4-FFF2-40B4-BE49-F238E27FC236}">
              <a16:creationId xmlns:a16="http://schemas.microsoft.com/office/drawing/2014/main" id="{2EDF2E7E-CB4D-476F-AEAE-CA851DD6CCB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3" name="テキスト ボックス 122">
          <a:extLst>
            <a:ext uri="{FF2B5EF4-FFF2-40B4-BE49-F238E27FC236}">
              <a16:creationId xmlns:a16="http://schemas.microsoft.com/office/drawing/2014/main" id="{FCE2B0CD-A5A8-4C68-86DA-A50AD63BAC0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D8FB6AF3-70C3-48D4-B093-E4BC683C03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5" name="テキスト ボックス 124">
          <a:extLst>
            <a:ext uri="{FF2B5EF4-FFF2-40B4-BE49-F238E27FC236}">
              <a16:creationId xmlns:a16="http://schemas.microsoft.com/office/drawing/2014/main" id="{8AFC4E6E-F3C5-4F95-96D8-029380D2047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95452EA6-405C-4FCD-814F-8369B1E928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27" name="直線コネクタ 126">
          <a:extLst>
            <a:ext uri="{FF2B5EF4-FFF2-40B4-BE49-F238E27FC236}">
              <a16:creationId xmlns:a16="http://schemas.microsoft.com/office/drawing/2014/main" id="{251CE04B-AE95-4F4A-B558-32B8A7068A62}"/>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28" name="【体育館・プール】&#10;一人当たり面積最小値テキスト">
          <a:extLst>
            <a:ext uri="{FF2B5EF4-FFF2-40B4-BE49-F238E27FC236}">
              <a16:creationId xmlns:a16="http://schemas.microsoft.com/office/drawing/2014/main" id="{431CF11F-267F-40F9-A423-45F7AF0A9F3B}"/>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29" name="直線コネクタ 128">
          <a:extLst>
            <a:ext uri="{FF2B5EF4-FFF2-40B4-BE49-F238E27FC236}">
              <a16:creationId xmlns:a16="http://schemas.microsoft.com/office/drawing/2014/main" id="{8775FC7A-052C-4F8C-995F-0DA161123AB9}"/>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0" name="【体育館・プール】&#10;一人当たり面積最大値テキスト">
          <a:extLst>
            <a:ext uri="{FF2B5EF4-FFF2-40B4-BE49-F238E27FC236}">
              <a16:creationId xmlns:a16="http://schemas.microsoft.com/office/drawing/2014/main" id="{9A2EE9C8-AC3E-4E82-8668-B551CDBDC273}"/>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1" name="直線コネクタ 130">
          <a:extLst>
            <a:ext uri="{FF2B5EF4-FFF2-40B4-BE49-F238E27FC236}">
              <a16:creationId xmlns:a16="http://schemas.microsoft.com/office/drawing/2014/main" id="{AB933CEA-E29E-4EF7-9287-CF3AB76BF1EE}"/>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113174</xdr:rowOff>
    </xdr:from>
    <xdr:ext cx="469744" cy="259045"/>
    <xdr:sp macro="" textlink="">
      <xdr:nvSpPr>
        <xdr:cNvPr id="132" name="【体育館・プール】&#10;一人当たり面積平均値テキスト">
          <a:extLst>
            <a:ext uri="{FF2B5EF4-FFF2-40B4-BE49-F238E27FC236}">
              <a16:creationId xmlns:a16="http://schemas.microsoft.com/office/drawing/2014/main" id="{126890E7-1059-4F46-8728-6CCBA68526C7}"/>
            </a:ext>
          </a:extLst>
        </xdr:cNvPr>
        <xdr:cNvSpPr txBox="1"/>
      </xdr:nvSpPr>
      <xdr:spPr>
        <a:xfrm>
          <a:off x="10515600" y="10743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3" name="フローチャート: 判断 132">
          <a:extLst>
            <a:ext uri="{FF2B5EF4-FFF2-40B4-BE49-F238E27FC236}">
              <a16:creationId xmlns:a16="http://schemas.microsoft.com/office/drawing/2014/main" id="{125A973A-4C9D-4FCA-BA63-491A316D0B67}"/>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4" name="フローチャート: 判断 133">
          <a:extLst>
            <a:ext uri="{FF2B5EF4-FFF2-40B4-BE49-F238E27FC236}">
              <a16:creationId xmlns:a16="http://schemas.microsoft.com/office/drawing/2014/main" id="{3A2278B0-4B8A-4337-A369-B04A630C85F9}"/>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5" name="フローチャート: 判断 134">
          <a:extLst>
            <a:ext uri="{FF2B5EF4-FFF2-40B4-BE49-F238E27FC236}">
              <a16:creationId xmlns:a16="http://schemas.microsoft.com/office/drawing/2014/main" id="{C258569C-D130-419A-8569-6C8D8529136C}"/>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6" name="フローチャート: 判断 135">
          <a:extLst>
            <a:ext uri="{FF2B5EF4-FFF2-40B4-BE49-F238E27FC236}">
              <a16:creationId xmlns:a16="http://schemas.microsoft.com/office/drawing/2014/main" id="{1517ED06-640A-46B2-87D8-FCAEAA2BFEA8}"/>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7" name="フローチャート: 判断 136">
          <a:extLst>
            <a:ext uri="{FF2B5EF4-FFF2-40B4-BE49-F238E27FC236}">
              <a16:creationId xmlns:a16="http://schemas.microsoft.com/office/drawing/2014/main" id="{15CC6D5D-6270-4B58-B300-EEC874A18B40}"/>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30CF310-C76B-49C5-B5B3-2AE231406D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D15EF5E-66A0-4834-AF22-EA9FFCD1008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F67CC86-4212-46C7-BDC7-1C3F10DDE7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632EE64-C782-4194-9EC6-D5C3B6C350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B93C519-97EB-4A79-90DE-F39DB9DD18C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117221</xdr:rowOff>
    </xdr:from>
    <xdr:to>
      <xdr:col>55</xdr:col>
      <xdr:colOff>50800</xdr:colOff>
      <xdr:row>62</xdr:row>
      <xdr:rowOff>47371</xdr:rowOff>
    </xdr:to>
    <xdr:sp macro="" textlink="">
      <xdr:nvSpPr>
        <xdr:cNvPr id="143" name="楕円 142">
          <a:extLst>
            <a:ext uri="{FF2B5EF4-FFF2-40B4-BE49-F238E27FC236}">
              <a16:creationId xmlns:a16="http://schemas.microsoft.com/office/drawing/2014/main" id="{BC51454B-6C45-4154-A7AD-314D36391C8B}"/>
            </a:ext>
          </a:extLst>
        </xdr:cNvPr>
        <xdr:cNvSpPr/>
      </xdr:nvSpPr>
      <xdr:spPr>
        <a:xfrm>
          <a:off x="104267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140098</xdr:rowOff>
    </xdr:from>
    <xdr:ext cx="469744" cy="259045"/>
    <xdr:sp macro="" textlink="">
      <xdr:nvSpPr>
        <xdr:cNvPr id="144" name="【体育館・プール】&#10;一人当たり面積該当値テキスト">
          <a:extLst>
            <a:ext uri="{FF2B5EF4-FFF2-40B4-BE49-F238E27FC236}">
              <a16:creationId xmlns:a16="http://schemas.microsoft.com/office/drawing/2014/main" id="{2810462E-87E3-4B93-858B-F328563C749D}"/>
            </a:ext>
          </a:extLst>
        </xdr:cNvPr>
        <xdr:cNvSpPr txBox="1"/>
      </xdr:nvSpPr>
      <xdr:spPr>
        <a:xfrm>
          <a:off x="10515600" y="104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137985</xdr:rowOff>
    </xdr:from>
    <xdr:to>
      <xdr:col>50</xdr:col>
      <xdr:colOff>165100</xdr:colOff>
      <xdr:row>62</xdr:row>
      <xdr:rowOff>68135</xdr:rowOff>
    </xdr:to>
    <xdr:sp macro="" textlink="">
      <xdr:nvSpPr>
        <xdr:cNvPr id="145" name="楕円 144">
          <a:extLst>
            <a:ext uri="{FF2B5EF4-FFF2-40B4-BE49-F238E27FC236}">
              <a16:creationId xmlns:a16="http://schemas.microsoft.com/office/drawing/2014/main" id="{6EB30C50-E051-4A8E-A485-EE70DC8483F2}"/>
            </a:ext>
          </a:extLst>
        </xdr:cNvPr>
        <xdr:cNvSpPr/>
      </xdr:nvSpPr>
      <xdr:spPr>
        <a:xfrm>
          <a:off x="9588500" y="105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168021</xdr:rowOff>
    </xdr:from>
    <xdr:to>
      <xdr:col>55</xdr:col>
      <xdr:colOff>0</xdr:colOff>
      <xdr:row>62</xdr:row>
      <xdr:rowOff>17335</xdr:rowOff>
    </xdr:to>
    <xdr:cxnSp macro="">
      <xdr:nvCxnSpPr>
        <xdr:cNvPr id="146" name="直線コネクタ 145">
          <a:extLst>
            <a:ext uri="{FF2B5EF4-FFF2-40B4-BE49-F238E27FC236}">
              <a16:creationId xmlns:a16="http://schemas.microsoft.com/office/drawing/2014/main" id="{E7B5973A-D171-4C8C-B5C5-B26612DD4CE2}"/>
            </a:ext>
          </a:extLst>
        </xdr:cNvPr>
        <xdr:cNvCxnSpPr/>
      </xdr:nvCxnSpPr>
      <xdr:spPr>
        <a:xfrm flipV="1">
          <a:off x="9639300" y="10626471"/>
          <a:ext cx="8382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143701</xdr:rowOff>
    </xdr:from>
    <xdr:to>
      <xdr:col>46</xdr:col>
      <xdr:colOff>38100</xdr:colOff>
      <xdr:row>62</xdr:row>
      <xdr:rowOff>73851</xdr:rowOff>
    </xdr:to>
    <xdr:sp macro="" textlink="">
      <xdr:nvSpPr>
        <xdr:cNvPr id="147" name="楕円 146">
          <a:extLst>
            <a:ext uri="{FF2B5EF4-FFF2-40B4-BE49-F238E27FC236}">
              <a16:creationId xmlns:a16="http://schemas.microsoft.com/office/drawing/2014/main" id="{7F4C9E21-493D-45FE-888A-1262ED9ACE44}"/>
            </a:ext>
          </a:extLst>
        </xdr:cNvPr>
        <xdr:cNvSpPr/>
      </xdr:nvSpPr>
      <xdr:spPr>
        <a:xfrm>
          <a:off x="8699500" y="106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17335</xdr:rowOff>
    </xdr:from>
    <xdr:to>
      <xdr:col>50</xdr:col>
      <xdr:colOff>114300</xdr:colOff>
      <xdr:row>62</xdr:row>
      <xdr:rowOff>23051</xdr:rowOff>
    </xdr:to>
    <xdr:cxnSp macro="">
      <xdr:nvCxnSpPr>
        <xdr:cNvPr id="148" name="直線コネクタ 147">
          <a:extLst>
            <a:ext uri="{FF2B5EF4-FFF2-40B4-BE49-F238E27FC236}">
              <a16:creationId xmlns:a16="http://schemas.microsoft.com/office/drawing/2014/main" id="{3977610F-243E-4150-96AC-081556E95911}"/>
            </a:ext>
          </a:extLst>
        </xdr:cNvPr>
        <xdr:cNvCxnSpPr/>
      </xdr:nvCxnSpPr>
      <xdr:spPr>
        <a:xfrm flipV="1">
          <a:off x="8750300" y="1064723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156845</xdr:rowOff>
    </xdr:from>
    <xdr:to>
      <xdr:col>41</xdr:col>
      <xdr:colOff>101600</xdr:colOff>
      <xdr:row>62</xdr:row>
      <xdr:rowOff>86995</xdr:rowOff>
    </xdr:to>
    <xdr:sp macro="" textlink="">
      <xdr:nvSpPr>
        <xdr:cNvPr id="149" name="楕円 148">
          <a:extLst>
            <a:ext uri="{FF2B5EF4-FFF2-40B4-BE49-F238E27FC236}">
              <a16:creationId xmlns:a16="http://schemas.microsoft.com/office/drawing/2014/main" id="{BF9B2D99-A7E8-4D3E-9178-AA207E77056B}"/>
            </a:ext>
          </a:extLst>
        </xdr:cNvPr>
        <xdr:cNvSpPr/>
      </xdr:nvSpPr>
      <xdr:spPr>
        <a:xfrm>
          <a:off x="7810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23051</xdr:rowOff>
    </xdr:from>
    <xdr:to>
      <xdr:col>45</xdr:col>
      <xdr:colOff>177800</xdr:colOff>
      <xdr:row>62</xdr:row>
      <xdr:rowOff>36195</xdr:rowOff>
    </xdr:to>
    <xdr:cxnSp macro="">
      <xdr:nvCxnSpPr>
        <xdr:cNvPr id="150" name="直線コネクタ 149">
          <a:extLst>
            <a:ext uri="{FF2B5EF4-FFF2-40B4-BE49-F238E27FC236}">
              <a16:creationId xmlns:a16="http://schemas.microsoft.com/office/drawing/2014/main" id="{84D9C346-85D2-46A9-BFA9-EC240FB83A4B}"/>
            </a:ext>
          </a:extLst>
        </xdr:cNvPr>
        <xdr:cNvCxnSpPr/>
      </xdr:nvCxnSpPr>
      <xdr:spPr>
        <a:xfrm flipV="1">
          <a:off x="7861300" y="10652951"/>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151" name="n_1aveValue【体育館・プール】&#10;一人当たり面積">
          <a:extLst>
            <a:ext uri="{FF2B5EF4-FFF2-40B4-BE49-F238E27FC236}">
              <a16:creationId xmlns:a16="http://schemas.microsoft.com/office/drawing/2014/main" id="{52EAB3B8-0CB6-45E2-9AC8-5F68F731C9C5}"/>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152" name="n_2aveValue【体育館・プール】&#10;一人当たり面積">
          <a:extLst>
            <a:ext uri="{FF2B5EF4-FFF2-40B4-BE49-F238E27FC236}">
              <a16:creationId xmlns:a16="http://schemas.microsoft.com/office/drawing/2014/main" id="{15D411DD-5A97-4AA6-8566-70B70E57DD1E}"/>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153" name="n_3aveValue【体育館・プール】&#10;一人当たり面積">
          <a:extLst>
            <a:ext uri="{FF2B5EF4-FFF2-40B4-BE49-F238E27FC236}">
              <a16:creationId xmlns:a16="http://schemas.microsoft.com/office/drawing/2014/main" id="{94B543A1-8DF4-452C-B170-D73F873099CB}"/>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4" name="n_4aveValue【体育館・プール】&#10;一人当たり面積">
          <a:extLst>
            <a:ext uri="{FF2B5EF4-FFF2-40B4-BE49-F238E27FC236}">
              <a16:creationId xmlns:a16="http://schemas.microsoft.com/office/drawing/2014/main" id="{7B91D17E-DE51-4965-891E-EB940F1F687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84662</xdr:rowOff>
    </xdr:from>
    <xdr:ext cx="469744" cy="259045"/>
    <xdr:sp macro="" textlink="">
      <xdr:nvSpPr>
        <xdr:cNvPr id="155" name="n_1mainValue【体育館・プール】&#10;一人当たり面積">
          <a:extLst>
            <a:ext uri="{FF2B5EF4-FFF2-40B4-BE49-F238E27FC236}">
              <a16:creationId xmlns:a16="http://schemas.microsoft.com/office/drawing/2014/main" id="{0A6727BE-0C24-4588-BAE0-3070CB8DC654}"/>
            </a:ext>
          </a:extLst>
        </xdr:cNvPr>
        <xdr:cNvSpPr txBox="1"/>
      </xdr:nvSpPr>
      <xdr:spPr>
        <a:xfrm>
          <a:off x="9391727" y="1037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90378</xdr:rowOff>
    </xdr:from>
    <xdr:ext cx="469744" cy="259045"/>
    <xdr:sp macro="" textlink="">
      <xdr:nvSpPr>
        <xdr:cNvPr id="156" name="n_2mainValue【体育館・プール】&#10;一人当たり面積">
          <a:extLst>
            <a:ext uri="{FF2B5EF4-FFF2-40B4-BE49-F238E27FC236}">
              <a16:creationId xmlns:a16="http://schemas.microsoft.com/office/drawing/2014/main" id="{719A1D99-DA1B-4444-A89C-7B0D1F37CA7D}"/>
            </a:ext>
          </a:extLst>
        </xdr:cNvPr>
        <xdr:cNvSpPr txBox="1"/>
      </xdr:nvSpPr>
      <xdr:spPr>
        <a:xfrm>
          <a:off x="8515427" y="1037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103522</xdr:rowOff>
    </xdr:from>
    <xdr:ext cx="469744" cy="259045"/>
    <xdr:sp macro="" textlink="">
      <xdr:nvSpPr>
        <xdr:cNvPr id="157" name="n_3mainValue【体育館・プール】&#10;一人当たり面積">
          <a:extLst>
            <a:ext uri="{FF2B5EF4-FFF2-40B4-BE49-F238E27FC236}">
              <a16:creationId xmlns:a16="http://schemas.microsoft.com/office/drawing/2014/main" id="{7482A8D6-CF01-4E01-BE7F-A45F6B548F03}"/>
            </a:ext>
          </a:extLst>
        </xdr:cNvPr>
        <xdr:cNvSpPr txBox="1"/>
      </xdr:nvSpPr>
      <xdr:spPr>
        <a:xfrm>
          <a:off x="7626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DA9F78E1-1541-439F-943A-376460BE07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C6717E8E-5470-457A-9E42-38E0BD23DB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B3785DF8-B214-4526-9840-C300AD8FD4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95DFC688-E61D-4A4B-8A0B-81A0608345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3CEA19ED-12B4-4805-89A6-3B205C3FEF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DAB152A0-3245-4201-8576-C09DF547B87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DFC7EB03-4C11-4795-AF78-86A354A0C9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CEF39D8F-DA56-4025-BE9C-966B99D9C6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a:extLst>
            <a:ext uri="{FF2B5EF4-FFF2-40B4-BE49-F238E27FC236}">
              <a16:creationId xmlns:a16="http://schemas.microsoft.com/office/drawing/2014/main" id="{701EC920-1DA3-46B1-9BB2-2BC19E46E86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BEE9CF65-4815-4B64-8111-A0F5241FC16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a:extLst>
            <a:ext uri="{FF2B5EF4-FFF2-40B4-BE49-F238E27FC236}">
              <a16:creationId xmlns:a16="http://schemas.microsoft.com/office/drawing/2014/main" id="{6F46791C-EB90-4DCD-94E5-3860C210D22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9" name="直線コネクタ 168">
          <a:extLst>
            <a:ext uri="{FF2B5EF4-FFF2-40B4-BE49-F238E27FC236}">
              <a16:creationId xmlns:a16="http://schemas.microsoft.com/office/drawing/2014/main" id="{D5CA991E-446E-42F0-8842-81F22619C1E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0" name="テキスト ボックス 169">
          <a:extLst>
            <a:ext uri="{FF2B5EF4-FFF2-40B4-BE49-F238E27FC236}">
              <a16:creationId xmlns:a16="http://schemas.microsoft.com/office/drawing/2014/main" id="{48229CE1-D537-457B-854D-5C2AE888FB0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1" name="直線コネクタ 170">
          <a:extLst>
            <a:ext uri="{FF2B5EF4-FFF2-40B4-BE49-F238E27FC236}">
              <a16:creationId xmlns:a16="http://schemas.microsoft.com/office/drawing/2014/main" id="{D01BD9FA-548B-494E-950D-F306E072793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2" name="テキスト ボックス 171">
          <a:extLst>
            <a:ext uri="{FF2B5EF4-FFF2-40B4-BE49-F238E27FC236}">
              <a16:creationId xmlns:a16="http://schemas.microsoft.com/office/drawing/2014/main" id="{9A19DA50-4553-4F3D-B868-2EACF147821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3" name="直線コネクタ 172">
          <a:extLst>
            <a:ext uri="{FF2B5EF4-FFF2-40B4-BE49-F238E27FC236}">
              <a16:creationId xmlns:a16="http://schemas.microsoft.com/office/drawing/2014/main" id="{E48A4EA3-8383-456F-BDEA-8A17583D93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4" name="テキスト ボックス 173">
          <a:extLst>
            <a:ext uri="{FF2B5EF4-FFF2-40B4-BE49-F238E27FC236}">
              <a16:creationId xmlns:a16="http://schemas.microsoft.com/office/drawing/2014/main" id="{D33614B7-8875-4FCB-8CBE-DB046897B97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5" name="直線コネクタ 174">
          <a:extLst>
            <a:ext uri="{FF2B5EF4-FFF2-40B4-BE49-F238E27FC236}">
              <a16:creationId xmlns:a16="http://schemas.microsoft.com/office/drawing/2014/main" id="{B49DB0AA-2061-4136-AF39-F9B5615076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6" name="テキスト ボックス 175">
          <a:extLst>
            <a:ext uri="{FF2B5EF4-FFF2-40B4-BE49-F238E27FC236}">
              <a16:creationId xmlns:a16="http://schemas.microsoft.com/office/drawing/2014/main" id="{8EB45957-6A00-4083-A7A1-269D5122849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7" name="直線コネクタ 176">
          <a:extLst>
            <a:ext uri="{FF2B5EF4-FFF2-40B4-BE49-F238E27FC236}">
              <a16:creationId xmlns:a16="http://schemas.microsoft.com/office/drawing/2014/main" id="{6B3EF074-5E46-4CB2-95C4-BA50323BAF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78" name="テキスト ボックス 177">
          <a:extLst>
            <a:ext uri="{FF2B5EF4-FFF2-40B4-BE49-F238E27FC236}">
              <a16:creationId xmlns:a16="http://schemas.microsoft.com/office/drawing/2014/main" id="{A3A55F8B-E4D5-4F7F-89AD-342F129AF08B}"/>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9" name="直線コネクタ 178">
          <a:extLst>
            <a:ext uri="{FF2B5EF4-FFF2-40B4-BE49-F238E27FC236}">
              <a16:creationId xmlns:a16="http://schemas.microsoft.com/office/drawing/2014/main" id="{865FEC27-54D5-4770-96FA-C6FC9825AE6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0" name="【福祉施設】&#10;有形固定資産減価償却率グラフ枠">
          <a:extLst>
            <a:ext uri="{FF2B5EF4-FFF2-40B4-BE49-F238E27FC236}">
              <a16:creationId xmlns:a16="http://schemas.microsoft.com/office/drawing/2014/main" id="{32BDDF45-FA2B-4E5D-A97E-5659D13EEA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1" name="直線コネクタ 180">
          <a:extLst>
            <a:ext uri="{FF2B5EF4-FFF2-40B4-BE49-F238E27FC236}">
              <a16:creationId xmlns:a16="http://schemas.microsoft.com/office/drawing/2014/main" id="{64EB3ECC-F9D2-493E-B12D-68F92BB7F71D}"/>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2" name="【福祉施設】&#10;有形固定資産減価償却率最小値テキスト">
          <a:extLst>
            <a:ext uri="{FF2B5EF4-FFF2-40B4-BE49-F238E27FC236}">
              <a16:creationId xmlns:a16="http://schemas.microsoft.com/office/drawing/2014/main" id="{0E141DB6-3138-49D2-9835-BAC60450948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3" name="直線コネクタ 182">
          <a:extLst>
            <a:ext uri="{FF2B5EF4-FFF2-40B4-BE49-F238E27FC236}">
              <a16:creationId xmlns:a16="http://schemas.microsoft.com/office/drawing/2014/main" id="{AD727419-7814-4093-9DD6-C02CBF7683FD}"/>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4" name="【福祉施設】&#10;有形固定資産減価償却率最大値テキスト">
          <a:extLst>
            <a:ext uri="{FF2B5EF4-FFF2-40B4-BE49-F238E27FC236}">
              <a16:creationId xmlns:a16="http://schemas.microsoft.com/office/drawing/2014/main" id="{6B96EE97-DF44-492F-BACC-509710463AB6}"/>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5" name="直線コネクタ 184">
          <a:extLst>
            <a:ext uri="{FF2B5EF4-FFF2-40B4-BE49-F238E27FC236}">
              <a16:creationId xmlns:a16="http://schemas.microsoft.com/office/drawing/2014/main" id="{19A9AD63-8454-49F9-B704-917F68BFFFC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186" name="【福祉施設】&#10;有形固定資産減価償却率平均値テキスト">
          <a:extLst>
            <a:ext uri="{FF2B5EF4-FFF2-40B4-BE49-F238E27FC236}">
              <a16:creationId xmlns:a16="http://schemas.microsoft.com/office/drawing/2014/main" id="{E1E21516-DBA1-47DC-BC78-A859BC7B7EE3}"/>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87" name="フローチャート: 判断 186">
          <a:extLst>
            <a:ext uri="{FF2B5EF4-FFF2-40B4-BE49-F238E27FC236}">
              <a16:creationId xmlns:a16="http://schemas.microsoft.com/office/drawing/2014/main" id="{E9B6A89A-7C86-450E-94C7-09FA3F7AE27E}"/>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88" name="フローチャート: 判断 187">
          <a:extLst>
            <a:ext uri="{FF2B5EF4-FFF2-40B4-BE49-F238E27FC236}">
              <a16:creationId xmlns:a16="http://schemas.microsoft.com/office/drawing/2014/main" id="{8E359C2B-071F-4B23-895C-7CE8F586E45E}"/>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89" name="フローチャート: 判断 188">
          <a:extLst>
            <a:ext uri="{FF2B5EF4-FFF2-40B4-BE49-F238E27FC236}">
              <a16:creationId xmlns:a16="http://schemas.microsoft.com/office/drawing/2014/main" id="{6121C5FA-12AF-48E4-8299-38D11F8B239A}"/>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0" name="フローチャート: 判断 189">
          <a:extLst>
            <a:ext uri="{FF2B5EF4-FFF2-40B4-BE49-F238E27FC236}">
              <a16:creationId xmlns:a16="http://schemas.microsoft.com/office/drawing/2014/main" id="{27FD53D6-902A-45D5-B165-FBCC0D9A9297}"/>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1" name="フローチャート: 判断 190">
          <a:extLst>
            <a:ext uri="{FF2B5EF4-FFF2-40B4-BE49-F238E27FC236}">
              <a16:creationId xmlns:a16="http://schemas.microsoft.com/office/drawing/2014/main" id="{83DD809B-B7A1-4E32-8F17-82A7FC835E44}"/>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5D9BC7FE-FB65-4E63-A3D2-357F580E16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5E484FEC-364F-4B53-AB9B-8504FB78EF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85E37919-8586-4FD8-AC8F-DE528A41F5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239A0AE0-7C88-4C2D-91A2-F34CE7C6FF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6CADC57C-52DE-4E55-BCA6-0411AEB3C5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41911</xdr:rowOff>
    </xdr:from>
    <xdr:to>
      <xdr:col>24</xdr:col>
      <xdr:colOff>114300</xdr:colOff>
      <xdr:row>80</xdr:row>
      <xdr:rowOff>143511</xdr:rowOff>
    </xdr:to>
    <xdr:sp macro="" textlink="">
      <xdr:nvSpPr>
        <xdr:cNvPr id="197" name="楕円 196">
          <a:extLst>
            <a:ext uri="{FF2B5EF4-FFF2-40B4-BE49-F238E27FC236}">
              <a16:creationId xmlns:a16="http://schemas.microsoft.com/office/drawing/2014/main" id="{DFC3A01E-1B3F-424F-8D3E-2F1A9B4EA11D}"/>
            </a:ext>
          </a:extLst>
        </xdr:cNvPr>
        <xdr:cNvSpPr/>
      </xdr:nvSpPr>
      <xdr:spPr>
        <a:xfrm>
          <a:off x="45847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64788</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2A22ED4-6AC7-4933-8B79-85126BA7EC6F}"/>
            </a:ext>
          </a:extLst>
        </xdr:cNvPr>
        <xdr:cNvSpPr txBox="1"/>
      </xdr:nvSpPr>
      <xdr:spPr>
        <a:xfrm>
          <a:off x="4673600" y="1360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16511</xdr:rowOff>
    </xdr:from>
    <xdr:to>
      <xdr:col>20</xdr:col>
      <xdr:colOff>38100</xdr:colOff>
      <xdr:row>80</xdr:row>
      <xdr:rowOff>118111</xdr:rowOff>
    </xdr:to>
    <xdr:sp macro="" textlink="">
      <xdr:nvSpPr>
        <xdr:cNvPr id="199" name="楕円 198">
          <a:extLst>
            <a:ext uri="{FF2B5EF4-FFF2-40B4-BE49-F238E27FC236}">
              <a16:creationId xmlns:a16="http://schemas.microsoft.com/office/drawing/2014/main" id="{292907EA-3765-4182-B424-EF4FAC1881D6}"/>
            </a:ext>
          </a:extLst>
        </xdr:cNvPr>
        <xdr:cNvSpPr/>
      </xdr:nvSpPr>
      <xdr:spPr>
        <a:xfrm>
          <a:off x="3746500" y="137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67311</xdr:rowOff>
    </xdr:from>
    <xdr:to>
      <xdr:col>24</xdr:col>
      <xdr:colOff>63500</xdr:colOff>
      <xdr:row>80</xdr:row>
      <xdr:rowOff>92711</xdr:rowOff>
    </xdr:to>
    <xdr:cxnSp macro="">
      <xdr:nvCxnSpPr>
        <xdr:cNvPr id="200" name="直線コネクタ 199">
          <a:extLst>
            <a:ext uri="{FF2B5EF4-FFF2-40B4-BE49-F238E27FC236}">
              <a16:creationId xmlns:a16="http://schemas.microsoft.com/office/drawing/2014/main" id="{D4F5FD86-1F65-48CE-85B2-9649FD362713}"/>
            </a:ext>
          </a:extLst>
        </xdr:cNvPr>
        <xdr:cNvCxnSpPr/>
      </xdr:nvCxnSpPr>
      <xdr:spPr>
        <a:xfrm>
          <a:off x="3797300" y="137833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162561</xdr:rowOff>
    </xdr:from>
    <xdr:to>
      <xdr:col>15</xdr:col>
      <xdr:colOff>101600</xdr:colOff>
      <xdr:row>80</xdr:row>
      <xdr:rowOff>92711</xdr:rowOff>
    </xdr:to>
    <xdr:sp macro="" textlink="">
      <xdr:nvSpPr>
        <xdr:cNvPr id="201" name="楕円 200">
          <a:extLst>
            <a:ext uri="{FF2B5EF4-FFF2-40B4-BE49-F238E27FC236}">
              <a16:creationId xmlns:a16="http://schemas.microsoft.com/office/drawing/2014/main" id="{AE6DFFF6-6339-4AC3-BCFE-641B7E6AFA5E}"/>
            </a:ext>
          </a:extLst>
        </xdr:cNvPr>
        <xdr:cNvSpPr/>
      </xdr:nvSpPr>
      <xdr:spPr>
        <a:xfrm>
          <a:off x="2857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67311</xdr:rowOff>
    </xdr:to>
    <xdr:cxnSp macro="">
      <xdr:nvCxnSpPr>
        <xdr:cNvPr id="202" name="直線コネクタ 201">
          <a:extLst>
            <a:ext uri="{FF2B5EF4-FFF2-40B4-BE49-F238E27FC236}">
              <a16:creationId xmlns:a16="http://schemas.microsoft.com/office/drawing/2014/main" id="{AA0C32E5-43CF-4DED-837E-D11B6B416931}"/>
            </a:ext>
          </a:extLst>
        </xdr:cNvPr>
        <xdr:cNvCxnSpPr/>
      </xdr:nvCxnSpPr>
      <xdr:spPr>
        <a:xfrm>
          <a:off x="2908300" y="137579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137161</xdr:rowOff>
    </xdr:from>
    <xdr:to>
      <xdr:col>10</xdr:col>
      <xdr:colOff>165100</xdr:colOff>
      <xdr:row>80</xdr:row>
      <xdr:rowOff>67311</xdr:rowOff>
    </xdr:to>
    <xdr:sp macro="" textlink="">
      <xdr:nvSpPr>
        <xdr:cNvPr id="203" name="楕円 202">
          <a:extLst>
            <a:ext uri="{FF2B5EF4-FFF2-40B4-BE49-F238E27FC236}">
              <a16:creationId xmlns:a16="http://schemas.microsoft.com/office/drawing/2014/main" id="{B7AFCEB0-0D54-454A-80DD-0794B6FC1D8F}"/>
            </a:ext>
          </a:extLst>
        </xdr:cNvPr>
        <xdr:cNvSpPr/>
      </xdr:nvSpPr>
      <xdr:spPr>
        <a:xfrm>
          <a:off x="1968500" y="136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16511</xdr:rowOff>
    </xdr:from>
    <xdr:to>
      <xdr:col>15</xdr:col>
      <xdr:colOff>50800</xdr:colOff>
      <xdr:row>80</xdr:row>
      <xdr:rowOff>41911</xdr:rowOff>
    </xdr:to>
    <xdr:cxnSp macro="">
      <xdr:nvCxnSpPr>
        <xdr:cNvPr id="204" name="直線コネクタ 203">
          <a:extLst>
            <a:ext uri="{FF2B5EF4-FFF2-40B4-BE49-F238E27FC236}">
              <a16:creationId xmlns:a16="http://schemas.microsoft.com/office/drawing/2014/main" id="{6D688C71-8D04-40BA-A29C-7FD449136B5E}"/>
            </a:ext>
          </a:extLst>
        </xdr:cNvPr>
        <xdr:cNvCxnSpPr/>
      </xdr:nvCxnSpPr>
      <xdr:spPr>
        <a:xfrm>
          <a:off x="2019300" y="1373251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64788</xdr:rowOff>
    </xdr:from>
    <xdr:ext cx="405111" cy="259045"/>
    <xdr:sp macro="" textlink="">
      <xdr:nvSpPr>
        <xdr:cNvPr id="205" name="n_1aveValue【福祉施設】&#10;有形固定資産減価償却率">
          <a:extLst>
            <a:ext uri="{FF2B5EF4-FFF2-40B4-BE49-F238E27FC236}">
              <a16:creationId xmlns:a16="http://schemas.microsoft.com/office/drawing/2014/main" id="{D1359B63-DE5C-4980-8DC6-470C602B501B}"/>
            </a:ext>
          </a:extLst>
        </xdr:cNvPr>
        <xdr:cNvSpPr txBox="1"/>
      </xdr:nvSpPr>
      <xdr:spPr>
        <a:xfrm>
          <a:off x="35820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06" name="n_2aveValue【福祉施設】&#10;有形固定資産減価償却率">
          <a:extLst>
            <a:ext uri="{FF2B5EF4-FFF2-40B4-BE49-F238E27FC236}">
              <a16:creationId xmlns:a16="http://schemas.microsoft.com/office/drawing/2014/main" id="{FF66FF7C-73F5-49BB-A55E-C329B2835315}"/>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07" name="n_3aveValue【福祉施設】&#10;有形固定資産減価償却率">
          <a:extLst>
            <a:ext uri="{FF2B5EF4-FFF2-40B4-BE49-F238E27FC236}">
              <a16:creationId xmlns:a16="http://schemas.microsoft.com/office/drawing/2014/main" id="{833907D9-1B7E-4113-83FA-8FA481643BE7}"/>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08" name="n_4aveValue【福祉施設】&#10;有形固定資産減価償却率">
          <a:extLst>
            <a:ext uri="{FF2B5EF4-FFF2-40B4-BE49-F238E27FC236}">
              <a16:creationId xmlns:a16="http://schemas.microsoft.com/office/drawing/2014/main" id="{FD41270A-8635-4E38-BF73-8237C4364EED}"/>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134638</xdr:rowOff>
    </xdr:from>
    <xdr:ext cx="405111" cy="259045"/>
    <xdr:sp macro="" textlink="">
      <xdr:nvSpPr>
        <xdr:cNvPr id="209" name="n_1mainValue【福祉施設】&#10;有形固定資産減価償却率">
          <a:extLst>
            <a:ext uri="{FF2B5EF4-FFF2-40B4-BE49-F238E27FC236}">
              <a16:creationId xmlns:a16="http://schemas.microsoft.com/office/drawing/2014/main" id="{8B071B44-3B86-4E23-8A61-3CF3FB6318CF}"/>
            </a:ext>
          </a:extLst>
        </xdr:cNvPr>
        <xdr:cNvSpPr txBox="1"/>
      </xdr:nvSpPr>
      <xdr:spPr>
        <a:xfrm>
          <a:off x="3582044"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109238</xdr:rowOff>
    </xdr:from>
    <xdr:ext cx="405111" cy="259045"/>
    <xdr:sp macro="" textlink="">
      <xdr:nvSpPr>
        <xdr:cNvPr id="210" name="n_2mainValue【福祉施設】&#10;有形固定資産減価償却率">
          <a:extLst>
            <a:ext uri="{FF2B5EF4-FFF2-40B4-BE49-F238E27FC236}">
              <a16:creationId xmlns:a16="http://schemas.microsoft.com/office/drawing/2014/main" id="{3CE08F29-C694-4AED-850F-FE3809950FD0}"/>
            </a:ext>
          </a:extLst>
        </xdr:cNvPr>
        <xdr:cNvSpPr txBox="1"/>
      </xdr:nvSpPr>
      <xdr:spPr>
        <a:xfrm>
          <a:off x="2705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83838</xdr:rowOff>
    </xdr:from>
    <xdr:ext cx="405111" cy="259045"/>
    <xdr:sp macro="" textlink="">
      <xdr:nvSpPr>
        <xdr:cNvPr id="211" name="n_3mainValue【福祉施設】&#10;有形固定資産減価償却率">
          <a:extLst>
            <a:ext uri="{FF2B5EF4-FFF2-40B4-BE49-F238E27FC236}">
              <a16:creationId xmlns:a16="http://schemas.microsoft.com/office/drawing/2014/main" id="{BCCE1BB2-73E4-4CF8-B3F5-F427C947CE51}"/>
            </a:ext>
          </a:extLst>
        </xdr:cNvPr>
        <xdr:cNvSpPr txBox="1"/>
      </xdr:nvSpPr>
      <xdr:spPr>
        <a:xfrm>
          <a:off x="1816744" y="1345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2" name="正方形/長方形 211">
          <a:extLst>
            <a:ext uri="{FF2B5EF4-FFF2-40B4-BE49-F238E27FC236}">
              <a16:creationId xmlns:a16="http://schemas.microsoft.com/office/drawing/2014/main" id="{8810FC96-157F-4DB9-852F-910C8211551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3" name="正方形/長方形 212">
          <a:extLst>
            <a:ext uri="{FF2B5EF4-FFF2-40B4-BE49-F238E27FC236}">
              <a16:creationId xmlns:a16="http://schemas.microsoft.com/office/drawing/2014/main" id="{709AF339-502D-4F2D-8FE3-CA3DFBFE9B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4" name="正方形/長方形 213">
          <a:extLst>
            <a:ext uri="{FF2B5EF4-FFF2-40B4-BE49-F238E27FC236}">
              <a16:creationId xmlns:a16="http://schemas.microsoft.com/office/drawing/2014/main" id="{6A49466D-0867-44B9-8A16-94845B94C2B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5" name="正方形/長方形 214">
          <a:extLst>
            <a:ext uri="{FF2B5EF4-FFF2-40B4-BE49-F238E27FC236}">
              <a16:creationId xmlns:a16="http://schemas.microsoft.com/office/drawing/2014/main" id="{EFCC41E7-C54F-4FE6-82CE-9C74239CDAD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6" name="正方形/長方形 215">
          <a:extLst>
            <a:ext uri="{FF2B5EF4-FFF2-40B4-BE49-F238E27FC236}">
              <a16:creationId xmlns:a16="http://schemas.microsoft.com/office/drawing/2014/main" id="{B78D1AAD-478E-4E86-A3ED-37DA4E9F621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7" name="正方形/長方形 216">
          <a:extLst>
            <a:ext uri="{FF2B5EF4-FFF2-40B4-BE49-F238E27FC236}">
              <a16:creationId xmlns:a16="http://schemas.microsoft.com/office/drawing/2014/main" id="{9E034A24-0124-458D-9CFC-355115D951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8" name="正方形/長方形 217">
          <a:extLst>
            <a:ext uri="{FF2B5EF4-FFF2-40B4-BE49-F238E27FC236}">
              <a16:creationId xmlns:a16="http://schemas.microsoft.com/office/drawing/2014/main" id="{299C2FCF-67B4-4839-8099-D01466B438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9" name="正方形/長方形 218">
          <a:extLst>
            <a:ext uri="{FF2B5EF4-FFF2-40B4-BE49-F238E27FC236}">
              <a16:creationId xmlns:a16="http://schemas.microsoft.com/office/drawing/2014/main" id="{444D49C5-A7E0-440F-84E0-F86B9023FF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0" name="テキスト ボックス 219">
          <a:extLst>
            <a:ext uri="{FF2B5EF4-FFF2-40B4-BE49-F238E27FC236}">
              <a16:creationId xmlns:a16="http://schemas.microsoft.com/office/drawing/2014/main" id="{4E4B9373-F50C-4031-99F8-84B125F030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1" name="直線コネクタ 220">
          <a:extLst>
            <a:ext uri="{FF2B5EF4-FFF2-40B4-BE49-F238E27FC236}">
              <a16:creationId xmlns:a16="http://schemas.microsoft.com/office/drawing/2014/main" id="{92BF3B40-D721-4146-88FD-5B1FBA2F87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2" name="直線コネクタ 221">
          <a:extLst>
            <a:ext uri="{FF2B5EF4-FFF2-40B4-BE49-F238E27FC236}">
              <a16:creationId xmlns:a16="http://schemas.microsoft.com/office/drawing/2014/main" id="{6DB9E46E-5271-4C98-9363-32AD0E15FD8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3" name="テキスト ボックス 222">
          <a:extLst>
            <a:ext uri="{FF2B5EF4-FFF2-40B4-BE49-F238E27FC236}">
              <a16:creationId xmlns:a16="http://schemas.microsoft.com/office/drawing/2014/main" id="{4CBD9972-F77A-44DE-B89A-051BBD8DA38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4" name="直線コネクタ 223">
          <a:extLst>
            <a:ext uri="{FF2B5EF4-FFF2-40B4-BE49-F238E27FC236}">
              <a16:creationId xmlns:a16="http://schemas.microsoft.com/office/drawing/2014/main" id="{79B35A10-B568-4A19-BF6B-07B8137CE87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5" name="テキスト ボックス 224">
          <a:extLst>
            <a:ext uri="{FF2B5EF4-FFF2-40B4-BE49-F238E27FC236}">
              <a16:creationId xmlns:a16="http://schemas.microsoft.com/office/drawing/2014/main" id="{89672187-CEE6-4772-8C35-6C7224F257C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6" name="直線コネクタ 225">
          <a:extLst>
            <a:ext uri="{FF2B5EF4-FFF2-40B4-BE49-F238E27FC236}">
              <a16:creationId xmlns:a16="http://schemas.microsoft.com/office/drawing/2014/main" id="{8233AF9A-82D7-4554-B359-2835E4A765A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7" name="テキスト ボックス 226">
          <a:extLst>
            <a:ext uri="{FF2B5EF4-FFF2-40B4-BE49-F238E27FC236}">
              <a16:creationId xmlns:a16="http://schemas.microsoft.com/office/drawing/2014/main" id="{ABDAAA14-699D-458E-BAA2-A9E26D69C71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8" name="直線コネクタ 227">
          <a:extLst>
            <a:ext uri="{FF2B5EF4-FFF2-40B4-BE49-F238E27FC236}">
              <a16:creationId xmlns:a16="http://schemas.microsoft.com/office/drawing/2014/main" id="{0E58A37D-1B70-4350-AA91-70B18EFDAFF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9" name="テキスト ボックス 228">
          <a:extLst>
            <a:ext uri="{FF2B5EF4-FFF2-40B4-BE49-F238E27FC236}">
              <a16:creationId xmlns:a16="http://schemas.microsoft.com/office/drawing/2014/main" id="{342CADEB-2404-4D57-98A0-B0A37F82351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E2FA6CEA-2841-48BC-BCDC-B186451BDE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C2484518-4B51-4831-BBF6-38936D30D34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6C50F503-841D-4061-ABFA-31E328FFDE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33" name="直線コネクタ 232">
          <a:extLst>
            <a:ext uri="{FF2B5EF4-FFF2-40B4-BE49-F238E27FC236}">
              <a16:creationId xmlns:a16="http://schemas.microsoft.com/office/drawing/2014/main" id="{B2102E03-62FC-49CD-8DC2-DA955D0579F4}"/>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34" name="【福祉施設】&#10;一人当たり面積最小値テキスト">
          <a:extLst>
            <a:ext uri="{FF2B5EF4-FFF2-40B4-BE49-F238E27FC236}">
              <a16:creationId xmlns:a16="http://schemas.microsoft.com/office/drawing/2014/main" id="{8BE1B81D-42CD-4CE6-9913-6A2B5BB2C288}"/>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35" name="直線コネクタ 234">
          <a:extLst>
            <a:ext uri="{FF2B5EF4-FFF2-40B4-BE49-F238E27FC236}">
              <a16:creationId xmlns:a16="http://schemas.microsoft.com/office/drawing/2014/main" id="{613307DE-DC5D-41D8-89C0-3FB6DAA8A3FB}"/>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36" name="【福祉施設】&#10;一人当たり面積最大値テキスト">
          <a:extLst>
            <a:ext uri="{FF2B5EF4-FFF2-40B4-BE49-F238E27FC236}">
              <a16:creationId xmlns:a16="http://schemas.microsoft.com/office/drawing/2014/main" id="{11005D53-075D-445E-BFEB-934832F871C5}"/>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37" name="直線コネクタ 236">
          <a:extLst>
            <a:ext uri="{FF2B5EF4-FFF2-40B4-BE49-F238E27FC236}">
              <a16:creationId xmlns:a16="http://schemas.microsoft.com/office/drawing/2014/main" id="{9FC722B3-D46C-4FF3-8EE9-1ACF27529CFC}"/>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238" name="【福祉施設】&#10;一人当たり面積平均値テキスト">
          <a:extLst>
            <a:ext uri="{FF2B5EF4-FFF2-40B4-BE49-F238E27FC236}">
              <a16:creationId xmlns:a16="http://schemas.microsoft.com/office/drawing/2014/main" id="{E2AD13C8-F32F-450C-AE2D-29FBD46D66D9}"/>
            </a:ext>
          </a:extLst>
        </xdr:cNvPr>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39" name="フローチャート: 判断 238">
          <a:extLst>
            <a:ext uri="{FF2B5EF4-FFF2-40B4-BE49-F238E27FC236}">
              <a16:creationId xmlns:a16="http://schemas.microsoft.com/office/drawing/2014/main" id="{75A97625-2EFD-458F-BCF6-41D44F08DBE4}"/>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0" name="フローチャート: 判断 239">
          <a:extLst>
            <a:ext uri="{FF2B5EF4-FFF2-40B4-BE49-F238E27FC236}">
              <a16:creationId xmlns:a16="http://schemas.microsoft.com/office/drawing/2014/main" id="{03ADED7A-1A49-4B5D-9ADB-4FBE8348C4A9}"/>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41" name="フローチャート: 判断 240">
          <a:extLst>
            <a:ext uri="{FF2B5EF4-FFF2-40B4-BE49-F238E27FC236}">
              <a16:creationId xmlns:a16="http://schemas.microsoft.com/office/drawing/2014/main" id="{9887E334-A442-428A-AB39-CDEEF65AB5EA}"/>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42" name="フローチャート: 判断 241">
          <a:extLst>
            <a:ext uri="{FF2B5EF4-FFF2-40B4-BE49-F238E27FC236}">
              <a16:creationId xmlns:a16="http://schemas.microsoft.com/office/drawing/2014/main" id="{89BFC187-0D78-4ED1-85C2-195FE74A6E01}"/>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43" name="フローチャート: 判断 242">
          <a:extLst>
            <a:ext uri="{FF2B5EF4-FFF2-40B4-BE49-F238E27FC236}">
              <a16:creationId xmlns:a16="http://schemas.microsoft.com/office/drawing/2014/main" id="{8DD88276-6FFE-47D8-BE0E-25174242DF4E}"/>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82A928DA-2854-40F8-BD36-D0EBDECBDA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6F9518F7-C51F-4F2C-8E15-F084905326D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BBC331D1-7CAC-45F1-A50F-9A6628C6FF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360EC7D8-853A-41E6-9F60-9A28B900FAD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5E8725F1-E880-45D4-A127-296C8209A22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79197</xdr:rowOff>
    </xdr:from>
    <xdr:to>
      <xdr:col>55</xdr:col>
      <xdr:colOff>50800</xdr:colOff>
      <xdr:row>85</xdr:row>
      <xdr:rowOff>9347</xdr:rowOff>
    </xdr:to>
    <xdr:sp macro="" textlink="">
      <xdr:nvSpPr>
        <xdr:cNvPr id="249" name="楕円 248">
          <a:extLst>
            <a:ext uri="{FF2B5EF4-FFF2-40B4-BE49-F238E27FC236}">
              <a16:creationId xmlns:a16="http://schemas.microsoft.com/office/drawing/2014/main" id="{F1E37478-59C1-401A-8884-94D66E5E5F32}"/>
            </a:ext>
          </a:extLst>
        </xdr:cNvPr>
        <xdr:cNvSpPr/>
      </xdr:nvSpPr>
      <xdr:spPr>
        <a:xfrm>
          <a:off x="10426700" y="144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102074</xdr:rowOff>
    </xdr:from>
    <xdr:ext cx="469744" cy="259045"/>
    <xdr:sp macro="" textlink="">
      <xdr:nvSpPr>
        <xdr:cNvPr id="250" name="【福祉施設】&#10;一人当たり面積該当値テキスト">
          <a:extLst>
            <a:ext uri="{FF2B5EF4-FFF2-40B4-BE49-F238E27FC236}">
              <a16:creationId xmlns:a16="http://schemas.microsoft.com/office/drawing/2014/main" id="{F66BFD57-1BFD-4B38-9F8E-F99D9F2CEEE2}"/>
            </a:ext>
          </a:extLst>
        </xdr:cNvPr>
        <xdr:cNvSpPr txBox="1"/>
      </xdr:nvSpPr>
      <xdr:spPr>
        <a:xfrm>
          <a:off x="10515600" y="1433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91542</xdr:rowOff>
    </xdr:from>
    <xdr:to>
      <xdr:col>50</xdr:col>
      <xdr:colOff>165100</xdr:colOff>
      <xdr:row>85</xdr:row>
      <xdr:rowOff>21692</xdr:rowOff>
    </xdr:to>
    <xdr:sp macro="" textlink="">
      <xdr:nvSpPr>
        <xdr:cNvPr id="251" name="楕円 250">
          <a:extLst>
            <a:ext uri="{FF2B5EF4-FFF2-40B4-BE49-F238E27FC236}">
              <a16:creationId xmlns:a16="http://schemas.microsoft.com/office/drawing/2014/main" id="{9B5F5A84-CC86-4E73-859D-896FA3DCE04D}"/>
            </a:ext>
          </a:extLst>
        </xdr:cNvPr>
        <xdr:cNvSpPr/>
      </xdr:nvSpPr>
      <xdr:spPr>
        <a:xfrm>
          <a:off x="9588500" y="144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129997</xdr:rowOff>
    </xdr:from>
    <xdr:to>
      <xdr:col>55</xdr:col>
      <xdr:colOff>0</xdr:colOff>
      <xdr:row>84</xdr:row>
      <xdr:rowOff>142342</xdr:rowOff>
    </xdr:to>
    <xdr:cxnSp macro="">
      <xdr:nvCxnSpPr>
        <xdr:cNvPr id="252" name="直線コネクタ 251">
          <a:extLst>
            <a:ext uri="{FF2B5EF4-FFF2-40B4-BE49-F238E27FC236}">
              <a16:creationId xmlns:a16="http://schemas.microsoft.com/office/drawing/2014/main" id="{FBDA5EEC-2665-4407-A566-4136C2057DDF}"/>
            </a:ext>
          </a:extLst>
        </xdr:cNvPr>
        <xdr:cNvCxnSpPr/>
      </xdr:nvCxnSpPr>
      <xdr:spPr>
        <a:xfrm flipV="1">
          <a:off x="9639300" y="14531797"/>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94971</xdr:rowOff>
    </xdr:from>
    <xdr:to>
      <xdr:col>46</xdr:col>
      <xdr:colOff>38100</xdr:colOff>
      <xdr:row>85</xdr:row>
      <xdr:rowOff>25121</xdr:rowOff>
    </xdr:to>
    <xdr:sp macro="" textlink="">
      <xdr:nvSpPr>
        <xdr:cNvPr id="253" name="楕円 252">
          <a:extLst>
            <a:ext uri="{FF2B5EF4-FFF2-40B4-BE49-F238E27FC236}">
              <a16:creationId xmlns:a16="http://schemas.microsoft.com/office/drawing/2014/main" id="{E421116E-63D4-4796-935F-B6447D8C0BE0}"/>
            </a:ext>
          </a:extLst>
        </xdr:cNvPr>
        <xdr:cNvSpPr/>
      </xdr:nvSpPr>
      <xdr:spPr>
        <a:xfrm>
          <a:off x="8699500" y="1449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142342</xdr:rowOff>
    </xdr:from>
    <xdr:to>
      <xdr:col>50</xdr:col>
      <xdr:colOff>114300</xdr:colOff>
      <xdr:row>84</xdr:row>
      <xdr:rowOff>145771</xdr:rowOff>
    </xdr:to>
    <xdr:cxnSp macro="">
      <xdr:nvCxnSpPr>
        <xdr:cNvPr id="254" name="直線コネクタ 253">
          <a:extLst>
            <a:ext uri="{FF2B5EF4-FFF2-40B4-BE49-F238E27FC236}">
              <a16:creationId xmlns:a16="http://schemas.microsoft.com/office/drawing/2014/main" id="{54C5AFDA-FCFD-4D75-AB48-9128210077B1}"/>
            </a:ext>
          </a:extLst>
        </xdr:cNvPr>
        <xdr:cNvCxnSpPr/>
      </xdr:nvCxnSpPr>
      <xdr:spPr>
        <a:xfrm flipV="1">
          <a:off x="8750300" y="1454414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102743</xdr:rowOff>
    </xdr:from>
    <xdr:to>
      <xdr:col>41</xdr:col>
      <xdr:colOff>101600</xdr:colOff>
      <xdr:row>85</xdr:row>
      <xdr:rowOff>32893</xdr:rowOff>
    </xdr:to>
    <xdr:sp macro="" textlink="">
      <xdr:nvSpPr>
        <xdr:cNvPr id="255" name="楕円 254">
          <a:extLst>
            <a:ext uri="{FF2B5EF4-FFF2-40B4-BE49-F238E27FC236}">
              <a16:creationId xmlns:a16="http://schemas.microsoft.com/office/drawing/2014/main" id="{61C8F7AB-88ED-4F55-BDB0-FA614FAE5D83}"/>
            </a:ext>
          </a:extLst>
        </xdr:cNvPr>
        <xdr:cNvSpPr/>
      </xdr:nvSpPr>
      <xdr:spPr>
        <a:xfrm>
          <a:off x="7810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145771</xdr:rowOff>
    </xdr:from>
    <xdr:to>
      <xdr:col>45</xdr:col>
      <xdr:colOff>177800</xdr:colOff>
      <xdr:row>84</xdr:row>
      <xdr:rowOff>153543</xdr:rowOff>
    </xdr:to>
    <xdr:cxnSp macro="">
      <xdr:nvCxnSpPr>
        <xdr:cNvPr id="256" name="直線コネクタ 255">
          <a:extLst>
            <a:ext uri="{FF2B5EF4-FFF2-40B4-BE49-F238E27FC236}">
              <a16:creationId xmlns:a16="http://schemas.microsoft.com/office/drawing/2014/main" id="{C1B44665-997D-437F-BD66-A1E0596BCCA7}"/>
            </a:ext>
          </a:extLst>
        </xdr:cNvPr>
        <xdr:cNvCxnSpPr/>
      </xdr:nvCxnSpPr>
      <xdr:spPr>
        <a:xfrm flipV="1">
          <a:off x="7861300" y="1454757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257" name="n_1aveValue【福祉施設】&#10;一人当たり面積">
          <a:extLst>
            <a:ext uri="{FF2B5EF4-FFF2-40B4-BE49-F238E27FC236}">
              <a16:creationId xmlns:a16="http://schemas.microsoft.com/office/drawing/2014/main" id="{7518DB28-A6A4-47CA-928D-85ADE441931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258" name="n_2aveValue【福祉施設】&#10;一人当たり面積">
          <a:extLst>
            <a:ext uri="{FF2B5EF4-FFF2-40B4-BE49-F238E27FC236}">
              <a16:creationId xmlns:a16="http://schemas.microsoft.com/office/drawing/2014/main" id="{3F0FA45A-2EAD-48CB-9A28-3CCCF18E8DD0}"/>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259" name="n_3aveValue【福祉施設】&#10;一人当たり面積">
          <a:extLst>
            <a:ext uri="{FF2B5EF4-FFF2-40B4-BE49-F238E27FC236}">
              <a16:creationId xmlns:a16="http://schemas.microsoft.com/office/drawing/2014/main" id="{ED31AC6F-B380-496D-88F1-C1688D3BB8AB}"/>
            </a:ext>
          </a:extLst>
        </xdr:cNvPr>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60" name="n_4aveValue【福祉施設】&#10;一人当たり面積">
          <a:extLst>
            <a:ext uri="{FF2B5EF4-FFF2-40B4-BE49-F238E27FC236}">
              <a16:creationId xmlns:a16="http://schemas.microsoft.com/office/drawing/2014/main" id="{7DF6C856-C4DD-4009-864E-BCAEE92B36E8}"/>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38219</xdr:rowOff>
    </xdr:from>
    <xdr:ext cx="469744" cy="259045"/>
    <xdr:sp macro="" textlink="">
      <xdr:nvSpPr>
        <xdr:cNvPr id="261" name="n_1mainValue【福祉施設】&#10;一人当たり面積">
          <a:extLst>
            <a:ext uri="{FF2B5EF4-FFF2-40B4-BE49-F238E27FC236}">
              <a16:creationId xmlns:a16="http://schemas.microsoft.com/office/drawing/2014/main" id="{F611F726-898B-4359-904F-F08C74360256}"/>
            </a:ext>
          </a:extLst>
        </xdr:cNvPr>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41648</xdr:rowOff>
    </xdr:from>
    <xdr:ext cx="469744" cy="259045"/>
    <xdr:sp macro="" textlink="">
      <xdr:nvSpPr>
        <xdr:cNvPr id="262" name="n_2mainValue【福祉施設】&#10;一人当たり面積">
          <a:extLst>
            <a:ext uri="{FF2B5EF4-FFF2-40B4-BE49-F238E27FC236}">
              <a16:creationId xmlns:a16="http://schemas.microsoft.com/office/drawing/2014/main" id="{D81501BB-EC02-42BA-93F9-3FF41A452B1D}"/>
            </a:ext>
          </a:extLst>
        </xdr:cNvPr>
        <xdr:cNvSpPr txBox="1"/>
      </xdr:nvSpPr>
      <xdr:spPr>
        <a:xfrm>
          <a:off x="8515427" y="1427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49420</xdr:rowOff>
    </xdr:from>
    <xdr:ext cx="469744" cy="259045"/>
    <xdr:sp macro="" textlink="">
      <xdr:nvSpPr>
        <xdr:cNvPr id="263" name="n_3mainValue【福祉施設】&#10;一人当たり面積">
          <a:extLst>
            <a:ext uri="{FF2B5EF4-FFF2-40B4-BE49-F238E27FC236}">
              <a16:creationId xmlns:a16="http://schemas.microsoft.com/office/drawing/2014/main" id="{0923F628-D0BC-408B-9CB9-0C507FA11E62}"/>
            </a:ext>
          </a:extLst>
        </xdr:cNvPr>
        <xdr:cNvSpPr txBox="1"/>
      </xdr:nvSpPr>
      <xdr:spPr>
        <a:xfrm>
          <a:off x="7626427" y="142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4" name="正方形/長方形 263">
          <a:extLst>
            <a:ext uri="{FF2B5EF4-FFF2-40B4-BE49-F238E27FC236}">
              <a16:creationId xmlns:a16="http://schemas.microsoft.com/office/drawing/2014/main" id="{F34857F6-FAFE-4E2D-B1AE-29397BE46F1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5" name="正方形/長方形 264">
          <a:extLst>
            <a:ext uri="{FF2B5EF4-FFF2-40B4-BE49-F238E27FC236}">
              <a16:creationId xmlns:a16="http://schemas.microsoft.com/office/drawing/2014/main" id="{2A846100-ED5A-42BB-AB07-E5DBA6005C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6" name="正方形/長方形 265">
          <a:extLst>
            <a:ext uri="{FF2B5EF4-FFF2-40B4-BE49-F238E27FC236}">
              <a16:creationId xmlns:a16="http://schemas.microsoft.com/office/drawing/2014/main" id="{F7FA6331-9C70-4F37-88D0-34100DD11D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7" name="正方形/長方形 266">
          <a:extLst>
            <a:ext uri="{FF2B5EF4-FFF2-40B4-BE49-F238E27FC236}">
              <a16:creationId xmlns:a16="http://schemas.microsoft.com/office/drawing/2014/main" id="{2B398EE0-637A-4E0E-8815-15252AFC77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8" name="正方形/長方形 267">
          <a:extLst>
            <a:ext uri="{FF2B5EF4-FFF2-40B4-BE49-F238E27FC236}">
              <a16:creationId xmlns:a16="http://schemas.microsoft.com/office/drawing/2014/main" id="{76281E8E-C347-4B2E-A4AF-A477583D98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9" name="正方形/長方形 268">
          <a:extLst>
            <a:ext uri="{FF2B5EF4-FFF2-40B4-BE49-F238E27FC236}">
              <a16:creationId xmlns:a16="http://schemas.microsoft.com/office/drawing/2014/main" id="{C47172E5-3B66-493B-BCCB-69A6BF67CE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0" name="正方形/長方形 269">
          <a:extLst>
            <a:ext uri="{FF2B5EF4-FFF2-40B4-BE49-F238E27FC236}">
              <a16:creationId xmlns:a16="http://schemas.microsoft.com/office/drawing/2014/main" id="{CD43B6F6-32A3-4C59-8B2A-27D7B108FD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1" name="正方形/長方形 270">
          <a:extLst>
            <a:ext uri="{FF2B5EF4-FFF2-40B4-BE49-F238E27FC236}">
              <a16:creationId xmlns:a16="http://schemas.microsoft.com/office/drawing/2014/main" id="{A433F18C-D6E1-46E1-B78D-AD757052CD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2" name="正方形/長方形 271">
          <a:extLst>
            <a:ext uri="{FF2B5EF4-FFF2-40B4-BE49-F238E27FC236}">
              <a16:creationId xmlns:a16="http://schemas.microsoft.com/office/drawing/2014/main" id="{685E323A-2F86-4F6F-98EC-396525C0CE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3" name="正方形/長方形 272">
          <a:extLst>
            <a:ext uri="{FF2B5EF4-FFF2-40B4-BE49-F238E27FC236}">
              <a16:creationId xmlns:a16="http://schemas.microsoft.com/office/drawing/2014/main" id="{9AF5B22C-442F-4EA5-A13D-39D6219AD96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4" name="正方形/長方形 273">
          <a:extLst>
            <a:ext uri="{FF2B5EF4-FFF2-40B4-BE49-F238E27FC236}">
              <a16:creationId xmlns:a16="http://schemas.microsoft.com/office/drawing/2014/main" id="{5AE0DD3F-C493-4AFC-AE29-F337D2F430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5" name="正方形/長方形 274">
          <a:extLst>
            <a:ext uri="{FF2B5EF4-FFF2-40B4-BE49-F238E27FC236}">
              <a16:creationId xmlns:a16="http://schemas.microsoft.com/office/drawing/2014/main" id="{D01483D7-09E1-4180-AB01-533AC37242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6" name="正方形/長方形 275">
          <a:extLst>
            <a:ext uri="{FF2B5EF4-FFF2-40B4-BE49-F238E27FC236}">
              <a16:creationId xmlns:a16="http://schemas.microsoft.com/office/drawing/2014/main" id="{12D7961E-B461-4B5D-89FC-9BFF9042E9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7" name="正方形/長方形 276">
          <a:extLst>
            <a:ext uri="{FF2B5EF4-FFF2-40B4-BE49-F238E27FC236}">
              <a16:creationId xmlns:a16="http://schemas.microsoft.com/office/drawing/2014/main" id="{F2B94ABF-4073-46A5-B688-1DF23217D3E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8" name="正方形/長方形 277">
          <a:extLst>
            <a:ext uri="{FF2B5EF4-FFF2-40B4-BE49-F238E27FC236}">
              <a16:creationId xmlns:a16="http://schemas.microsoft.com/office/drawing/2014/main" id="{B72F58D0-F2C0-4CFB-BD13-6F55948E0F8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9" name="正方形/長方形 278">
          <a:extLst>
            <a:ext uri="{FF2B5EF4-FFF2-40B4-BE49-F238E27FC236}">
              <a16:creationId xmlns:a16="http://schemas.microsoft.com/office/drawing/2014/main" id="{87A54587-C591-4CED-8255-8A601149FB0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0" name="正方形/長方形 279">
          <a:extLst>
            <a:ext uri="{FF2B5EF4-FFF2-40B4-BE49-F238E27FC236}">
              <a16:creationId xmlns:a16="http://schemas.microsoft.com/office/drawing/2014/main" id="{EF6D9A2B-8890-4867-8FE2-40635831989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1" name="正方形/長方形 280">
          <a:extLst>
            <a:ext uri="{FF2B5EF4-FFF2-40B4-BE49-F238E27FC236}">
              <a16:creationId xmlns:a16="http://schemas.microsoft.com/office/drawing/2014/main" id="{9F223AC4-AA70-4D26-A7C0-F657D3C49C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2" name="正方形/長方形 281">
          <a:extLst>
            <a:ext uri="{FF2B5EF4-FFF2-40B4-BE49-F238E27FC236}">
              <a16:creationId xmlns:a16="http://schemas.microsoft.com/office/drawing/2014/main" id="{73775FAC-4EC9-4A4B-90BC-7C31970099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3" name="正方形/長方形 282">
          <a:extLst>
            <a:ext uri="{FF2B5EF4-FFF2-40B4-BE49-F238E27FC236}">
              <a16:creationId xmlns:a16="http://schemas.microsoft.com/office/drawing/2014/main" id="{B0CED6CF-65FD-4801-8197-56802C9A6B7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4" name="正方形/長方形 283">
          <a:extLst>
            <a:ext uri="{FF2B5EF4-FFF2-40B4-BE49-F238E27FC236}">
              <a16:creationId xmlns:a16="http://schemas.microsoft.com/office/drawing/2014/main" id="{95CCB40B-5276-40AE-A42D-510AE79038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5" name="正方形/長方形 284">
          <a:extLst>
            <a:ext uri="{FF2B5EF4-FFF2-40B4-BE49-F238E27FC236}">
              <a16:creationId xmlns:a16="http://schemas.microsoft.com/office/drawing/2014/main" id="{E02E5631-8FD2-4059-8D9E-1CB36B6904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6" name="正方形/長方形 285">
          <a:extLst>
            <a:ext uri="{FF2B5EF4-FFF2-40B4-BE49-F238E27FC236}">
              <a16:creationId xmlns:a16="http://schemas.microsoft.com/office/drawing/2014/main" id="{70291B18-C5E1-4590-90C8-0DDB67F283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7" name="正方形/長方形 286">
          <a:extLst>
            <a:ext uri="{FF2B5EF4-FFF2-40B4-BE49-F238E27FC236}">
              <a16:creationId xmlns:a16="http://schemas.microsoft.com/office/drawing/2014/main" id="{08139FE0-9C89-495A-95FA-F30D450678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8" name="テキスト ボックス 287">
          <a:extLst>
            <a:ext uri="{FF2B5EF4-FFF2-40B4-BE49-F238E27FC236}">
              <a16:creationId xmlns:a16="http://schemas.microsoft.com/office/drawing/2014/main" id="{68F74D37-AB43-4B84-9920-040D237EEE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9" name="直線コネクタ 288">
          <a:extLst>
            <a:ext uri="{FF2B5EF4-FFF2-40B4-BE49-F238E27FC236}">
              <a16:creationId xmlns:a16="http://schemas.microsoft.com/office/drawing/2014/main" id="{2B30B40B-A53C-41E6-B657-194BC329351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0" name="テキスト ボックス 289">
          <a:extLst>
            <a:ext uri="{FF2B5EF4-FFF2-40B4-BE49-F238E27FC236}">
              <a16:creationId xmlns:a16="http://schemas.microsoft.com/office/drawing/2014/main" id="{2620F539-7BEA-401E-A7A3-7BF0BEB1B0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1" name="直線コネクタ 290">
          <a:extLst>
            <a:ext uri="{FF2B5EF4-FFF2-40B4-BE49-F238E27FC236}">
              <a16:creationId xmlns:a16="http://schemas.microsoft.com/office/drawing/2014/main" id="{8A401F98-CC03-497C-AFBD-FDAC296A4FD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2" name="テキスト ボックス 291">
          <a:extLst>
            <a:ext uri="{FF2B5EF4-FFF2-40B4-BE49-F238E27FC236}">
              <a16:creationId xmlns:a16="http://schemas.microsoft.com/office/drawing/2014/main" id="{D71D3AB5-DF64-4C86-B1A6-08C900B3870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3" name="直線コネクタ 292">
          <a:extLst>
            <a:ext uri="{FF2B5EF4-FFF2-40B4-BE49-F238E27FC236}">
              <a16:creationId xmlns:a16="http://schemas.microsoft.com/office/drawing/2014/main" id="{3670A76C-7107-4714-8590-CB536D04914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4" name="テキスト ボックス 293">
          <a:extLst>
            <a:ext uri="{FF2B5EF4-FFF2-40B4-BE49-F238E27FC236}">
              <a16:creationId xmlns:a16="http://schemas.microsoft.com/office/drawing/2014/main" id="{7B82A97B-BC9F-4901-AD17-4DD8792A5D7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5" name="直線コネクタ 294">
          <a:extLst>
            <a:ext uri="{FF2B5EF4-FFF2-40B4-BE49-F238E27FC236}">
              <a16:creationId xmlns:a16="http://schemas.microsoft.com/office/drawing/2014/main" id="{087CCAEF-54FB-42DB-9821-0EEB7802CD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6" name="テキスト ボックス 295">
          <a:extLst>
            <a:ext uri="{FF2B5EF4-FFF2-40B4-BE49-F238E27FC236}">
              <a16:creationId xmlns:a16="http://schemas.microsoft.com/office/drawing/2014/main" id="{08A0D4F4-EC3E-459A-9A4E-575BA6DAA7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7" name="直線コネクタ 296">
          <a:extLst>
            <a:ext uri="{FF2B5EF4-FFF2-40B4-BE49-F238E27FC236}">
              <a16:creationId xmlns:a16="http://schemas.microsoft.com/office/drawing/2014/main" id="{4D457CBC-A6F9-41EB-B92A-355AF5B4D6E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8" name="テキスト ボックス 297">
          <a:extLst>
            <a:ext uri="{FF2B5EF4-FFF2-40B4-BE49-F238E27FC236}">
              <a16:creationId xmlns:a16="http://schemas.microsoft.com/office/drawing/2014/main" id="{151480D7-5093-4166-A03C-5585B547AD7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9" name="直線コネクタ 298">
          <a:extLst>
            <a:ext uri="{FF2B5EF4-FFF2-40B4-BE49-F238E27FC236}">
              <a16:creationId xmlns:a16="http://schemas.microsoft.com/office/drawing/2014/main" id="{D4034839-7C66-4EF3-88E9-C4100585622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0" name="テキスト ボックス 299">
          <a:extLst>
            <a:ext uri="{FF2B5EF4-FFF2-40B4-BE49-F238E27FC236}">
              <a16:creationId xmlns:a16="http://schemas.microsoft.com/office/drawing/2014/main" id="{110F0556-20A3-4AF4-9248-268FC91F8C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1" name="直線コネクタ 300">
          <a:extLst>
            <a:ext uri="{FF2B5EF4-FFF2-40B4-BE49-F238E27FC236}">
              <a16:creationId xmlns:a16="http://schemas.microsoft.com/office/drawing/2014/main" id="{01643B22-16D6-472D-9DB5-21D0CD81E10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2" name="テキスト ボックス 301">
          <a:extLst>
            <a:ext uri="{FF2B5EF4-FFF2-40B4-BE49-F238E27FC236}">
              <a16:creationId xmlns:a16="http://schemas.microsoft.com/office/drawing/2014/main" id="{65BC6049-DE6E-4931-BF91-840057762AE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3" name="直線コネクタ 302">
          <a:extLst>
            <a:ext uri="{FF2B5EF4-FFF2-40B4-BE49-F238E27FC236}">
              <a16:creationId xmlns:a16="http://schemas.microsoft.com/office/drawing/2014/main" id="{ECFEE95D-55B2-4491-B34F-C469F6681D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一般廃棄物処理施設】&#10;有形固定資産減価償却率グラフ枠">
          <a:extLst>
            <a:ext uri="{FF2B5EF4-FFF2-40B4-BE49-F238E27FC236}">
              <a16:creationId xmlns:a16="http://schemas.microsoft.com/office/drawing/2014/main" id="{1202456D-8D31-4F3A-BF6B-85389D4281F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305" name="直線コネクタ 304">
          <a:extLst>
            <a:ext uri="{FF2B5EF4-FFF2-40B4-BE49-F238E27FC236}">
              <a16:creationId xmlns:a16="http://schemas.microsoft.com/office/drawing/2014/main" id="{842F8D0A-E3B0-4FEE-A89D-4A7073428B2C}"/>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306" name="【一般廃棄物処理施設】&#10;有形固定資産減価償却率最小値テキスト">
          <a:extLst>
            <a:ext uri="{FF2B5EF4-FFF2-40B4-BE49-F238E27FC236}">
              <a16:creationId xmlns:a16="http://schemas.microsoft.com/office/drawing/2014/main" id="{295CB967-DBD6-48FF-8651-B5309B602231}"/>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307" name="直線コネクタ 306">
          <a:extLst>
            <a:ext uri="{FF2B5EF4-FFF2-40B4-BE49-F238E27FC236}">
              <a16:creationId xmlns:a16="http://schemas.microsoft.com/office/drawing/2014/main" id="{FD9D6022-D410-4199-8236-72E05DCC050B}"/>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308" name="【一般廃棄物処理施設】&#10;有形固定資産減価償却率最大値テキスト">
          <a:extLst>
            <a:ext uri="{FF2B5EF4-FFF2-40B4-BE49-F238E27FC236}">
              <a16:creationId xmlns:a16="http://schemas.microsoft.com/office/drawing/2014/main" id="{DC509A9F-4022-4521-9F1A-712912EBCD49}"/>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309" name="直線コネクタ 308">
          <a:extLst>
            <a:ext uri="{FF2B5EF4-FFF2-40B4-BE49-F238E27FC236}">
              <a16:creationId xmlns:a16="http://schemas.microsoft.com/office/drawing/2014/main" id="{486F2DDD-F8B2-4EB6-B990-A72CBE85D936}"/>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310" name="【一般廃棄物処理施設】&#10;有形固定資産減価償却率平均値テキスト">
          <a:extLst>
            <a:ext uri="{FF2B5EF4-FFF2-40B4-BE49-F238E27FC236}">
              <a16:creationId xmlns:a16="http://schemas.microsoft.com/office/drawing/2014/main" id="{9039F75D-661E-4840-AFA5-9009F694DC28}"/>
            </a:ext>
          </a:extLst>
        </xdr:cNvPr>
        <xdr:cNvSpPr txBox="1"/>
      </xdr:nvSpPr>
      <xdr:spPr>
        <a:xfrm>
          <a:off x="163576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311" name="フローチャート: 判断 310">
          <a:extLst>
            <a:ext uri="{FF2B5EF4-FFF2-40B4-BE49-F238E27FC236}">
              <a16:creationId xmlns:a16="http://schemas.microsoft.com/office/drawing/2014/main" id="{E4C232D7-F7DD-4153-BCC8-5BFAB86EC283}"/>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12" name="フローチャート: 判断 311">
          <a:extLst>
            <a:ext uri="{FF2B5EF4-FFF2-40B4-BE49-F238E27FC236}">
              <a16:creationId xmlns:a16="http://schemas.microsoft.com/office/drawing/2014/main" id="{6E5F256F-17FB-4D32-A352-CCE6F24E363A}"/>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313" name="フローチャート: 判断 312">
          <a:extLst>
            <a:ext uri="{FF2B5EF4-FFF2-40B4-BE49-F238E27FC236}">
              <a16:creationId xmlns:a16="http://schemas.microsoft.com/office/drawing/2014/main" id="{C7FF4229-09EA-4680-B85F-A82655887474}"/>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314" name="フローチャート: 判断 313">
          <a:extLst>
            <a:ext uri="{FF2B5EF4-FFF2-40B4-BE49-F238E27FC236}">
              <a16:creationId xmlns:a16="http://schemas.microsoft.com/office/drawing/2014/main" id="{3A930663-1202-46B4-96A6-65E11B658CDA}"/>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315" name="フローチャート: 判断 314">
          <a:extLst>
            <a:ext uri="{FF2B5EF4-FFF2-40B4-BE49-F238E27FC236}">
              <a16:creationId xmlns:a16="http://schemas.microsoft.com/office/drawing/2014/main" id="{E0692E51-3820-42F6-AF27-E624A48DEB1B}"/>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AC763BA1-385F-404E-8F73-3A0D3853B8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418F15A9-64BF-4CF3-A110-FD5B9703A3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97B30CB4-89F4-4269-A9DF-B88032698A8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7305A2BD-2973-4D13-AEEB-D272DA9258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47E41E53-A8AC-4C2E-BCAC-129CED8183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1" name="楕円 320">
          <a:extLst>
            <a:ext uri="{FF2B5EF4-FFF2-40B4-BE49-F238E27FC236}">
              <a16:creationId xmlns:a16="http://schemas.microsoft.com/office/drawing/2014/main" id="{A7CF2B2B-2AB1-43B4-86E4-E606720C6EBB}"/>
            </a:ext>
          </a:extLst>
        </xdr:cNvPr>
        <xdr:cNvSpPr/>
      </xdr:nvSpPr>
      <xdr:spPr>
        <a:xfrm>
          <a:off x="16268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105064</xdr:rowOff>
    </xdr:from>
    <xdr:ext cx="405111" cy="259045"/>
    <xdr:sp macro="" textlink="">
      <xdr:nvSpPr>
        <xdr:cNvPr id="322" name="【一般廃棄物処理施設】&#10;有形固定資産減価償却率該当値テキスト">
          <a:extLst>
            <a:ext uri="{FF2B5EF4-FFF2-40B4-BE49-F238E27FC236}">
              <a16:creationId xmlns:a16="http://schemas.microsoft.com/office/drawing/2014/main" id="{ED8BCCE8-B5D6-4A36-8F86-B3FBA4342338}"/>
            </a:ext>
          </a:extLst>
        </xdr:cNvPr>
        <xdr:cNvSpPr txBox="1"/>
      </xdr:nvSpPr>
      <xdr:spPr>
        <a:xfrm>
          <a:off x="16357600"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56424</xdr:rowOff>
    </xdr:from>
    <xdr:to>
      <xdr:col>81</xdr:col>
      <xdr:colOff>101600</xdr:colOff>
      <xdr:row>39</xdr:row>
      <xdr:rowOff>158024</xdr:rowOff>
    </xdr:to>
    <xdr:sp macro="" textlink="">
      <xdr:nvSpPr>
        <xdr:cNvPr id="323" name="楕円 322">
          <a:extLst>
            <a:ext uri="{FF2B5EF4-FFF2-40B4-BE49-F238E27FC236}">
              <a16:creationId xmlns:a16="http://schemas.microsoft.com/office/drawing/2014/main" id="{ADDF1FD8-D33D-4C68-9EF3-FADCF6B28F41}"/>
            </a:ext>
          </a:extLst>
        </xdr:cNvPr>
        <xdr:cNvSpPr/>
      </xdr:nvSpPr>
      <xdr:spPr>
        <a:xfrm>
          <a:off x="15430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xdr:rowOff>
    </xdr:from>
    <xdr:to>
      <xdr:col>85</xdr:col>
      <xdr:colOff>127000</xdr:colOff>
      <xdr:row>39</xdr:row>
      <xdr:rowOff>107224</xdr:rowOff>
    </xdr:to>
    <xdr:cxnSp macro="">
      <xdr:nvCxnSpPr>
        <xdr:cNvPr id="324" name="直線コネクタ 323">
          <a:extLst>
            <a:ext uri="{FF2B5EF4-FFF2-40B4-BE49-F238E27FC236}">
              <a16:creationId xmlns:a16="http://schemas.microsoft.com/office/drawing/2014/main" id="{ED011691-1BFB-4AFD-9555-88288DEA64A0}"/>
            </a:ext>
          </a:extLst>
        </xdr:cNvPr>
        <xdr:cNvCxnSpPr/>
      </xdr:nvCxnSpPr>
      <xdr:spPr>
        <a:xfrm flipV="1">
          <a:off x="15481300" y="6692537"/>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325" name="楕円 324">
          <a:extLst>
            <a:ext uri="{FF2B5EF4-FFF2-40B4-BE49-F238E27FC236}">
              <a16:creationId xmlns:a16="http://schemas.microsoft.com/office/drawing/2014/main" id="{4BD6066F-75DA-4D26-8561-57E0D038EDBB}"/>
            </a:ext>
          </a:extLst>
        </xdr:cNvPr>
        <xdr:cNvSpPr/>
      </xdr:nvSpPr>
      <xdr:spPr>
        <a:xfrm>
          <a:off x="14541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61504</xdr:rowOff>
    </xdr:from>
    <xdr:to>
      <xdr:col>81</xdr:col>
      <xdr:colOff>50800</xdr:colOff>
      <xdr:row>39</xdr:row>
      <xdr:rowOff>107224</xdr:rowOff>
    </xdr:to>
    <xdr:cxnSp macro="">
      <xdr:nvCxnSpPr>
        <xdr:cNvPr id="326" name="直線コネクタ 325">
          <a:extLst>
            <a:ext uri="{FF2B5EF4-FFF2-40B4-BE49-F238E27FC236}">
              <a16:creationId xmlns:a16="http://schemas.microsoft.com/office/drawing/2014/main" id="{8621C0D5-1645-4CA6-94DB-6F9814D0000F}"/>
            </a:ext>
          </a:extLst>
        </xdr:cNvPr>
        <xdr:cNvCxnSpPr/>
      </xdr:nvCxnSpPr>
      <xdr:spPr>
        <a:xfrm>
          <a:off x="14592300" y="6748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93980</xdr:rowOff>
    </xdr:from>
    <xdr:to>
      <xdr:col>72</xdr:col>
      <xdr:colOff>38100</xdr:colOff>
      <xdr:row>42</xdr:row>
      <xdr:rowOff>24130</xdr:rowOff>
    </xdr:to>
    <xdr:sp macro="" textlink="">
      <xdr:nvSpPr>
        <xdr:cNvPr id="327" name="楕円 326">
          <a:extLst>
            <a:ext uri="{FF2B5EF4-FFF2-40B4-BE49-F238E27FC236}">
              <a16:creationId xmlns:a16="http://schemas.microsoft.com/office/drawing/2014/main" id="{5BDF8BE7-2726-4803-97DE-57D2423FFC98}"/>
            </a:ext>
          </a:extLst>
        </xdr:cNvPr>
        <xdr:cNvSpPr/>
      </xdr:nvSpPr>
      <xdr:spPr>
        <a:xfrm>
          <a:off x="1365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41</xdr:row>
      <xdr:rowOff>144780</xdr:rowOff>
    </xdr:to>
    <xdr:cxnSp macro="">
      <xdr:nvCxnSpPr>
        <xdr:cNvPr id="328" name="直線コネクタ 327">
          <a:extLst>
            <a:ext uri="{FF2B5EF4-FFF2-40B4-BE49-F238E27FC236}">
              <a16:creationId xmlns:a16="http://schemas.microsoft.com/office/drawing/2014/main" id="{233F383D-A13D-41CB-856A-B7C38E83AF4F}"/>
            </a:ext>
          </a:extLst>
        </xdr:cNvPr>
        <xdr:cNvCxnSpPr/>
      </xdr:nvCxnSpPr>
      <xdr:spPr>
        <a:xfrm flipV="1">
          <a:off x="13703300" y="6748054"/>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29" name="n_1aveValue【一般廃棄物処理施設】&#10;有形固定資産減価償却率">
          <a:extLst>
            <a:ext uri="{FF2B5EF4-FFF2-40B4-BE49-F238E27FC236}">
              <a16:creationId xmlns:a16="http://schemas.microsoft.com/office/drawing/2014/main" id="{F165BD70-D03E-4946-A88C-86B265F3AE83}"/>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D03368EB-CEAC-4D70-9410-BEB694D2A942}"/>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331" name="n_3aveValue【一般廃棄物処理施設】&#10;有形固定資産減価償却率">
          <a:extLst>
            <a:ext uri="{FF2B5EF4-FFF2-40B4-BE49-F238E27FC236}">
              <a16:creationId xmlns:a16="http://schemas.microsoft.com/office/drawing/2014/main" id="{9377282D-BCB2-4212-AB68-1C3CFD914A6B}"/>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332" name="n_4aveValue【一般廃棄物処理施設】&#10;有形固定資産減価償却率">
          <a:extLst>
            <a:ext uri="{FF2B5EF4-FFF2-40B4-BE49-F238E27FC236}">
              <a16:creationId xmlns:a16="http://schemas.microsoft.com/office/drawing/2014/main" id="{1F8616CB-D516-4801-BE2D-A7B13F1A8580}"/>
            </a:ext>
          </a:extLst>
        </xdr:cNvPr>
        <xdr:cNvSpPr txBox="1"/>
      </xdr:nvSpPr>
      <xdr:spPr>
        <a:xfrm>
          <a:off x="12611744" y="655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149151</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id="{C12938F1-BA6F-4DA4-A207-73651FF28F7B}"/>
            </a:ext>
          </a:extLst>
        </xdr:cNvPr>
        <xdr:cNvSpPr txBox="1"/>
      </xdr:nvSpPr>
      <xdr:spPr>
        <a:xfrm>
          <a:off x="15266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DD3C3F32-F1FD-4CA8-99D6-D84EC746B681}"/>
            </a:ext>
          </a:extLst>
        </xdr:cNvPr>
        <xdr:cNvSpPr txBox="1"/>
      </xdr:nvSpPr>
      <xdr:spPr>
        <a:xfrm>
          <a:off x="14389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15257</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B5AED76F-DBCC-4F77-8994-C12929EEEAA2}"/>
            </a:ext>
          </a:extLst>
        </xdr:cNvPr>
        <xdr:cNvSpPr txBox="1"/>
      </xdr:nvSpPr>
      <xdr:spPr>
        <a:xfrm>
          <a:off x="13500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89FC8239-8FD6-4A91-9130-3897990F88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6FEC0FA9-35CB-44D4-8D58-700613DE57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B82D7925-8BDB-415B-8E5C-EC702876BD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5D089508-3726-4F7E-8E48-132CEAAFD8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8DA5AE23-CB04-4B91-BCFE-0B6FE86524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228841D6-8C4B-4C07-861F-1BCB19C35BE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B45573B5-771F-4655-AC05-12FA37F65A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31D22B3E-E987-4B97-B024-E9E752A74A8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E8FC37FD-763B-4DDF-A55E-308FD1FDA25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2CFE864F-D292-4816-B3D4-5F159E6252E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a:extLst>
            <a:ext uri="{FF2B5EF4-FFF2-40B4-BE49-F238E27FC236}">
              <a16:creationId xmlns:a16="http://schemas.microsoft.com/office/drawing/2014/main" id="{240BA8DC-C221-410E-86C2-A2A93B354F8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7" name="テキスト ボックス 346">
          <a:extLst>
            <a:ext uri="{FF2B5EF4-FFF2-40B4-BE49-F238E27FC236}">
              <a16:creationId xmlns:a16="http://schemas.microsoft.com/office/drawing/2014/main" id="{792BD9F8-2115-44D3-9C7D-685A61B5478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a:extLst>
            <a:ext uri="{FF2B5EF4-FFF2-40B4-BE49-F238E27FC236}">
              <a16:creationId xmlns:a16="http://schemas.microsoft.com/office/drawing/2014/main" id="{03536BC8-B9F3-4E99-A825-3B8A78D6B1D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49" name="テキスト ボックス 348">
          <a:extLst>
            <a:ext uri="{FF2B5EF4-FFF2-40B4-BE49-F238E27FC236}">
              <a16:creationId xmlns:a16="http://schemas.microsoft.com/office/drawing/2014/main" id="{7908953D-60A0-492E-BEE7-2548BB3667DF}"/>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a:extLst>
            <a:ext uri="{FF2B5EF4-FFF2-40B4-BE49-F238E27FC236}">
              <a16:creationId xmlns:a16="http://schemas.microsoft.com/office/drawing/2014/main" id="{A9479BA1-A3B4-44E2-9D6D-C097036AE82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51" name="テキスト ボックス 350">
          <a:extLst>
            <a:ext uri="{FF2B5EF4-FFF2-40B4-BE49-F238E27FC236}">
              <a16:creationId xmlns:a16="http://schemas.microsoft.com/office/drawing/2014/main" id="{9401795B-2181-47B8-A44E-F89A96F26840}"/>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a:extLst>
            <a:ext uri="{FF2B5EF4-FFF2-40B4-BE49-F238E27FC236}">
              <a16:creationId xmlns:a16="http://schemas.microsoft.com/office/drawing/2014/main" id="{E91769A3-CAF3-4667-ABF2-4980478AB7E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53" name="テキスト ボックス 352">
          <a:extLst>
            <a:ext uri="{FF2B5EF4-FFF2-40B4-BE49-F238E27FC236}">
              <a16:creationId xmlns:a16="http://schemas.microsoft.com/office/drawing/2014/main" id="{CF84A423-6C62-4877-B924-662A612B0580}"/>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a:extLst>
            <a:ext uri="{FF2B5EF4-FFF2-40B4-BE49-F238E27FC236}">
              <a16:creationId xmlns:a16="http://schemas.microsoft.com/office/drawing/2014/main" id="{084DE374-54CD-4767-8BA5-BFEC8C5CB3B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5" name="テキスト ボックス 354">
          <a:extLst>
            <a:ext uri="{FF2B5EF4-FFF2-40B4-BE49-F238E27FC236}">
              <a16:creationId xmlns:a16="http://schemas.microsoft.com/office/drawing/2014/main" id="{47BE29C8-4967-4709-9BF3-E2F3B7653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一般廃棄物処理施設】&#10;一人当たり有形固定資産（償却資産）額グラフ枠">
          <a:extLst>
            <a:ext uri="{FF2B5EF4-FFF2-40B4-BE49-F238E27FC236}">
              <a16:creationId xmlns:a16="http://schemas.microsoft.com/office/drawing/2014/main" id="{136E8E15-4CB7-4F06-82AD-D5807ED4972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57" name="直線コネクタ 356">
          <a:extLst>
            <a:ext uri="{FF2B5EF4-FFF2-40B4-BE49-F238E27FC236}">
              <a16:creationId xmlns:a16="http://schemas.microsoft.com/office/drawing/2014/main" id="{E4CACE4A-24F0-4B52-A534-86EC26571837}"/>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58" name="【一般廃棄物処理施設】&#10;一人当たり有形固定資産（償却資産）額最小値テキスト">
          <a:extLst>
            <a:ext uri="{FF2B5EF4-FFF2-40B4-BE49-F238E27FC236}">
              <a16:creationId xmlns:a16="http://schemas.microsoft.com/office/drawing/2014/main" id="{30CEFD27-F5D4-429C-A90F-155D133A6D9F}"/>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59" name="直線コネクタ 358">
          <a:extLst>
            <a:ext uri="{FF2B5EF4-FFF2-40B4-BE49-F238E27FC236}">
              <a16:creationId xmlns:a16="http://schemas.microsoft.com/office/drawing/2014/main" id="{87626907-FE2A-432D-B749-2156ABE0CA14}"/>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60" name="【一般廃棄物処理施設】&#10;一人当たり有形固定資産（償却資産）額最大値テキスト">
          <a:extLst>
            <a:ext uri="{FF2B5EF4-FFF2-40B4-BE49-F238E27FC236}">
              <a16:creationId xmlns:a16="http://schemas.microsoft.com/office/drawing/2014/main" id="{9EA4129D-B882-48FD-8F75-FC36FDD05A6D}"/>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61" name="直線コネクタ 360">
          <a:extLst>
            <a:ext uri="{FF2B5EF4-FFF2-40B4-BE49-F238E27FC236}">
              <a16:creationId xmlns:a16="http://schemas.microsoft.com/office/drawing/2014/main" id="{7A95BE67-9292-4AE1-A549-A15049DBFA6C}"/>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362" name="【一般廃棄物処理施設】&#10;一人当たり有形固定資産（償却資産）額平均値テキスト">
          <a:extLst>
            <a:ext uri="{FF2B5EF4-FFF2-40B4-BE49-F238E27FC236}">
              <a16:creationId xmlns:a16="http://schemas.microsoft.com/office/drawing/2014/main" id="{0A5C7387-B89F-403C-884F-C89E66CC5DD6}"/>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63" name="フローチャート: 判断 362">
          <a:extLst>
            <a:ext uri="{FF2B5EF4-FFF2-40B4-BE49-F238E27FC236}">
              <a16:creationId xmlns:a16="http://schemas.microsoft.com/office/drawing/2014/main" id="{FF154040-12CC-4DB0-BE0E-5C55E770B3E7}"/>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64" name="フローチャート: 判断 363">
          <a:extLst>
            <a:ext uri="{FF2B5EF4-FFF2-40B4-BE49-F238E27FC236}">
              <a16:creationId xmlns:a16="http://schemas.microsoft.com/office/drawing/2014/main" id="{1661795F-898F-4978-AB4D-89288C3A32C9}"/>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65" name="フローチャート: 判断 364">
          <a:extLst>
            <a:ext uri="{FF2B5EF4-FFF2-40B4-BE49-F238E27FC236}">
              <a16:creationId xmlns:a16="http://schemas.microsoft.com/office/drawing/2014/main" id="{9B2DD0F1-5750-4B8B-8BE6-50AAD90DAC63}"/>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66" name="フローチャート: 判断 365">
          <a:extLst>
            <a:ext uri="{FF2B5EF4-FFF2-40B4-BE49-F238E27FC236}">
              <a16:creationId xmlns:a16="http://schemas.microsoft.com/office/drawing/2014/main" id="{48181FE2-4DA2-47BE-9C03-38F16EC7B71B}"/>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67" name="フローチャート: 判断 366">
          <a:extLst>
            <a:ext uri="{FF2B5EF4-FFF2-40B4-BE49-F238E27FC236}">
              <a16:creationId xmlns:a16="http://schemas.microsoft.com/office/drawing/2014/main" id="{65E5339C-62E6-4505-8452-99A3057924D5}"/>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B810A29D-7D8F-46C8-8D6C-DFACC8151B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F0D3D8B-35B6-48AD-BB00-9A69948617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71E27D-00E6-4CBB-8879-6E444B5069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6A13FE8D-CFC0-4CAF-9E3F-6482C4EF6D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3192F694-1818-4715-9704-E4F7FAC2B3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103374</xdr:rowOff>
    </xdr:from>
    <xdr:to>
      <xdr:col>116</xdr:col>
      <xdr:colOff>114300</xdr:colOff>
      <xdr:row>41</xdr:row>
      <xdr:rowOff>33524</xdr:rowOff>
    </xdr:to>
    <xdr:sp macro="" textlink="">
      <xdr:nvSpPr>
        <xdr:cNvPr id="373" name="楕円 372">
          <a:extLst>
            <a:ext uri="{FF2B5EF4-FFF2-40B4-BE49-F238E27FC236}">
              <a16:creationId xmlns:a16="http://schemas.microsoft.com/office/drawing/2014/main" id="{5D21E1B4-A7B0-469C-912A-5470A8458055}"/>
            </a:ext>
          </a:extLst>
        </xdr:cNvPr>
        <xdr:cNvSpPr/>
      </xdr:nvSpPr>
      <xdr:spPr>
        <a:xfrm>
          <a:off x="22110700" y="69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126251</xdr:rowOff>
    </xdr:from>
    <xdr:ext cx="599010" cy="259045"/>
    <xdr:sp macro="" textlink="">
      <xdr:nvSpPr>
        <xdr:cNvPr id="374" name="【一般廃棄物処理施設】&#10;一人当たり有形固定資産（償却資産）額該当値テキスト">
          <a:extLst>
            <a:ext uri="{FF2B5EF4-FFF2-40B4-BE49-F238E27FC236}">
              <a16:creationId xmlns:a16="http://schemas.microsoft.com/office/drawing/2014/main" id="{119C2DED-A6E2-4D31-A612-AE7781696576}"/>
            </a:ext>
          </a:extLst>
        </xdr:cNvPr>
        <xdr:cNvSpPr txBox="1"/>
      </xdr:nvSpPr>
      <xdr:spPr>
        <a:xfrm>
          <a:off x="22199600" y="681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107544</xdr:rowOff>
    </xdr:from>
    <xdr:to>
      <xdr:col>112</xdr:col>
      <xdr:colOff>38100</xdr:colOff>
      <xdr:row>41</xdr:row>
      <xdr:rowOff>37694</xdr:rowOff>
    </xdr:to>
    <xdr:sp macro="" textlink="">
      <xdr:nvSpPr>
        <xdr:cNvPr id="375" name="楕円 374">
          <a:extLst>
            <a:ext uri="{FF2B5EF4-FFF2-40B4-BE49-F238E27FC236}">
              <a16:creationId xmlns:a16="http://schemas.microsoft.com/office/drawing/2014/main" id="{18189C4E-4392-440F-8B9A-6E940DD66B43}"/>
            </a:ext>
          </a:extLst>
        </xdr:cNvPr>
        <xdr:cNvSpPr/>
      </xdr:nvSpPr>
      <xdr:spPr>
        <a:xfrm>
          <a:off x="21272500" y="69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154174</xdr:rowOff>
    </xdr:from>
    <xdr:to>
      <xdr:col>116</xdr:col>
      <xdr:colOff>63500</xdr:colOff>
      <xdr:row>40</xdr:row>
      <xdr:rowOff>158344</xdr:rowOff>
    </xdr:to>
    <xdr:cxnSp macro="">
      <xdr:nvCxnSpPr>
        <xdr:cNvPr id="376" name="直線コネクタ 375">
          <a:extLst>
            <a:ext uri="{FF2B5EF4-FFF2-40B4-BE49-F238E27FC236}">
              <a16:creationId xmlns:a16="http://schemas.microsoft.com/office/drawing/2014/main" id="{DE089F30-FB76-4166-AAE3-00434D10DFD8}"/>
            </a:ext>
          </a:extLst>
        </xdr:cNvPr>
        <xdr:cNvCxnSpPr/>
      </xdr:nvCxnSpPr>
      <xdr:spPr>
        <a:xfrm flipV="1">
          <a:off x="21323300" y="7012174"/>
          <a:ext cx="8382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109648</xdr:rowOff>
    </xdr:from>
    <xdr:to>
      <xdr:col>107</xdr:col>
      <xdr:colOff>101600</xdr:colOff>
      <xdr:row>41</xdr:row>
      <xdr:rowOff>39798</xdr:rowOff>
    </xdr:to>
    <xdr:sp macro="" textlink="">
      <xdr:nvSpPr>
        <xdr:cNvPr id="377" name="楕円 376">
          <a:extLst>
            <a:ext uri="{FF2B5EF4-FFF2-40B4-BE49-F238E27FC236}">
              <a16:creationId xmlns:a16="http://schemas.microsoft.com/office/drawing/2014/main" id="{BB8185EA-F5D2-4C07-9A7F-46DC49EE74A0}"/>
            </a:ext>
          </a:extLst>
        </xdr:cNvPr>
        <xdr:cNvSpPr/>
      </xdr:nvSpPr>
      <xdr:spPr>
        <a:xfrm>
          <a:off x="20383500" y="69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158344</xdr:rowOff>
    </xdr:from>
    <xdr:to>
      <xdr:col>111</xdr:col>
      <xdr:colOff>177800</xdr:colOff>
      <xdr:row>40</xdr:row>
      <xdr:rowOff>160448</xdr:rowOff>
    </xdr:to>
    <xdr:cxnSp macro="">
      <xdr:nvCxnSpPr>
        <xdr:cNvPr id="378" name="直線コネクタ 377">
          <a:extLst>
            <a:ext uri="{FF2B5EF4-FFF2-40B4-BE49-F238E27FC236}">
              <a16:creationId xmlns:a16="http://schemas.microsoft.com/office/drawing/2014/main" id="{C530C52B-4E30-4ECB-99D1-F38A66F746BA}"/>
            </a:ext>
          </a:extLst>
        </xdr:cNvPr>
        <xdr:cNvCxnSpPr/>
      </xdr:nvCxnSpPr>
      <xdr:spPr>
        <a:xfrm flipV="1">
          <a:off x="20434300" y="7016344"/>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61301</xdr:rowOff>
    </xdr:from>
    <xdr:to>
      <xdr:col>102</xdr:col>
      <xdr:colOff>165100</xdr:colOff>
      <xdr:row>38</xdr:row>
      <xdr:rowOff>162901</xdr:rowOff>
    </xdr:to>
    <xdr:sp macro="" textlink="">
      <xdr:nvSpPr>
        <xdr:cNvPr id="379" name="楕円 378">
          <a:extLst>
            <a:ext uri="{FF2B5EF4-FFF2-40B4-BE49-F238E27FC236}">
              <a16:creationId xmlns:a16="http://schemas.microsoft.com/office/drawing/2014/main" id="{76F2F22B-312C-4545-B489-C8DE29E989B8}"/>
            </a:ext>
          </a:extLst>
        </xdr:cNvPr>
        <xdr:cNvSpPr/>
      </xdr:nvSpPr>
      <xdr:spPr>
        <a:xfrm>
          <a:off x="19494500" y="65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112101</xdr:rowOff>
    </xdr:from>
    <xdr:to>
      <xdr:col>107</xdr:col>
      <xdr:colOff>50800</xdr:colOff>
      <xdr:row>40</xdr:row>
      <xdr:rowOff>160448</xdr:rowOff>
    </xdr:to>
    <xdr:cxnSp macro="">
      <xdr:nvCxnSpPr>
        <xdr:cNvPr id="380" name="直線コネクタ 379">
          <a:extLst>
            <a:ext uri="{FF2B5EF4-FFF2-40B4-BE49-F238E27FC236}">
              <a16:creationId xmlns:a16="http://schemas.microsoft.com/office/drawing/2014/main" id="{7A71EDFF-F7A0-458E-8BEB-DB93E87A1B62}"/>
            </a:ext>
          </a:extLst>
        </xdr:cNvPr>
        <xdr:cNvCxnSpPr/>
      </xdr:nvCxnSpPr>
      <xdr:spPr>
        <a:xfrm>
          <a:off x="19545300" y="6627201"/>
          <a:ext cx="889000" cy="39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381" name="n_1aveValue【一般廃棄物処理施設】&#10;一人当たり有形固定資産（償却資産）額">
          <a:extLst>
            <a:ext uri="{FF2B5EF4-FFF2-40B4-BE49-F238E27FC236}">
              <a16:creationId xmlns:a16="http://schemas.microsoft.com/office/drawing/2014/main" id="{A7F82D6E-DBE2-4FD5-A479-FF2E40AA7A54}"/>
            </a:ext>
          </a:extLst>
        </xdr:cNvPr>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382" name="n_2aveValue【一般廃棄物処理施設】&#10;一人当たり有形固定資産（償却資産）額">
          <a:extLst>
            <a:ext uri="{FF2B5EF4-FFF2-40B4-BE49-F238E27FC236}">
              <a16:creationId xmlns:a16="http://schemas.microsoft.com/office/drawing/2014/main" id="{4FAFE420-F068-400B-AF06-95B2A5CB553A}"/>
            </a:ext>
          </a:extLst>
        </xdr:cNvPr>
        <xdr:cNvSpPr txBox="1"/>
      </xdr:nvSpPr>
      <xdr:spPr>
        <a:xfrm>
          <a:off x="20134795" y="70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383" name="n_3aveValue【一般廃棄物処理施設】&#10;一人当たり有形固定資産（償却資産）額">
          <a:extLst>
            <a:ext uri="{FF2B5EF4-FFF2-40B4-BE49-F238E27FC236}">
              <a16:creationId xmlns:a16="http://schemas.microsoft.com/office/drawing/2014/main" id="{EBEF8191-8E84-4347-8F13-DF8EF711910E}"/>
            </a:ext>
          </a:extLst>
        </xdr:cNvPr>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384" name="n_4aveValue【一般廃棄物処理施設】&#10;一人当たり有形固定資産（償却資産）額">
          <a:extLst>
            <a:ext uri="{FF2B5EF4-FFF2-40B4-BE49-F238E27FC236}">
              <a16:creationId xmlns:a16="http://schemas.microsoft.com/office/drawing/2014/main" id="{F0D2B5DF-DF05-49E1-8049-E262D013B3F0}"/>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54221</xdr:rowOff>
    </xdr:from>
    <xdr:ext cx="599010" cy="259045"/>
    <xdr:sp macro="" textlink="">
      <xdr:nvSpPr>
        <xdr:cNvPr id="385" name="n_1mainValue【一般廃棄物処理施設】&#10;一人当たり有形固定資産（償却資産）額">
          <a:extLst>
            <a:ext uri="{FF2B5EF4-FFF2-40B4-BE49-F238E27FC236}">
              <a16:creationId xmlns:a16="http://schemas.microsoft.com/office/drawing/2014/main" id="{E10D51E0-9401-40B5-90AA-26E8421E58E5}"/>
            </a:ext>
          </a:extLst>
        </xdr:cNvPr>
        <xdr:cNvSpPr txBox="1"/>
      </xdr:nvSpPr>
      <xdr:spPr>
        <a:xfrm>
          <a:off x="21011095" y="67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56325</xdr:rowOff>
    </xdr:from>
    <xdr:ext cx="599010" cy="259045"/>
    <xdr:sp macro="" textlink="">
      <xdr:nvSpPr>
        <xdr:cNvPr id="386" name="n_2mainValue【一般廃棄物処理施設】&#10;一人当たり有形固定資産（償却資産）額">
          <a:extLst>
            <a:ext uri="{FF2B5EF4-FFF2-40B4-BE49-F238E27FC236}">
              <a16:creationId xmlns:a16="http://schemas.microsoft.com/office/drawing/2014/main" id="{8CAB6044-B5DE-4B79-9959-0D556B8203BB}"/>
            </a:ext>
          </a:extLst>
        </xdr:cNvPr>
        <xdr:cNvSpPr txBox="1"/>
      </xdr:nvSpPr>
      <xdr:spPr>
        <a:xfrm>
          <a:off x="20134795" y="674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37</xdr:row>
      <xdr:rowOff>7978</xdr:rowOff>
    </xdr:from>
    <xdr:ext cx="690189" cy="259045"/>
    <xdr:sp macro="" textlink="">
      <xdr:nvSpPr>
        <xdr:cNvPr id="387" name="n_3mainValue【一般廃棄物処理施設】&#10;一人当たり有形固定資産（償却資産）額">
          <a:extLst>
            <a:ext uri="{FF2B5EF4-FFF2-40B4-BE49-F238E27FC236}">
              <a16:creationId xmlns:a16="http://schemas.microsoft.com/office/drawing/2014/main" id="{9E77A7AC-52E5-42E3-B1E6-97E355B99282}"/>
            </a:ext>
          </a:extLst>
        </xdr:cNvPr>
        <xdr:cNvSpPr txBox="1"/>
      </xdr:nvSpPr>
      <xdr:spPr>
        <a:xfrm>
          <a:off x="19200205" y="6351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8" name="正方形/長方形 387">
          <a:extLst>
            <a:ext uri="{FF2B5EF4-FFF2-40B4-BE49-F238E27FC236}">
              <a16:creationId xmlns:a16="http://schemas.microsoft.com/office/drawing/2014/main" id="{669B5675-6B77-4FB7-B1BC-2DB14369DD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9" name="正方形/長方形 388">
          <a:extLst>
            <a:ext uri="{FF2B5EF4-FFF2-40B4-BE49-F238E27FC236}">
              <a16:creationId xmlns:a16="http://schemas.microsoft.com/office/drawing/2014/main" id="{D85C1F7C-A71A-4A78-9F3D-F5EDB24F83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0" name="正方形/長方形 389">
          <a:extLst>
            <a:ext uri="{FF2B5EF4-FFF2-40B4-BE49-F238E27FC236}">
              <a16:creationId xmlns:a16="http://schemas.microsoft.com/office/drawing/2014/main" id="{4D424271-D3DE-4A58-898C-E2AC5F374EE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1" name="正方形/長方形 390">
          <a:extLst>
            <a:ext uri="{FF2B5EF4-FFF2-40B4-BE49-F238E27FC236}">
              <a16:creationId xmlns:a16="http://schemas.microsoft.com/office/drawing/2014/main" id="{37320231-B203-4F7E-B5DC-35BA222C05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2" name="正方形/長方形 391">
          <a:extLst>
            <a:ext uri="{FF2B5EF4-FFF2-40B4-BE49-F238E27FC236}">
              <a16:creationId xmlns:a16="http://schemas.microsoft.com/office/drawing/2014/main" id="{9B162233-56DB-4F8B-97C9-7C1A602AC6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3" name="正方形/長方形 392">
          <a:extLst>
            <a:ext uri="{FF2B5EF4-FFF2-40B4-BE49-F238E27FC236}">
              <a16:creationId xmlns:a16="http://schemas.microsoft.com/office/drawing/2014/main" id="{42FC922D-07CB-4F35-AAD2-CD8C62A9072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4" name="正方形/長方形 393">
          <a:extLst>
            <a:ext uri="{FF2B5EF4-FFF2-40B4-BE49-F238E27FC236}">
              <a16:creationId xmlns:a16="http://schemas.microsoft.com/office/drawing/2014/main" id="{3EFDF386-36F2-47C9-AE82-BC286356A20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5" name="正方形/長方形 394">
          <a:extLst>
            <a:ext uri="{FF2B5EF4-FFF2-40B4-BE49-F238E27FC236}">
              <a16:creationId xmlns:a16="http://schemas.microsoft.com/office/drawing/2014/main" id="{8F24FA1F-0264-488D-A04A-E90439F46B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6" name="テキスト ボックス 395">
          <a:extLst>
            <a:ext uri="{FF2B5EF4-FFF2-40B4-BE49-F238E27FC236}">
              <a16:creationId xmlns:a16="http://schemas.microsoft.com/office/drawing/2014/main" id="{84F6963C-6E21-41C6-87F2-6403C3BCED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7" name="直線コネクタ 396">
          <a:extLst>
            <a:ext uri="{FF2B5EF4-FFF2-40B4-BE49-F238E27FC236}">
              <a16:creationId xmlns:a16="http://schemas.microsoft.com/office/drawing/2014/main" id="{96129BC5-4668-4920-8115-13FF319DBD3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8" name="テキスト ボックス 397">
          <a:extLst>
            <a:ext uri="{FF2B5EF4-FFF2-40B4-BE49-F238E27FC236}">
              <a16:creationId xmlns:a16="http://schemas.microsoft.com/office/drawing/2014/main" id="{E457561C-82D9-484C-98BA-74C90E32C0C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9" name="直線コネクタ 398">
          <a:extLst>
            <a:ext uri="{FF2B5EF4-FFF2-40B4-BE49-F238E27FC236}">
              <a16:creationId xmlns:a16="http://schemas.microsoft.com/office/drawing/2014/main" id="{FC46D26B-1E64-4AAA-AC1E-7D3162BC387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0" name="テキスト ボックス 399">
          <a:extLst>
            <a:ext uri="{FF2B5EF4-FFF2-40B4-BE49-F238E27FC236}">
              <a16:creationId xmlns:a16="http://schemas.microsoft.com/office/drawing/2014/main" id="{AFADB745-94CE-470B-8C59-4B60730DCBD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1" name="直線コネクタ 400">
          <a:extLst>
            <a:ext uri="{FF2B5EF4-FFF2-40B4-BE49-F238E27FC236}">
              <a16:creationId xmlns:a16="http://schemas.microsoft.com/office/drawing/2014/main" id="{8C6BB14A-5A1E-40FE-ADA2-0D10B34118B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2" name="テキスト ボックス 401">
          <a:extLst>
            <a:ext uri="{FF2B5EF4-FFF2-40B4-BE49-F238E27FC236}">
              <a16:creationId xmlns:a16="http://schemas.microsoft.com/office/drawing/2014/main" id="{5DE77759-B928-41E3-9134-0915B0B9E08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3" name="直線コネクタ 402">
          <a:extLst>
            <a:ext uri="{FF2B5EF4-FFF2-40B4-BE49-F238E27FC236}">
              <a16:creationId xmlns:a16="http://schemas.microsoft.com/office/drawing/2014/main" id="{29C20009-B946-4F6E-8BF1-026B5BD3730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4" name="テキスト ボックス 403">
          <a:extLst>
            <a:ext uri="{FF2B5EF4-FFF2-40B4-BE49-F238E27FC236}">
              <a16:creationId xmlns:a16="http://schemas.microsoft.com/office/drawing/2014/main" id="{65E423F0-7C58-4A87-86C1-878641E9B7D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5" name="直線コネクタ 404">
          <a:extLst>
            <a:ext uri="{FF2B5EF4-FFF2-40B4-BE49-F238E27FC236}">
              <a16:creationId xmlns:a16="http://schemas.microsoft.com/office/drawing/2014/main" id="{65B6DE6E-9E8D-489E-9D47-74A6F3E706A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6" name="テキスト ボックス 405">
          <a:extLst>
            <a:ext uri="{FF2B5EF4-FFF2-40B4-BE49-F238E27FC236}">
              <a16:creationId xmlns:a16="http://schemas.microsoft.com/office/drawing/2014/main" id="{DCE029BF-F7C7-4B99-82F6-C3202A8F76A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7" name="直線コネクタ 406">
          <a:extLst>
            <a:ext uri="{FF2B5EF4-FFF2-40B4-BE49-F238E27FC236}">
              <a16:creationId xmlns:a16="http://schemas.microsoft.com/office/drawing/2014/main" id="{ACA6202F-76ED-40E0-9726-27A5287EA9D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8" name="テキスト ボックス 407">
          <a:extLst>
            <a:ext uri="{FF2B5EF4-FFF2-40B4-BE49-F238E27FC236}">
              <a16:creationId xmlns:a16="http://schemas.microsoft.com/office/drawing/2014/main" id="{8CA8F251-0D6F-48DD-A08E-FA4A327B89E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9" name="直線コネクタ 408">
          <a:extLst>
            <a:ext uri="{FF2B5EF4-FFF2-40B4-BE49-F238E27FC236}">
              <a16:creationId xmlns:a16="http://schemas.microsoft.com/office/drawing/2014/main" id="{D1ECC530-B2B6-455F-A596-98F6B5D1B7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0" name="テキスト ボックス 409">
          <a:extLst>
            <a:ext uri="{FF2B5EF4-FFF2-40B4-BE49-F238E27FC236}">
              <a16:creationId xmlns:a16="http://schemas.microsoft.com/office/drawing/2014/main" id="{6C7A724B-A4A9-4861-A440-84E852BBF1F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1" name="【保健センター・保健所】&#10;有形固定資産減価償却率グラフ枠">
          <a:extLst>
            <a:ext uri="{FF2B5EF4-FFF2-40B4-BE49-F238E27FC236}">
              <a16:creationId xmlns:a16="http://schemas.microsoft.com/office/drawing/2014/main" id="{FB0E28D9-9A5D-4195-9D35-E1B2B97DF6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412" name="直線コネクタ 411">
          <a:extLst>
            <a:ext uri="{FF2B5EF4-FFF2-40B4-BE49-F238E27FC236}">
              <a16:creationId xmlns:a16="http://schemas.microsoft.com/office/drawing/2014/main" id="{56296AD9-9CBC-472A-8A26-8FAD340A31BB}"/>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13" name="【保健センター・保健所】&#10;有形固定資産減価償却率最小値テキスト">
          <a:extLst>
            <a:ext uri="{FF2B5EF4-FFF2-40B4-BE49-F238E27FC236}">
              <a16:creationId xmlns:a16="http://schemas.microsoft.com/office/drawing/2014/main" id="{A391C137-C7EA-46FF-867D-E84ECD247F09}"/>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14" name="直線コネクタ 413">
          <a:extLst>
            <a:ext uri="{FF2B5EF4-FFF2-40B4-BE49-F238E27FC236}">
              <a16:creationId xmlns:a16="http://schemas.microsoft.com/office/drawing/2014/main" id="{E51AF5B4-9B78-4FB4-8388-6B9D7FCFA8FD}"/>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415" name="【保健センター・保健所】&#10;有形固定資産減価償却率最大値テキスト">
          <a:extLst>
            <a:ext uri="{FF2B5EF4-FFF2-40B4-BE49-F238E27FC236}">
              <a16:creationId xmlns:a16="http://schemas.microsoft.com/office/drawing/2014/main" id="{D50DB7BD-455A-4B70-997B-D9A88300806E}"/>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16" name="直線コネクタ 415">
          <a:extLst>
            <a:ext uri="{FF2B5EF4-FFF2-40B4-BE49-F238E27FC236}">
              <a16:creationId xmlns:a16="http://schemas.microsoft.com/office/drawing/2014/main" id="{E944BA4A-EE17-410E-B41C-25F78D635F74}"/>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417" name="【保健センター・保健所】&#10;有形固定資産減価償却率平均値テキスト">
          <a:extLst>
            <a:ext uri="{FF2B5EF4-FFF2-40B4-BE49-F238E27FC236}">
              <a16:creationId xmlns:a16="http://schemas.microsoft.com/office/drawing/2014/main" id="{726E219C-A1CC-4208-98AF-D1056EC2497F}"/>
            </a:ext>
          </a:extLst>
        </xdr:cNvPr>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418" name="フローチャート: 判断 417">
          <a:extLst>
            <a:ext uri="{FF2B5EF4-FFF2-40B4-BE49-F238E27FC236}">
              <a16:creationId xmlns:a16="http://schemas.microsoft.com/office/drawing/2014/main" id="{127F1BFC-F32E-4E74-ACD7-799ED143C799}"/>
            </a:ext>
          </a:extLst>
        </xdr:cNvPr>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419" name="フローチャート: 判断 418">
          <a:extLst>
            <a:ext uri="{FF2B5EF4-FFF2-40B4-BE49-F238E27FC236}">
              <a16:creationId xmlns:a16="http://schemas.microsoft.com/office/drawing/2014/main" id="{D02EDDD9-BF2B-45CB-A8DE-B463124A0D87}"/>
            </a:ext>
          </a:extLst>
        </xdr:cNvPr>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20" name="フローチャート: 判断 419">
          <a:extLst>
            <a:ext uri="{FF2B5EF4-FFF2-40B4-BE49-F238E27FC236}">
              <a16:creationId xmlns:a16="http://schemas.microsoft.com/office/drawing/2014/main" id="{0BAACBB3-15B4-44B6-9FA8-C739F7AE69E2}"/>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21" name="フローチャート: 判断 420">
          <a:extLst>
            <a:ext uri="{FF2B5EF4-FFF2-40B4-BE49-F238E27FC236}">
              <a16:creationId xmlns:a16="http://schemas.microsoft.com/office/drawing/2014/main" id="{6096F779-C640-4FA2-843D-4823DBC376DF}"/>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422" name="フローチャート: 判断 421">
          <a:extLst>
            <a:ext uri="{FF2B5EF4-FFF2-40B4-BE49-F238E27FC236}">
              <a16:creationId xmlns:a16="http://schemas.microsoft.com/office/drawing/2014/main" id="{C1157FAF-5074-4716-B914-9221E529B626}"/>
            </a:ext>
          </a:extLst>
        </xdr:cNvPr>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40997D9C-8E3C-41FD-B634-D8ECC9685D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B97C3E34-5C43-44B0-A5CA-F2C620183E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CCB9FB17-3462-469B-8818-138AFDFE4DD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A7A7D6B8-9C9E-4640-9EB1-49711099FC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336600DF-C40B-465D-9A88-EAECE07CC7D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428" name="楕円 427">
          <a:extLst>
            <a:ext uri="{FF2B5EF4-FFF2-40B4-BE49-F238E27FC236}">
              <a16:creationId xmlns:a16="http://schemas.microsoft.com/office/drawing/2014/main" id="{D1B71B7A-C442-4A42-BBD3-CE0C8BABED2F}"/>
            </a:ext>
          </a:extLst>
        </xdr:cNvPr>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429" name="【保健センター・保健所】&#10;有形固定資産減価償却率該当値テキスト">
          <a:extLst>
            <a:ext uri="{FF2B5EF4-FFF2-40B4-BE49-F238E27FC236}">
              <a16:creationId xmlns:a16="http://schemas.microsoft.com/office/drawing/2014/main" id="{FE0B3AC6-E8A1-4BAC-A565-CF08BC25E2F0}"/>
            </a:ext>
          </a:extLst>
        </xdr:cNvPr>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30" name="楕円 429">
          <a:extLst>
            <a:ext uri="{FF2B5EF4-FFF2-40B4-BE49-F238E27FC236}">
              <a16:creationId xmlns:a16="http://schemas.microsoft.com/office/drawing/2014/main" id="{6EB43F6A-FDC8-458F-9441-7463A71CD0B0}"/>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38100</xdr:rowOff>
    </xdr:from>
    <xdr:to>
      <xdr:col>85</xdr:col>
      <xdr:colOff>127000</xdr:colOff>
      <xdr:row>58</xdr:row>
      <xdr:rowOff>76200</xdr:rowOff>
    </xdr:to>
    <xdr:cxnSp macro="">
      <xdr:nvCxnSpPr>
        <xdr:cNvPr id="431" name="直線コネクタ 430">
          <a:extLst>
            <a:ext uri="{FF2B5EF4-FFF2-40B4-BE49-F238E27FC236}">
              <a16:creationId xmlns:a16="http://schemas.microsoft.com/office/drawing/2014/main" id="{C36EE061-79B9-417F-AC15-A01FF0B589D9}"/>
            </a:ext>
          </a:extLst>
        </xdr:cNvPr>
        <xdr:cNvCxnSpPr/>
      </xdr:nvCxnSpPr>
      <xdr:spPr>
        <a:xfrm>
          <a:off x="15481300" y="9982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120650</xdr:rowOff>
    </xdr:from>
    <xdr:to>
      <xdr:col>76</xdr:col>
      <xdr:colOff>165100</xdr:colOff>
      <xdr:row>58</xdr:row>
      <xdr:rowOff>50800</xdr:rowOff>
    </xdr:to>
    <xdr:sp macro="" textlink="">
      <xdr:nvSpPr>
        <xdr:cNvPr id="432" name="楕円 431">
          <a:extLst>
            <a:ext uri="{FF2B5EF4-FFF2-40B4-BE49-F238E27FC236}">
              <a16:creationId xmlns:a16="http://schemas.microsoft.com/office/drawing/2014/main" id="{B4CCCE51-70F5-4129-AF5D-EA44ED51B334}"/>
            </a:ext>
          </a:extLst>
        </xdr:cNvPr>
        <xdr:cNvSpPr/>
      </xdr:nvSpPr>
      <xdr:spPr>
        <a:xfrm>
          <a:off x="14541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38100</xdr:rowOff>
    </xdr:to>
    <xdr:cxnSp macro="">
      <xdr:nvCxnSpPr>
        <xdr:cNvPr id="433" name="直線コネクタ 432">
          <a:extLst>
            <a:ext uri="{FF2B5EF4-FFF2-40B4-BE49-F238E27FC236}">
              <a16:creationId xmlns:a16="http://schemas.microsoft.com/office/drawing/2014/main" id="{DDD21C51-5C58-4CAB-A41A-51D2655BE955}"/>
            </a:ext>
          </a:extLst>
        </xdr:cNvPr>
        <xdr:cNvCxnSpPr/>
      </xdr:nvCxnSpPr>
      <xdr:spPr>
        <a:xfrm>
          <a:off x="14592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82550</xdr:rowOff>
    </xdr:from>
    <xdr:to>
      <xdr:col>72</xdr:col>
      <xdr:colOff>38100</xdr:colOff>
      <xdr:row>58</xdr:row>
      <xdr:rowOff>12700</xdr:rowOff>
    </xdr:to>
    <xdr:sp macro="" textlink="">
      <xdr:nvSpPr>
        <xdr:cNvPr id="434" name="楕円 433">
          <a:extLst>
            <a:ext uri="{FF2B5EF4-FFF2-40B4-BE49-F238E27FC236}">
              <a16:creationId xmlns:a16="http://schemas.microsoft.com/office/drawing/2014/main" id="{1766931E-EEC0-4877-971B-E957C373744A}"/>
            </a:ext>
          </a:extLst>
        </xdr:cNvPr>
        <xdr:cNvSpPr/>
      </xdr:nvSpPr>
      <xdr:spPr>
        <a:xfrm>
          <a:off x="1365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133350</xdr:rowOff>
    </xdr:from>
    <xdr:to>
      <xdr:col>76</xdr:col>
      <xdr:colOff>114300</xdr:colOff>
      <xdr:row>58</xdr:row>
      <xdr:rowOff>0</xdr:rowOff>
    </xdr:to>
    <xdr:cxnSp macro="">
      <xdr:nvCxnSpPr>
        <xdr:cNvPr id="435" name="直線コネクタ 434">
          <a:extLst>
            <a:ext uri="{FF2B5EF4-FFF2-40B4-BE49-F238E27FC236}">
              <a16:creationId xmlns:a16="http://schemas.microsoft.com/office/drawing/2014/main" id="{427FFC0B-3324-4A42-9C2B-67C138CFD449}"/>
            </a:ext>
          </a:extLst>
        </xdr:cNvPr>
        <xdr:cNvCxnSpPr/>
      </xdr:nvCxnSpPr>
      <xdr:spPr>
        <a:xfrm>
          <a:off x="13703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0C11890D-26AF-4269-90DB-51F4B5EF4CDE}"/>
            </a:ext>
          </a:extLst>
        </xdr:cNvPr>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04954A15-651E-4994-9B56-A6571A5F31BA}"/>
            </a:ext>
          </a:extLst>
        </xdr:cNvPr>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054FF48E-0C23-4454-A159-73FECC5C4D08}"/>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151147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09FEBDB5-260F-4511-B0D6-D2EE1E911002}"/>
            </a:ext>
          </a:extLst>
        </xdr:cNvPr>
        <xdr:cNvSpPr txBox="1"/>
      </xdr:nvSpPr>
      <xdr:spPr>
        <a:xfrm>
          <a:off x="12611744"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5A17C5E6-3FAE-450E-89A4-F893A254BE46}"/>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67327</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6F9501DC-B712-457C-9C4A-BFE2B38AAABC}"/>
            </a:ext>
          </a:extLst>
        </xdr:cNvPr>
        <xdr:cNvSpPr txBox="1"/>
      </xdr:nvSpPr>
      <xdr:spPr>
        <a:xfrm>
          <a:off x="14389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29227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24DDA34A-858E-4996-A3BE-2E3B05F3D3DE}"/>
            </a:ext>
          </a:extLst>
        </xdr:cNvPr>
        <xdr:cNvSpPr txBox="1"/>
      </xdr:nvSpPr>
      <xdr:spPr>
        <a:xfrm>
          <a:off x="13500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86611688-084F-4EB4-8393-775666E40E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1A8DEDFE-E305-4B34-B4D9-F88DF42A0C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3F735B23-6AD8-4E87-8F87-E71CBCB8FA2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75644442-337B-4AE9-91E4-8EEBE2C5D8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D392F57B-727B-4808-8273-3587D11B6E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21B75703-EC2C-4C79-8D4E-7C98C3270C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6A3966A1-3488-428E-B952-FECA0FDABAF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8CEEA369-FDF4-4477-90B0-017A3E7143E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9208AFD2-3C26-4125-A708-F47C27602F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5BF24E66-F3C9-4F93-8B06-73772578AF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3" name="直線コネクタ 452">
          <a:extLst>
            <a:ext uri="{FF2B5EF4-FFF2-40B4-BE49-F238E27FC236}">
              <a16:creationId xmlns:a16="http://schemas.microsoft.com/office/drawing/2014/main" id="{8CAF9CB4-5076-40BD-8B4E-2EBD06C33D6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4" name="テキスト ボックス 453">
          <a:extLst>
            <a:ext uri="{FF2B5EF4-FFF2-40B4-BE49-F238E27FC236}">
              <a16:creationId xmlns:a16="http://schemas.microsoft.com/office/drawing/2014/main" id="{475021DC-3E80-42C5-8567-8FFBC959697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5" name="直線コネクタ 454">
          <a:extLst>
            <a:ext uri="{FF2B5EF4-FFF2-40B4-BE49-F238E27FC236}">
              <a16:creationId xmlns:a16="http://schemas.microsoft.com/office/drawing/2014/main" id="{378640A4-6959-46B8-898F-7FEA24AFDD0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6" name="テキスト ボックス 455">
          <a:extLst>
            <a:ext uri="{FF2B5EF4-FFF2-40B4-BE49-F238E27FC236}">
              <a16:creationId xmlns:a16="http://schemas.microsoft.com/office/drawing/2014/main" id="{CF232DC2-04ED-43F5-8D6D-7C3DE43439B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7" name="直線コネクタ 456">
          <a:extLst>
            <a:ext uri="{FF2B5EF4-FFF2-40B4-BE49-F238E27FC236}">
              <a16:creationId xmlns:a16="http://schemas.microsoft.com/office/drawing/2014/main" id="{3A30DCF1-5BE2-4CC3-B77D-8E325698DD0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8" name="テキスト ボックス 457">
          <a:extLst>
            <a:ext uri="{FF2B5EF4-FFF2-40B4-BE49-F238E27FC236}">
              <a16:creationId xmlns:a16="http://schemas.microsoft.com/office/drawing/2014/main" id="{A6A1276A-B570-4F35-9D97-F828A66DB1A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9" name="直線コネクタ 458">
          <a:extLst>
            <a:ext uri="{FF2B5EF4-FFF2-40B4-BE49-F238E27FC236}">
              <a16:creationId xmlns:a16="http://schemas.microsoft.com/office/drawing/2014/main" id="{88D99E5D-6CD4-444C-A65D-F59C18C7E23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0" name="テキスト ボックス 459">
          <a:extLst>
            <a:ext uri="{FF2B5EF4-FFF2-40B4-BE49-F238E27FC236}">
              <a16:creationId xmlns:a16="http://schemas.microsoft.com/office/drawing/2014/main" id="{74DAD00C-A5C3-46A8-9704-9AB7A4C42E1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a:extLst>
            <a:ext uri="{FF2B5EF4-FFF2-40B4-BE49-F238E27FC236}">
              <a16:creationId xmlns:a16="http://schemas.microsoft.com/office/drawing/2014/main" id="{B364DC9B-8811-4630-A255-6C8130CA0E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a:extLst>
            <a:ext uri="{FF2B5EF4-FFF2-40B4-BE49-F238E27FC236}">
              <a16:creationId xmlns:a16="http://schemas.microsoft.com/office/drawing/2014/main" id="{8D66E09F-6FED-42B5-97E6-C2BDF78FF28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a:extLst>
            <a:ext uri="{FF2B5EF4-FFF2-40B4-BE49-F238E27FC236}">
              <a16:creationId xmlns:a16="http://schemas.microsoft.com/office/drawing/2014/main" id="{F133E79B-6F3B-4CB6-A062-E85FAC3E49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464" name="直線コネクタ 463">
          <a:extLst>
            <a:ext uri="{FF2B5EF4-FFF2-40B4-BE49-F238E27FC236}">
              <a16:creationId xmlns:a16="http://schemas.microsoft.com/office/drawing/2014/main" id="{270F9D10-D96F-4970-9FE0-12E09F9DD9CA}"/>
            </a:ext>
          </a:extLst>
        </xdr:cNvPr>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465" name="【保健センター・保健所】&#10;一人当たり面積最小値テキスト">
          <a:extLst>
            <a:ext uri="{FF2B5EF4-FFF2-40B4-BE49-F238E27FC236}">
              <a16:creationId xmlns:a16="http://schemas.microsoft.com/office/drawing/2014/main" id="{BCEB6765-9CE7-44B0-B24C-AAB1F3CCC954}"/>
            </a:ext>
          </a:extLst>
        </xdr:cNvPr>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466" name="直線コネクタ 465">
          <a:extLst>
            <a:ext uri="{FF2B5EF4-FFF2-40B4-BE49-F238E27FC236}">
              <a16:creationId xmlns:a16="http://schemas.microsoft.com/office/drawing/2014/main" id="{50821348-5AD3-4E3A-96CC-618E380091B4}"/>
            </a:ext>
          </a:extLst>
        </xdr:cNvPr>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467" name="【保健センター・保健所】&#10;一人当たり面積最大値テキスト">
          <a:extLst>
            <a:ext uri="{FF2B5EF4-FFF2-40B4-BE49-F238E27FC236}">
              <a16:creationId xmlns:a16="http://schemas.microsoft.com/office/drawing/2014/main" id="{8056515F-F106-42B5-B190-1D8971D2FA05}"/>
            </a:ext>
          </a:extLst>
        </xdr:cNvPr>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468" name="直線コネクタ 467">
          <a:extLst>
            <a:ext uri="{FF2B5EF4-FFF2-40B4-BE49-F238E27FC236}">
              <a16:creationId xmlns:a16="http://schemas.microsoft.com/office/drawing/2014/main" id="{E6B1EB74-8365-4CDF-BE13-DD14B0C14305}"/>
            </a:ext>
          </a:extLst>
        </xdr:cNvPr>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22953</xdr:rowOff>
    </xdr:from>
    <xdr:ext cx="469744" cy="259045"/>
    <xdr:sp macro="" textlink="">
      <xdr:nvSpPr>
        <xdr:cNvPr id="469" name="【保健センター・保健所】&#10;一人当たり面積平均値テキスト">
          <a:extLst>
            <a:ext uri="{FF2B5EF4-FFF2-40B4-BE49-F238E27FC236}">
              <a16:creationId xmlns:a16="http://schemas.microsoft.com/office/drawing/2014/main" id="{8EBD6591-E03C-4B3D-AA79-19F2192FCAFC}"/>
            </a:ext>
          </a:extLst>
        </xdr:cNvPr>
        <xdr:cNvSpPr txBox="1"/>
      </xdr:nvSpPr>
      <xdr:spPr>
        <a:xfrm>
          <a:off x="22199600" y="1082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470" name="フローチャート: 判断 469">
          <a:extLst>
            <a:ext uri="{FF2B5EF4-FFF2-40B4-BE49-F238E27FC236}">
              <a16:creationId xmlns:a16="http://schemas.microsoft.com/office/drawing/2014/main" id="{D739E509-1CCA-4616-8078-1381A3A98F10}"/>
            </a:ext>
          </a:extLst>
        </xdr:cNvPr>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471" name="フローチャート: 判断 470">
          <a:extLst>
            <a:ext uri="{FF2B5EF4-FFF2-40B4-BE49-F238E27FC236}">
              <a16:creationId xmlns:a16="http://schemas.microsoft.com/office/drawing/2014/main" id="{C63424D6-55C5-455D-9C77-2281B03B78B5}"/>
            </a:ext>
          </a:extLst>
        </xdr:cNvPr>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472" name="フローチャート: 判断 471">
          <a:extLst>
            <a:ext uri="{FF2B5EF4-FFF2-40B4-BE49-F238E27FC236}">
              <a16:creationId xmlns:a16="http://schemas.microsoft.com/office/drawing/2014/main" id="{ABB8B84A-39DB-43B3-ADF6-34408F6EC89D}"/>
            </a:ext>
          </a:extLst>
        </xdr:cNvPr>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473" name="フローチャート: 判断 472">
          <a:extLst>
            <a:ext uri="{FF2B5EF4-FFF2-40B4-BE49-F238E27FC236}">
              <a16:creationId xmlns:a16="http://schemas.microsoft.com/office/drawing/2014/main" id="{9B14693D-5FCC-4498-AAA3-945B6B2FBDFD}"/>
            </a:ext>
          </a:extLst>
        </xdr:cNvPr>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474" name="フローチャート: 判断 473">
          <a:extLst>
            <a:ext uri="{FF2B5EF4-FFF2-40B4-BE49-F238E27FC236}">
              <a16:creationId xmlns:a16="http://schemas.microsoft.com/office/drawing/2014/main" id="{D15582DD-D788-4CB6-9A30-41EA04A31D94}"/>
            </a:ext>
          </a:extLst>
        </xdr:cNvPr>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302614E2-1811-436B-9E92-CD1D37EBC30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D81D1F8B-C9C1-459A-8278-B2719CF264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BB638908-2BB3-4787-849D-C659D7CFF61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DD7023B4-8E22-4ABE-86E5-BD637D1B90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95C0B869-A697-4506-A4E6-6D995C33F2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115621</xdr:rowOff>
    </xdr:from>
    <xdr:to>
      <xdr:col>116</xdr:col>
      <xdr:colOff>114300</xdr:colOff>
      <xdr:row>63</xdr:row>
      <xdr:rowOff>45771</xdr:rowOff>
    </xdr:to>
    <xdr:sp macro="" textlink="">
      <xdr:nvSpPr>
        <xdr:cNvPr id="480" name="楕円 479">
          <a:extLst>
            <a:ext uri="{FF2B5EF4-FFF2-40B4-BE49-F238E27FC236}">
              <a16:creationId xmlns:a16="http://schemas.microsoft.com/office/drawing/2014/main" id="{98B385C9-86C1-4B4A-AE44-58DE31D2C7A9}"/>
            </a:ext>
          </a:extLst>
        </xdr:cNvPr>
        <xdr:cNvSpPr/>
      </xdr:nvSpPr>
      <xdr:spPr>
        <a:xfrm>
          <a:off x="22110700" y="107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138498</xdr:rowOff>
    </xdr:from>
    <xdr:ext cx="469744" cy="259045"/>
    <xdr:sp macro="" textlink="">
      <xdr:nvSpPr>
        <xdr:cNvPr id="481" name="【保健センター・保健所】&#10;一人当たり面積該当値テキスト">
          <a:extLst>
            <a:ext uri="{FF2B5EF4-FFF2-40B4-BE49-F238E27FC236}">
              <a16:creationId xmlns:a16="http://schemas.microsoft.com/office/drawing/2014/main" id="{C9F38B05-42E0-4523-9500-856597714324}"/>
            </a:ext>
          </a:extLst>
        </xdr:cNvPr>
        <xdr:cNvSpPr txBox="1"/>
      </xdr:nvSpPr>
      <xdr:spPr>
        <a:xfrm>
          <a:off x="22199600" y="1059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124308</xdr:rowOff>
    </xdr:from>
    <xdr:to>
      <xdr:col>112</xdr:col>
      <xdr:colOff>38100</xdr:colOff>
      <xdr:row>63</xdr:row>
      <xdr:rowOff>54458</xdr:rowOff>
    </xdr:to>
    <xdr:sp macro="" textlink="">
      <xdr:nvSpPr>
        <xdr:cNvPr id="482" name="楕円 481">
          <a:extLst>
            <a:ext uri="{FF2B5EF4-FFF2-40B4-BE49-F238E27FC236}">
              <a16:creationId xmlns:a16="http://schemas.microsoft.com/office/drawing/2014/main" id="{E5D9D79D-AE56-4CD0-8536-A66B2C6CE028}"/>
            </a:ext>
          </a:extLst>
        </xdr:cNvPr>
        <xdr:cNvSpPr/>
      </xdr:nvSpPr>
      <xdr:spPr>
        <a:xfrm>
          <a:off x="21272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166421</xdr:rowOff>
    </xdr:from>
    <xdr:to>
      <xdr:col>116</xdr:col>
      <xdr:colOff>63500</xdr:colOff>
      <xdr:row>63</xdr:row>
      <xdr:rowOff>3658</xdr:rowOff>
    </xdr:to>
    <xdr:cxnSp macro="">
      <xdr:nvCxnSpPr>
        <xdr:cNvPr id="483" name="直線コネクタ 482">
          <a:extLst>
            <a:ext uri="{FF2B5EF4-FFF2-40B4-BE49-F238E27FC236}">
              <a16:creationId xmlns:a16="http://schemas.microsoft.com/office/drawing/2014/main" id="{2E1B2B69-18D5-4DA8-B2E5-7E44776609AD}"/>
            </a:ext>
          </a:extLst>
        </xdr:cNvPr>
        <xdr:cNvCxnSpPr/>
      </xdr:nvCxnSpPr>
      <xdr:spPr>
        <a:xfrm flipV="1">
          <a:off x="21323300" y="10796321"/>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126594</xdr:rowOff>
    </xdr:from>
    <xdr:to>
      <xdr:col>107</xdr:col>
      <xdr:colOff>101600</xdr:colOff>
      <xdr:row>63</xdr:row>
      <xdr:rowOff>56744</xdr:rowOff>
    </xdr:to>
    <xdr:sp macro="" textlink="">
      <xdr:nvSpPr>
        <xdr:cNvPr id="484" name="楕円 483">
          <a:extLst>
            <a:ext uri="{FF2B5EF4-FFF2-40B4-BE49-F238E27FC236}">
              <a16:creationId xmlns:a16="http://schemas.microsoft.com/office/drawing/2014/main" id="{4DECCF7D-B1FB-472B-95CB-84058C2186E7}"/>
            </a:ext>
          </a:extLst>
        </xdr:cNvPr>
        <xdr:cNvSpPr/>
      </xdr:nvSpPr>
      <xdr:spPr>
        <a:xfrm>
          <a:off x="20383500" y="107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3658</xdr:rowOff>
    </xdr:from>
    <xdr:to>
      <xdr:col>111</xdr:col>
      <xdr:colOff>177800</xdr:colOff>
      <xdr:row>63</xdr:row>
      <xdr:rowOff>5944</xdr:rowOff>
    </xdr:to>
    <xdr:cxnSp macro="">
      <xdr:nvCxnSpPr>
        <xdr:cNvPr id="485" name="直線コネクタ 484">
          <a:extLst>
            <a:ext uri="{FF2B5EF4-FFF2-40B4-BE49-F238E27FC236}">
              <a16:creationId xmlns:a16="http://schemas.microsoft.com/office/drawing/2014/main" id="{6896F8AC-2B92-4BEA-8528-1348CD94D813}"/>
            </a:ext>
          </a:extLst>
        </xdr:cNvPr>
        <xdr:cNvCxnSpPr/>
      </xdr:nvCxnSpPr>
      <xdr:spPr>
        <a:xfrm flipV="1">
          <a:off x="20434300" y="108050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486" name="楕円 485">
          <a:extLst>
            <a:ext uri="{FF2B5EF4-FFF2-40B4-BE49-F238E27FC236}">
              <a16:creationId xmlns:a16="http://schemas.microsoft.com/office/drawing/2014/main" id="{1B6A2CCD-EA26-447F-86C7-968D6FF98836}"/>
            </a:ext>
          </a:extLst>
        </xdr:cNvPr>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5944</xdr:rowOff>
    </xdr:from>
    <xdr:to>
      <xdr:col>107</xdr:col>
      <xdr:colOff>50800</xdr:colOff>
      <xdr:row>63</xdr:row>
      <xdr:rowOff>11430</xdr:rowOff>
    </xdr:to>
    <xdr:cxnSp macro="">
      <xdr:nvCxnSpPr>
        <xdr:cNvPr id="487" name="直線コネクタ 486">
          <a:extLst>
            <a:ext uri="{FF2B5EF4-FFF2-40B4-BE49-F238E27FC236}">
              <a16:creationId xmlns:a16="http://schemas.microsoft.com/office/drawing/2014/main" id="{C19D12D7-0D4A-463F-90DF-300FAEC41133}"/>
            </a:ext>
          </a:extLst>
        </xdr:cNvPr>
        <xdr:cNvCxnSpPr/>
      </xdr:nvCxnSpPr>
      <xdr:spPr>
        <a:xfrm flipV="1">
          <a:off x="19545300" y="1080729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126509</xdr:rowOff>
    </xdr:from>
    <xdr:ext cx="469744" cy="259045"/>
    <xdr:sp macro="" textlink="">
      <xdr:nvSpPr>
        <xdr:cNvPr id="488" name="n_1aveValue【保健センター・保健所】&#10;一人当たり面積">
          <a:extLst>
            <a:ext uri="{FF2B5EF4-FFF2-40B4-BE49-F238E27FC236}">
              <a16:creationId xmlns:a16="http://schemas.microsoft.com/office/drawing/2014/main" id="{69C7A7F9-0430-4B3A-BA40-65AABB5383C1}"/>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129709</xdr:rowOff>
    </xdr:from>
    <xdr:ext cx="469744" cy="259045"/>
    <xdr:sp macro="" textlink="">
      <xdr:nvSpPr>
        <xdr:cNvPr id="489" name="n_2aveValue【保健センター・保健所】&#10;一人当たり面積">
          <a:extLst>
            <a:ext uri="{FF2B5EF4-FFF2-40B4-BE49-F238E27FC236}">
              <a16:creationId xmlns:a16="http://schemas.microsoft.com/office/drawing/2014/main" id="{AC068221-54F6-445D-8301-A4AAF701B9D2}"/>
            </a:ext>
          </a:extLst>
        </xdr:cNvPr>
        <xdr:cNvSpPr txBox="1"/>
      </xdr:nvSpPr>
      <xdr:spPr>
        <a:xfrm>
          <a:off x="20199427" y="109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133138</xdr:rowOff>
    </xdr:from>
    <xdr:ext cx="469744" cy="259045"/>
    <xdr:sp macro="" textlink="">
      <xdr:nvSpPr>
        <xdr:cNvPr id="490" name="n_3aveValue【保健センター・保健所】&#10;一人当たり面積">
          <a:extLst>
            <a:ext uri="{FF2B5EF4-FFF2-40B4-BE49-F238E27FC236}">
              <a16:creationId xmlns:a16="http://schemas.microsoft.com/office/drawing/2014/main" id="{5E117250-9F2B-46F9-9038-C93ACFEAF6D8}"/>
            </a:ext>
          </a:extLst>
        </xdr:cNvPr>
        <xdr:cNvSpPr txBox="1"/>
      </xdr:nvSpPr>
      <xdr:spPr>
        <a:xfrm>
          <a:off x="19310427"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491" name="n_4aveValue【保健センター・保健所】&#10;一人当たり面積">
          <a:extLst>
            <a:ext uri="{FF2B5EF4-FFF2-40B4-BE49-F238E27FC236}">
              <a16:creationId xmlns:a16="http://schemas.microsoft.com/office/drawing/2014/main" id="{04A22C85-DF0A-4F89-A8A6-8FDA72E9FE3C}"/>
            </a:ext>
          </a:extLst>
        </xdr:cNvPr>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70985</xdr:rowOff>
    </xdr:from>
    <xdr:ext cx="469744" cy="259045"/>
    <xdr:sp macro="" textlink="">
      <xdr:nvSpPr>
        <xdr:cNvPr id="492" name="n_1mainValue【保健センター・保健所】&#10;一人当たり面積">
          <a:extLst>
            <a:ext uri="{FF2B5EF4-FFF2-40B4-BE49-F238E27FC236}">
              <a16:creationId xmlns:a16="http://schemas.microsoft.com/office/drawing/2014/main" id="{E76CFAB7-DC6D-4312-AE03-D7FE20E1902D}"/>
            </a:ext>
          </a:extLst>
        </xdr:cNvPr>
        <xdr:cNvSpPr txBox="1"/>
      </xdr:nvSpPr>
      <xdr:spPr>
        <a:xfrm>
          <a:off x="21075727" y="1052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73271</xdr:rowOff>
    </xdr:from>
    <xdr:ext cx="469744" cy="259045"/>
    <xdr:sp macro="" textlink="">
      <xdr:nvSpPr>
        <xdr:cNvPr id="493" name="n_2mainValue【保健センター・保健所】&#10;一人当たり面積">
          <a:extLst>
            <a:ext uri="{FF2B5EF4-FFF2-40B4-BE49-F238E27FC236}">
              <a16:creationId xmlns:a16="http://schemas.microsoft.com/office/drawing/2014/main" id="{60DBAEC5-354A-4D96-B59B-E4706EE280DF}"/>
            </a:ext>
          </a:extLst>
        </xdr:cNvPr>
        <xdr:cNvSpPr txBox="1"/>
      </xdr:nvSpPr>
      <xdr:spPr>
        <a:xfrm>
          <a:off x="20199427" y="1053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494" name="n_3mainValue【保健センター・保健所】&#10;一人当たり面積">
          <a:extLst>
            <a:ext uri="{FF2B5EF4-FFF2-40B4-BE49-F238E27FC236}">
              <a16:creationId xmlns:a16="http://schemas.microsoft.com/office/drawing/2014/main" id="{B8308DC3-5F6D-4F3E-B4F0-EB5B4C6BE805}"/>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CE5C118B-5382-42AC-A58E-2749AFFFC7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BAC3B30A-6A26-455B-815B-45E91622B0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9881FF76-0929-431A-9CD3-F5085BC45A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24C8F81C-F79D-47CC-9BB0-C93745E76D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1C743E8F-C5F0-437B-A884-999634480F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45D685BB-8F41-4B3A-A217-34B2036FD7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A128B0F9-2D99-452E-AC05-2114E37D87D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26B08066-E81D-4D15-92DC-1C447A0ACFF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A1EE129B-468D-438A-9DA5-B2AC41A0BC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BF1F12A3-060E-4BFE-A63F-93D8254530F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a:extLst>
            <a:ext uri="{FF2B5EF4-FFF2-40B4-BE49-F238E27FC236}">
              <a16:creationId xmlns:a16="http://schemas.microsoft.com/office/drawing/2014/main" id="{34CCF14E-B95E-4D91-8B00-E9605F940D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a:extLst>
            <a:ext uri="{FF2B5EF4-FFF2-40B4-BE49-F238E27FC236}">
              <a16:creationId xmlns:a16="http://schemas.microsoft.com/office/drawing/2014/main" id="{DC5A61C4-667F-4423-9EA7-67D7A99D3E1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7" name="テキスト ボックス 506">
          <a:extLst>
            <a:ext uri="{FF2B5EF4-FFF2-40B4-BE49-F238E27FC236}">
              <a16:creationId xmlns:a16="http://schemas.microsoft.com/office/drawing/2014/main" id="{F26724DD-1CE4-4239-B370-E6F872E1472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a:extLst>
            <a:ext uri="{FF2B5EF4-FFF2-40B4-BE49-F238E27FC236}">
              <a16:creationId xmlns:a16="http://schemas.microsoft.com/office/drawing/2014/main" id="{1FD03DBC-C89B-40BD-BB65-B10A42810A7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a:extLst>
            <a:ext uri="{FF2B5EF4-FFF2-40B4-BE49-F238E27FC236}">
              <a16:creationId xmlns:a16="http://schemas.microsoft.com/office/drawing/2014/main" id="{824C3D0A-8EB3-419F-A96D-6319D195614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a:extLst>
            <a:ext uri="{FF2B5EF4-FFF2-40B4-BE49-F238E27FC236}">
              <a16:creationId xmlns:a16="http://schemas.microsoft.com/office/drawing/2014/main" id="{90BC7844-1283-4BC3-884C-044FB69076A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a:extLst>
            <a:ext uri="{FF2B5EF4-FFF2-40B4-BE49-F238E27FC236}">
              <a16:creationId xmlns:a16="http://schemas.microsoft.com/office/drawing/2014/main" id="{DA99C09E-26D8-49F4-A5DD-D5FFBD73FE8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a:extLst>
            <a:ext uri="{FF2B5EF4-FFF2-40B4-BE49-F238E27FC236}">
              <a16:creationId xmlns:a16="http://schemas.microsoft.com/office/drawing/2014/main" id="{4F8B3B6D-FD5D-419E-A98B-0D4477DEE97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a:extLst>
            <a:ext uri="{FF2B5EF4-FFF2-40B4-BE49-F238E27FC236}">
              <a16:creationId xmlns:a16="http://schemas.microsoft.com/office/drawing/2014/main" id="{19766315-9A45-4332-98CE-B403CA63C5C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a:extLst>
            <a:ext uri="{FF2B5EF4-FFF2-40B4-BE49-F238E27FC236}">
              <a16:creationId xmlns:a16="http://schemas.microsoft.com/office/drawing/2014/main" id="{E89D6672-07B8-40F1-AB53-CB1F1BC38F7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5" name="テキスト ボックス 514">
          <a:extLst>
            <a:ext uri="{FF2B5EF4-FFF2-40B4-BE49-F238E27FC236}">
              <a16:creationId xmlns:a16="http://schemas.microsoft.com/office/drawing/2014/main" id="{E9BFA781-B61E-4D8D-9DF3-A7159C0B696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1DFDACF6-1E55-47E8-89E0-F52912FB51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7" name="テキスト ボックス 516">
          <a:extLst>
            <a:ext uri="{FF2B5EF4-FFF2-40B4-BE49-F238E27FC236}">
              <a16:creationId xmlns:a16="http://schemas.microsoft.com/office/drawing/2014/main" id="{911D6DC2-88D6-4F11-B806-00D3133A0A0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D4FFE3C6-8619-46A0-829C-202C867457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519" name="直線コネクタ 518">
          <a:extLst>
            <a:ext uri="{FF2B5EF4-FFF2-40B4-BE49-F238E27FC236}">
              <a16:creationId xmlns:a16="http://schemas.microsoft.com/office/drawing/2014/main" id="{D64A9AF1-46C0-4353-BFE1-C1863542CE18}"/>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520" name="【消防施設】&#10;有形固定資産減価償却率最小値テキスト">
          <a:extLst>
            <a:ext uri="{FF2B5EF4-FFF2-40B4-BE49-F238E27FC236}">
              <a16:creationId xmlns:a16="http://schemas.microsoft.com/office/drawing/2014/main" id="{5E6F4481-6F5B-424A-9DA7-6D611A0F35F1}"/>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21" name="直線コネクタ 520">
          <a:extLst>
            <a:ext uri="{FF2B5EF4-FFF2-40B4-BE49-F238E27FC236}">
              <a16:creationId xmlns:a16="http://schemas.microsoft.com/office/drawing/2014/main" id="{8324B392-4997-40C3-B2AD-4EFC183650DE}"/>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14A2F8BE-7B68-4A07-B1A2-EC94258C6EA7}"/>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23" name="直線コネクタ 522">
          <a:extLst>
            <a:ext uri="{FF2B5EF4-FFF2-40B4-BE49-F238E27FC236}">
              <a16:creationId xmlns:a16="http://schemas.microsoft.com/office/drawing/2014/main" id="{8F27B224-B109-4A14-BC1A-ED05D34EB116}"/>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403EF127-571A-4FD7-925D-5F9F138DF6BF}"/>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525" name="フローチャート: 判断 524">
          <a:extLst>
            <a:ext uri="{FF2B5EF4-FFF2-40B4-BE49-F238E27FC236}">
              <a16:creationId xmlns:a16="http://schemas.microsoft.com/office/drawing/2014/main" id="{10B2FB2E-7FB5-48E0-8B5B-6B9A91215B9C}"/>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526" name="フローチャート: 判断 525">
          <a:extLst>
            <a:ext uri="{FF2B5EF4-FFF2-40B4-BE49-F238E27FC236}">
              <a16:creationId xmlns:a16="http://schemas.microsoft.com/office/drawing/2014/main" id="{60540996-2128-4CD2-AB05-84A28DF310FD}"/>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27" name="フローチャート: 判断 526">
          <a:extLst>
            <a:ext uri="{FF2B5EF4-FFF2-40B4-BE49-F238E27FC236}">
              <a16:creationId xmlns:a16="http://schemas.microsoft.com/office/drawing/2014/main" id="{392CAB52-5EB9-4CF8-8301-03AC6F80E9B1}"/>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528" name="フローチャート: 判断 527">
          <a:extLst>
            <a:ext uri="{FF2B5EF4-FFF2-40B4-BE49-F238E27FC236}">
              <a16:creationId xmlns:a16="http://schemas.microsoft.com/office/drawing/2014/main" id="{C3D2664B-F613-446C-BD4F-7405AEFFAC0A}"/>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529" name="フローチャート: 判断 528">
          <a:extLst>
            <a:ext uri="{FF2B5EF4-FFF2-40B4-BE49-F238E27FC236}">
              <a16:creationId xmlns:a16="http://schemas.microsoft.com/office/drawing/2014/main" id="{202BFFF4-3277-4D91-A532-6611EE306C56}"/>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5C3EE238-629F-463A-8D93-DD56B415AAB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2CF2FE76-86DF-4E49-B6BB-54C925341E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646332BB-95B8-43B7-8010-997DBB2CB30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328636A-3ACC-4258-878A-68B6EAE94FF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A8661B4D-165D-4EBB-AE5F-0E7CE1E00FB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113030</xdr:rowOff>
    </xdr:from>
    <xdr:to>
      <xdr:col>85</xdr:col>
      <xdr:colOff>177800</xdr:colOff>
      <xdr:row>80</xdr:row>
      <xdr:rowOff>43180</xdr:rowOff>
    </xdr:to>
    <xdr:sp macro="" textlink="">
      <xdr:nvSpPr>
        <xdr:cNvPr id="535" name="楕円 534">
          <a:extLst>
            <a:ext uri="{FF2B5EF4-FFF2-40B4-BE49-F238E27FC236}">
              <a16:creationId xmlns:a16="http://schemas.microsoft.com/office/drawing/2014/main" id="{E489AC7A-99CA-49E2-8BAF-3FDE72AC6853}"/>
            </a:ext>
          </a:extLst>
        </xdr:cNvPr>
        <xdr:cNvSpPr/>
      </xdr:nvSpPr>
      <xdr:spPr>
        <a:xfrm>
          <a:off x="16268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135907</xdr:rowOff>
    </xdr:from>
    <xdr:ext cx="405111" cy="259045"/>
    <xdr:sp macro="" textlink="">
      <xdr:nvSpPr>
        <xdr:cNvPr id="536" name="【消防施設】&#10;有形固定資産減価償却率該当値テキスト">
          <a:extLst>
            <a:ext uri="{FF2B5EF4-FFF2-40B4-BE49-F238E27FC236}">
              <a16:creationId xmlns:a16="http://schemas.microsoft.com/office/drawing/2014/main" id="{CAF64400-552A-4171-84B9-F3868C0207CA}"/>
            </a:ext>
          </a:extLst>
        </xdr:cNvPr>
        <xdr:cNvSpPr txBox="1"/>
      </xdr:nvSpPr>
      <xdr:spPr>
        <a:xfrm>
          <a:off x="16357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8255</xdr:rowOff>
    </xdr:from>
    <xdr:to>
      <xdr:col>81</xdr:col>
      <xdr:colOff>101600</xdr:colOff>
      <xdr:row>80</xdr:row>
      <xdr:rowOff>109855</xdr:rowOff>
    </xdr:to>
    <xdr:sp macro="" textlink="">
      <xdr:nvSpPr>
        <xdr:cNvPr id="537" name="楕円 536">
          <a:extLst>
            <a:ext uri="{FF2B5EF4-FFF2-40B4-BE49-F238E27FC236}">
              <a16:creationId xmlns:a16="http://schemas.microsoft.com/office/drawing/2014/main" id="{148316C3-2F77-4CB7-BE05-733A7BFC7249}"/>
            </a:ext>
          </a:extLst>
        </xdr:cNvPr>
        <xdr:cNvSpPr/>
      </xdr:nvSpPr>
      <xdr:spPr>
        <a:xfrm>
          <a:off x="15430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59055</xdr:rowOff>
    </xdr:to>
    <xdr:cxnSp macro="">
      <xdr:nvCxnSpPr>
        <xdr:cNvPr id="538" name="直線コネクタ 537">
          <a:extLst>
            <a:ext uri="{FF2B5EF4-FFF2-40B4-BE49-F238E27FC236}">
              <a16:creationId xmlns:a16="http://schemas.microsoft.com/office/drawing/2014/main" id="{6A8C40C7-5366-4932-B743-4BA82307ED86}"/>
            </a:ext>
          </a:extLst>
        </xdr:cNvPr>
        <xdr:cNvCxnSpPr/>
      </xdr:nvCxnSpPr>
      <xdr:spPr>
        <a:xfrm flipV="1">
          <a:off x="15481300" y="1370838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67311</xdr:rowOff>
    </xdr:from>
    <xdr:to>
      <xdr:col>76</xdr:col>
      <xdr:colOff>165100</xdr:colOff>
      <xdr:row>82</xdr:row>
      <xdr:rowOff>168911</xdr:rowOff>
    </xdr:to>
    <xdr:sp macro="" textlink="">
      <xdr:nvSpPr>
        <xdr:cNvPr id="539" name="楕円 538">
          <a:extLst>
            <a:ext uri="{FF2B5EF4-FFF2-40B4-BE49-F238E27FC236}">
              <a16:creationId xmlns:a16="http://schemas.microsoft.com/office/drawing/2014/main" id="{3DD670BF-D5AE-47BF-B5E9-8F4CF0205120}"/>
            </a:ext>
          </a:extLst>
        </xdr:cNvPr>
        <xdr:cNvSpPr/>
      </xdr:nvSpPr>
      <xdr:spPr>
        <a:xfrm>
          <a:off x="14541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59055</xdr:rowOff>
    </xdr:from>
    <xdr:to>
      <xdr:col>81</xdr:col>
      <xdr:colOff>50800</xdr:colOff>
      <xdr:row>82</xdr:row>
      <xdr:rowOff>118111</xdr:rowOff>
    </xdr:to>
    <xdr:cxnSp macro="">
      <xdr:nvCxnSpPr>
        <xdr:cNvPr id="540" name="直線コネクタ 539">
          <a:extLst>
            <a:ext uri="{FF2B5EF4-FFF2-40B4-BE49-F238E27FC236}">
              <a16:creationId xmlns:a16="http://schemas.microsoft.com/office/drawing/2014/main" id="{31BC776E-DE3E-455A-BD7F-E912DF370509}"/>
            </a:ext>
          </a:extLst>
        </xdr:cNvPr>
        <xdr:cNvCxnSpPr/>
      </xdr:nvCxnSpPr>
      <xdr:spPr>
        <a:xfrm flipV="1">
          <a:off x="14592300" y="13775055"/>
          <a:ext cx="889000" cy="4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541" name="楕円 540">
          <a:extLst>
            <a:ext uri="{FF2B5EF4-FFF2-40B4-BE49-F238E27FC236}">
              <a16:creationId xmlns:a16="http://schemas.microsoft.com/office/drawing/2014/main" id="{22524E47-DD18-421A-A082-5B663217EFE2}"/>
            </a:ext>
          </a:extLst>
        </xdr:cNvPr>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118111</xdr:rowOff>
    </xdr:to>
    <xdr:cxnSp macro="">
      <xdr:nvCxnSpPr>
        <xdr:cNvPr id="542" name="直線コネクタ 541">
          <a:extLst>
            <a:ext uri="{FF2B5EF4-FFF2-40B4-BE49-F238E27FC236}">
              <a16:creationId xmlns:a16="http://schemas.microsoft.com/office/drawing/2014/main" id="{27F129C8-71A8-4821-A66F-B18076F92CD9}"/>
            </a:ext>
          </a:extLst>
        </xdr:cNvPr>
        <xdr:cNvCxnSpPr/>
      </xdr:nvCxnSpPr>
      <xdr:spPr>
        <a:xfrm>
          <a:off x="13703300" y="141331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83838</xdr:rowOff>
    </xdr:from>
    <xdr:ext cx="405111" cy="259045"/>
    <xdr:sp macro="" textlink="">
      <xdr:nvSpPr>
        <xdr:cNvPr id="543" name="n_1aveValue【消防施設】&#10;有形固定資産減価償却率">
          <a:extLst>
            <a:ext uri="{FF2B5EF4-FFF2-40B4-BE49-F238E27FC236}">
              <a16:creationId xmlns:a16="http://schemas.microsoft.com/office/drawing/2014/main" id="{E1AD0AE6-28B0-4B7B-B5C5-2D4B040D4C6D}"/>
            </a:ext>
          </a:extLst>
        </xdr:cNvPr>
        <xdr:cNvSpPr txBox="1"/>
      </xdr:nvSpPr>
      <xdr:spPr>
        <a:xfrm>
          <a:off x="152660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544" name="n_2aveValue【消防施設】&#10;有形固定資産減価償却率">
          <a:extLst>
            <a:ext uri="{FF2B5EF4-FFF2-40B4-BE49-F238E27FC236}">
              <a16:creationId xmlns:a16="http://schemas.microsoft.com/office/drawing/2014/main" id="{65BAB612-8ACF-4A7C-A9BA-C49D590DE853}"/>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545" name="n_3aveValue【消防施設】&#10;有形固定資産減価償却率">
          <a:extLst>
            <a:ext uri="{FF2B5EF4-FFF2-40B4-BE49-F238E27FC236}">
              <a16:creationId xmlns:a16="http://schemas.microsoft.com/office/drawing/2014/main" id="{725ABBEF-1674-4E91-A3FF-45B207E77650}"/>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546" name="n_4aveValue【消防施設】&#10;有形固定資産減価償却率">
          <a:extLst>
            <a:ext uri="{FF2B5EF4-FFF2-40B4-BE49-F238E27FC236}">
              <a16:creationId xmlns:a16="http://schemas.microsoft.com/office/drawing/2014/main" id="{2045C815-6FCC-4B6B-8A19-7F9CDB1FF5D0}"/>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126382</xdr:rowOff>
    </xdr:from>
    <xdr:ext cx="405111" cy="259045"/>
    <xdr:sp macro="" textlink="">
      <xdr:nvSpPr>
        <xdr:cNvPr id="547" name="n_1mainValue【消防施設】&#10;有形固定資産減価償却率">
          <a:extLst>
            <a:ext uri="{FF2B5EF4-FFF2-40B4-BE49-F238E27FC236}">
              <a16:creationId xmlns:a16="http://schemas.microsoft.com/office/drawing/2014/main" id="{C9ABA195-E87A-45CE-83A8-9E3670BEC249}"/>
            </a:ext>
          </a:extLst>
        </xdr:cNvPr>
        <xdr:cNvSpPr txBox="1"/>
      </xdr:nvSpPr>
      <xdr:spPr>
        <a:xfrm>
          <a:off x="152660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548" name="n_2mainValue【消防施設】&#10;有形固定資産減価償却率">
          <a:extLst>
            <a:ext uri="{FF2B5EF4-FFF2-40B4-BE49-F238E27FC236}">
              <a16:creationId xmlns:a16="http://schemas.microsoft.com/office/drawing/2014/main" id="{A7C1FCD7-A0AA-4C07-815E-B666AC565BE2}"/>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549" name="n_3mainValue【消防施設】&#10;有形固定資産減価償却率">
          <a:extLst>
            <a:ext uri="{FF2B5EF4-FFF2-40B4-BE49-F238E27FC236}">
              <a16:creationId xmlns:a16="http://schemas.microsoft.com/office/drawing/2014/main" id="{6F8DF918-1806-49FC-8C3B-D9D24492AA0F}"/>
            </a:ext>
          </a:extLst>
        </xdr:cNvPr>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a:extLst>
            <a:ext uri="{FF2B5EF4-FFF2-40B4-BE49-F238E27FC236}">
              <a16:creationId xmlns:a16="http://schemas.microsoft.com/office/drawing/2014/main" id="{E35A249F-4FA5-4DC0-8961-D980EE59783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a:extLst>
            <a:ext uri="{FF2B5EF4-FFF2-40B4-BE49-F238E27FC236}">
              <a16:creationId xmlns:a16="http://schemas.microsoft.com/office/drawing/2014/main" id="{D741AC77-F188-4B91-B0C2-BA789A23B9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a:extLst>
            <a:ext uri="{FF2B5EF4-FFF2-40B4-BE49-F238E27FC236}">
              <a16:creationId xmlns:a16="http://schemas.microsoft.com/office/drawing/2014/main" id="{664A3469-C9DF-4225-A30C-F8911FB6D0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a:extLst>
            <a:ext uri="{FF2B5EF4-FFF2-40B4-BE49-F238E27FC236}">
              <a16:creationId xmlns:a16="http://schemas.microsoft.com/office/drawing/2014/main" id="{1A0D03CF-8A4F-4D06-9DA1-3211D8668FD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a:extLst>
            <a:ext uri="{FF2B5EF4-FFF2-40B4-BE49-F238E27FC236}">
              <a16:creationId xmlns:a16="http://schemas.microsoft.com/office/drawing/2014/main" id="{3F37EEB6-7FE6-4EAE-B6F1-6456B80142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a:extLst>
            <a:ext uri="{FF2B5EF4-FFF2-40B4-BE49-F238E27FC236}">
              <a16:creationId xmlns:a16="http://schemas.microsoft.com/office/drawing/2014/main" id="{B7A0F780-4EC2-4EB6-B37B-0D01F103D96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a:extLst>
            <a:ext uri="{FF2B5EF4-FFF2-40B4-BE49-F238E27FC236}">
              <a16:creationId xmlns:a16="http://schemas.microsoft.com/office/drawing/2014/main" id="{63474AC9-F011-43FF-946E-F1AA0ABC806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a:extLst>
            <a:ext uri="{FF2B5EF4-FFF2-40B4-BE49-F238E27FC236}">
              <a16:creationId xmlns:a16="http://schemas.microsoft.com/office/drawing/2014/main" id="{A4B9B107-99CC-4197-BA58-EA68C5F6B7D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a:extLst>
            <a:ext uri="{FF2B5EF4-FFF2-40B4-BE49-F238E27FC236}">
              <a16:creationId xmlns:a16="http://schemas.microsoft.com/office/drawing/2014/main" id="{A3421A5F-100A-452F-8184-85AF1594EC5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a:extLst>
            <a:ext uri="{FF2B5EF4-FFF2-40B4-BE49-F238E27FC236}">
              <a16:creationId xmlns:a16="http://schemas.microsoft.com/office/drawing/2014/main" id="{B47FFCFC-28E1-462E-92D1-CA2C6E216A4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0" name="直線コネクタ 559">
          <a:extLst>
            <a:ext uri="{FF2B5EF4-FFF2-40B4-BE49-F238E27FC236}">
              <a16:creationId xmlns:a16="http://schemas.microsoft.com/office/drawing/2014/main" id="{1C664815-6834-4809-9817-67992B093B7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1" name="テキスト ボックス 560">
          <a:extLst>
            <a:ext uri="{FF2B5EF4-FFF2-40B4-BE49-F238E27FC236}">
              <a16:creationId xmlns:a16="http://schemas.microsoft.com/office/drawing/2014/main" id="{0994B653-C0FB-4878-82C5-80D24A13EA2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2" name="直線コネクタ 561">
          <a:extLst>
            <a:ext uri="{FF2B5EF4-FFF2-40B4-BE49-F238E27FC236}">
              <a16:creationId xmlns:a16="http://schemas.microsoft.com/office/drawing/2014/main" id="{60ED653C-1E44-4692-B8BB-C2CF5B3CF8F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3" name="テキスト ボックス 562">
          <a:extLst>
            <a:ext uri="{FF2B5EF4-FFF2-40B4-BE49-F238E27FC236}">
              <a16:creationId xmlns:a16="http://schemas.microsoft.com/office/drawing/2014/main" id="{C1DEFA5B-92F1-47BE-AE45-70272F2581B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4" name="直線コネクタ 563">
          <a:extLst>
            <a:ext uri="{FF2B5EF4-FFF2-40B4-BE49-F238E27FC236}">
              <a16:creationId xmlns:a16="http://schemas.microsoft.com/office/drawing/2014/main" id="{E80F2DF9-5303-47B7-9D9B-48D469786EB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5" name="テキスト ボックス 564">
          <a:extLst>
            <a:ext uri="{FF2B5EF4-FFF2-40B4-BE49-F238E27FC236}">
              <a16:creationId xmlns:a16="http://schemas.microsoft.com/office/drawing/2014/main" id="{C99A4C48-E41B-4F4C-9168-AFDDE73AC00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6" name="直線コネクタ 565">
          <a:extLst>
            <a:ext uri="{FF2B5EF4-FFF2-40B4-BE49-F238E27FC236}">
              <a16:creationId xmlns:a16="http://schemas.microsoft.com/office/drawing/2014/main" id="{66BAD898-F196-4BB8-B6B3-ECF7237875C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7" name="テキスト ボックス 566">
          <a:extLst>
            <a:ext uri="{FF2B5EF4-FFF2-40B4-BE49-F238E27FC236}">
              <a16:creationId xmlns:a16="http://schemas.microsoft.com/office/drawing/2014/main" id="{B07840C6-E06F-4B82-92FD-1E51B46EA48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a:extLst>
            <a:ext uri="{FF2B5EF4-FFF2-40B4-BE49-F238E27FC236}">
              <a16:creationId xmlns:a16="http://schemas.microsoft.com/office/drawing/2014/main" id="{957E9347-E191-4FD6-8583-27C1922DC9A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a:extLst>
            <a:ext uri="{FF2B5EF4-FFF2-40B4-BE49-F238E27FC236}">
              <a16:creationId xmlns:a16="http://schemas.microsoft.com/office/drawing/2014/main" id="{5CBFF999-4FCB-44B2-A665-676F4AC86E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消防施設】&#10;一人当たり面積グラフ枠">
          <a:extLst>
            <a:ext uri="{FF2B5EF4-FFF2-40B4-BE49-F238E27FC236}">
              <a16:creationId xmlns:a16="http://schemas.microsoft.com/office/drawing/2014/main" id="{070ED277-ED45-4221-9933-2F4427CDC3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571" name="直線コネクタ 570">
          <a:extLst>
            <a:ext uri="{FF2B5EF4-FFF2-40B4-BE49-F238E27FC236}">
              <a16:creationId xmlns:a16="http://schemas.microsoft.com/office/drawing/2014/main" id="{9BAAD3F3-F411-4BBC-A0BF-EDBA696C7B40}"/>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572" name="【消防施設】&#10;一人当たり面積最小値テキスト">
          <a:extLst>
            <a:ext uri="{FF2B5EF4-FFF2-40B4-BE49-F238E27FC236}">
              <a16:creationId xmlns:a16="http://schemas.microsoft.com/office/drawing/2014/main" id="{3355544C-0460-43E9-A8F2-56561DF38A1E}"/>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573" name="直線コネクタ 572">
          <a:extLst>
            <a:ext uri="{FF2B5EF4-FFF2-40B4-BE49-F238E27FC236}">
              <a16:creationId xmlns:a16="http://schemas.microsoft.com/office/drawing/2014/main" id="{9393351C-B116-48C1-920D-01BCA355461C}"/>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574" name="【消防施設】&#10;一人当たり面積最大値テキスト">
          <a:extLst>
            <a:ext uri="{FF2B5EF4-FFF2-40B4-BE49-F238E27FC236}">
              <a16:creationId xmlns:a16="http://schemas.microsoft.com/office/drawing/2014/main" id="{A2014004-BEDE-40B2-8AC5-DC4AD50A28B8}"/>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575" name="直線コネクタ 574">
          <a:extLst>
            <a:ext uri="{FF2B5EF4-FFF2-40B4-BE49-F238E27FC236}">
              <a16:creationId xmlns:a16="http://schemas.microsoft.com/office/drawing/2014/main" id="{4EB1ECFC-3800-4CCF-8E7B-051706F992D3}"/>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36592</xdr:rowOff>
    </xdr:from>
    <xdr:ext cx="469744" cy="259045"/>
    <xdr:sp macro="" textlink="">
      <xdr:nvSpPr>
        <xdr:cNvPr id="576" name="【消防施設】&#10;一人当たり面積平均値テキスト">
          <a:extLst>
            <a:ext uri="{FF2B5EF4-FFF2-40B4-BE49-F238E27FC236}">
              <a16:creationId xmlns:a16="http://schemas.microsoft.com/office/drawing/2014/main" id="{F22B6D28-510C-43ED-A647-1ACED6842990}"/>
            </a:ext>
          </a:extLst>
        </xdr:cNvPr>
        <xdr:cNvSpPr txBox="1"/>
      </xdr:nvSpPr>
      <xdr:spPr>
        <a:xfrm>
          <a:off x="22199600" y="14609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577" name="フローチャート: 判断 576">
          <a:extLst>
            <a:ext uri="{FF2B5EF4-FFF2-40B4-BE49-F238E27FC236}">
              <a16:creationId xmlns:a16="http://schemas.microsoft.com/office/drawing/2014/main" id="{5F6C3D13-5B65-44B4-92C0-C53018534A5D}"/>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578" name="フローチャート: 判断 577">
          <a:extLst>
            <a:ext uri="{FF2B5EF4-FFF2-40B4-BE49-F238E27FC236}">
              <a16:creationId xmlns:a16="http://schemas.microsoft.com/office/drawing/2014/main" id="{8CE4906E-F723-4AAE-A0FC-CC6141C1494A}"/>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579" name="フローチャート: 判断 578">
          <a:extLst>
            <a:ext uri="{FF2B5EF4-FFF2-40B4-BE49-F238E27FC236}">
              <a16:creationId xmlns:a16="http://schemas.microsoft.com/office/drawing/2014/main" id="{33369A2F-8D92-4276-BB7B-0C9C31BEC64C}"/>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580" name="フローチャート: 判断 579">
          <a:extLst>
            <a:ext uri="{FF2B5EF4-FFF2-40B4-BE49-F238E27FC236}">
              <a16:creationId xmlns:a16="http://schemas.microsoft.com/office/drawing/2014/main" id="{D34F9DF8-703A-44AF-A87C-14E09DC06ABB}"/>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581" name="フローチャート: 判断 580">
          <a:extLst>
            <a:ext uri="{FF2B5EF4-FFF2-40B4-BE49-F238E27FC236}">
              <a16:creationId xmlns:a16="http://schemas.microsoft.com/office/drawing/2014/main" id="{21DBFC98-7C64-4031-A1FA-7B389C011C92}"/>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5451B61D-DF0A-4EBF-A022-EF2C900E2A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DFA2F25E-7317-44EC-B798-41FC88EE2EC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58C5ACF-8546-4EDA-99BB-3004A1F99C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69489282-E4EF-4CC6-9C10-ECBAF18D0F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A5076942-566D-437E-A221-38A85883DA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19989</xdr:rowOff>
    </xdr:from>
    <xdr:to>
      <xdr:col>116</xdr:col>
      <xdr:colOff>114300</xdr:colOff>
      <xdr:row>85</xdr:row>
      <xdr:rowOff>121589</xdr:rowOff>
    </xdr:to>
    <xdr:sp macro="" textlink="">
      <xdr:nvSpPr>
        <xdr:cNvPr id="587" name="楕円 586">
          <a:extLst>
            <a:ext uri="{FF2B5EF4-FFF2-40B4-BE49-F238E27FC236}">
              <a16:creationId xmlns:a16="http://schemas.microsoft.com/office/drawing/2014/main" id="{8DBD1622-51F7-454F-AA73-083966855C0B}"/>
            </a:ext>
          </a:extLst>
        </xdr:cNvPr>
        <xdr:cNvSpPr/>
      </xdr:nvSpPr>
      <xdr:spPr>
        <a:xfrm>
          <a:off x="22110700" y="1459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150816</xdr:rowOff>
    </xdr:from>
    <xdr:ext cx="469744" cy="259045"/>
    <xdr:sp macro="" textlink="">
      <xdr:nvSpPr>
        <xdr:cNvPr id="588" name="【消防施設】&#10;一人当たり面積該当値テキスト">
          <a:extLst>
            <a:ext uri="{FF2B5EF4-FFF2-40B4-BE49-F238E27FC236}">
              <a16:creationId xmlns:a16="http://schemas.microsoft.com/office/drawing/2014/main" id="{FE7DE79A-AEE9-4E7B-B3EB-7212EB322787}"/>
            </a:ext>
          </a:extLst>
        </xdr:cNvPr>
        <xdr:cNvSpPr txBox="1"/>
      </xdr:nvSpPr>
      <xdr:spPr>
        <a:xfrm>
          <a:off x="22199600" y="143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26848</xdr:rowOff>
    </xdr:from>
    <xdr:to>
      <xdr:col>112</xdr:col>
      <xdr:colOff>38100</xdr:colOff>
      <xdr:row>85</xdr:row>
      <xdr:rowOff>128448</xdr:rowOff>
    </xdr:to>
    <xdr:sp macro="" textlink="">
      <xdr:nvSpPr>
        <xdr:cNvPr id="589" name="楕円 588">
          <a:extLst>
            <a:ext uri="{FF2B5EF4-FFF2-40B4-BE49-F238E27FC236}">
              <a16:creationId xmlns:a16="http://schemas.microsoft.com/office/drawing/2014/main" id="{4625EAEB-B601-4C56-B50F-B19E1922AADD}"/>
            </a:ext>
          </a:extLst>
        </xdr:cNvPr>
        <xdr:cNvSpPr/>
      </xdr:nvSpPr>
      <xdr:spPr>
        <a:xfrm>
          <a:off x="21272500" y="146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70789</xdr:rowOff>
    </xdr:from>
    <xdr:to>
      <xdr:col>116</xdr:col>
      <xdr:colOff>63500</xdr:colOff>
      <xdr:row>85</xdr:row>
      <xdr:rowOff>77648</xdr:rowOff>
    </xdr:to>
    <xdr:cxnSp macro="">
      <xdr:nvCxnSpPr>
        <xdr:cNvPr id="590" name="直線コネクタ 589">
          <a:extLst>
            <a:ext uri="{FF2B5EF4-FFF2-40B4-BE49-F238E27FC236}">
              <a16:creationId xmlns:a16="http://schemas.microsoft.com/office/drawing/2014/main" id="{9DC8BAE7-1282-437A-8090-935E1EBFFA7A}"/>
            </a:ext>
          </a:extLst>
        </xdr:cNvPr>
        <xdr:cNvCxnSpPr/>
      </xdr:nvCxnSpPr>
      <xdr:spPr>
        <a:xfrm flipV="1">
          <a:off x="21323300" y="146440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28677</xdr:rowOff>
    </xdr:from>
    <xdr:to>
      <xdr:col>107</xdr:col>
      <xdr:colOff>101600</xdr:colOff>
      <xdr:row>85</xdr:row>
      <xdr:rowOff>130277</xdr:rowOff>
    </xdr:to>
    <xdr:sp macro="" textlink="">
      <xdr:nvSpPr>
        <xdr:cNvPr id="591" name="楕円 590">
          <a:extLst>
            <a:ext uri="{FF2B5EF4-FFF2-40B4-BE49-F238E27FC236}">
              <a16:creationId xmlns:a16="http://schemas.microsoft.com/office/drawing/2014/main" id="{DF978CF6-F5FC-48FE-9066-59122CB65ACD}"/>
            </a:ext>
          </a:extLst>
        </xdr:cNvPr>
        <xdr:cNvSpPr/>
      </xdr:nvSpPr>
      <xdr:spPr>
        <a:xfrm>
          <a:off x="20383500" y="1460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77648</xdr:rowOff>
    </xdr:from>
    <xdr:to>
      <xdr:col>111</xdr:col>
      <xdr:colOff>177800</xdr:colOff>
      <xdr:row>85</xdr:row>
      <xdr:rowOff>79477</xdr:rowOff>
    </xdr:to>
    <xdr:cxnSp macro="">
      <xdr:nvCxnSpPr>
        <xdr:cNvPr id="592" name="直線コネクタ 591">
          <a:extLst>
            <a:ext uri="{FF2B5EF4-FFF2-40B4-BE49-F238E27FC236}">
              <a16:creationId xmlns:a16="http://schemas.microsoft.com/office/drawing/2014/main" id="{7C8470D5-39F2-4524-9F17-E82E56781986}"/>
            </a:ext>
          </a:extLst>
        </xdr:cNvPr>
        <xdr:cNvCxnSpPr/>
      </xdr:nvCxnSpPr>
      <xdr:spPr>
        <a:xfrm flipV="1">
          <a:off x="20434300" y="146508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33020</xdr:rowOff>
    </xdr:from>
    <xdr:to>
      <xdr:col>102</xdr:col>
      <xdr:colOff>165100</xdr:colOff>
      <xdr:row>85</xdr:row>
      <xdr:rowOff>134620</xdr:rowOff>
    </xdr:to>
    <xdr:sp macro="" textlink="">
      <xdr:nvSpPr>
        <xdr:cNvPr id="593" name="楕円 592">
          <a:extLst>
            <a:ext uri="{FF2B5EF4-FFF2-40B4-BE49-F238E27FC236}">
              <a16:creationId xmlns:a16="http://schemas.microsoft.com/office/drawing/2014/main" id="{7802D886-F875-4699-95F1-DED9EF5351A1}"/>
            </a:ext>
          </a:extLst>
        </xdr:cNvPr>
        <xdr:cNvSpPr/>
      </xdr:nvSpPr>
      <xdr:spPr>
        <a:xfrm>
          <a:off x="19494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79477</xdr:rowOff>
    </xdr:from>
    <xdr:to>
      <xdr:col>107</xdr:col>
      <xdr:colOff>50800</xdr:colOff>
      <xdr:row>85</xdr:row>
      <xdr:rowOff>83820</xdr:rowOff>
    </xdr:to>
    <xdr:cxnSp macro="">
      <xdr:nvCxnSpPr>
        <xdr:cNvPr id="594" name="直線コネクタ 593">
          <a:extLst>
            <a:ext uri="{FF2B5EF4-FFF2-40B4-BE49-F238E27FC236}">
              <a16:creationId xmlns:a16="http://schemas.microsoft.com/office/drawing/2014/main" id="{AEF1837B-431F-4EEE-AD1E-1203E53A3AE4}"/>
            </a:ext>
          </a:extLst>
        </xdr:cNvPr>
        <xdr:cNvCxnSpPr/>
      </xdr:nvCxnSpPr>
      <xdr:spPr>
        <a:xfrm flipV="1">
          <a:off x="19545300" y="1465272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9619</xdr:rowOff>
    </xdr:from>
    <xdr:ext cx="469744" cy="259045"/>
    <xdr:sp macro="" textlink="">
      <xdr:nvSpPr>
        <xdr:cNvPr id="595" name="n_1aveValue【消防施設】&#10;一人当たり面積">
          <a:extLst>
            <a:ext uri="{FF2B5EF4-FFF2-40B4-BE49-F238E27FC236}">
              <a16:creationId xmlns:a16="http://schemas.microsoft.com/office/drawing/2014/main" id="{3BBF01EE-64DC-4D05-A2E6-A3FC65C40758}"/>
            </a:ext>
          </a:extLst>
        </xdr:cNvPr>
        <xdr:cNvSpPr txBox="1"/>
      </xdr:nvSpPr>
      <xdr:spPr>
        <a:xfrm>
          <a:off x="210757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5046</xdr:rowOff>
    </xdr:from>
    <xdr:ext cx="469744" cy="259045"/>
    <xdr:sp macro="" textlink="">
      <xdr:nvSpPr>
        <xdr:cNvPr id="596" name="n_2aveValue【消防施設】&#10;一人当たり面積">
          <a:extLst>
            <a:ext uri="{FF2B5EF4-FFF2-40B4-BE49-F238E27FC236}">
              <a16:creationId xmlns:a16="http://schemas.microsoft.com/office/drawing/2014/main" id="{F5B45F64-0B0A-427C-A712-1E6A354C7C2A}"/>
            </a:ext>
          </a:extLst>
        </xdr:cNvPr>
        <xdr:cNvSpPr txBox="1"/>
      </xdr:nvSpPr>
      <xdr:spPr>
        <a:xfrm>
          <a:off x="20199427" y="1474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931</xdr:rowOff>
    </xdr:from>
    <xdr:ext cx="469744" cy="259045"/>
    <xdr:sp macro="" textlink="">
      <xdr:nvSpPr>
        <xdr:cNvPr id="597" name="n_3aveValue【消防施設】&#10;一人当たり面積">
          <a:extLst>
            <a:ext uri="{FF2B5EF4-FFF2-40B4-BE49-F238E27FC236}">
              <a16:creationId xmlns:a16="http://schemas.microsoft.com/office/drawing/2014/main" id="{476DBFE8-0574-40B1-9197-F8E0B5A1D6C2}"/>
            </a:ext>
          </a:extLst>
        </xdr:cNvPr>
        <xdr:cNvSpPr txBox="1"/>
      </xdr:nvSpPr>
      <xdr:spPr>
        <a:xfrm>
          <a:off x="19310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598" name="n_4aveValue【消防施設】&#10;一人当たり面積">
          <a:extLst>
            <a:ext uri="{FF2B5EF4-FFF2-40B4-BE49-F238E27FC236}">
              <a16:creationId xmlns:a16="http://schemas.microsoft.com/office/drawing/2014/main" id="{93566EBD-32EF-49F4-A8C2-11AAF2227E4A}"/>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144975</xdr:rowOff>
    </xdr:from>
    <xdr:ext cx="469744" cy="259045"/>
    <xdr:sp macro="" textlink="">
      <xdr:nvSpPr>
        <xdr:cNvPr id="599" name="n_1mainValue【消防施設】&#10;一人当たり面積">
          <a:extLst>
            <a:ext uri="{FF2B5EF4-FFF2-40B4-BE49-F238E27FC236}">
              <a16:creationId xmlns:a16="http://schemas.microsoft.com/office/drawing/2014/main" id="{05D75A13-C778-4278-B976-85D7403B7839}"/>
            </a:ext>
          </a:extLst>
        </xdr:cNvPr>
        <xdr:cNvSpPr txBox="1"/>
      </xdr:nvSpPr>
      <xdr:spPr>
        <a:xfrm>
          <a:off x="21075727" y="1437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146804</xdr:rowOff>
    </xdr:from>
    <xdr:ext cx="469744" cy="259045"/>
    <xdr:sp macro="" textlink="">
      <xdr:nvSpPr>
        <xdr:cNvPr id="600" name="n_2mainValue【消防施設】&#10;一人当たり面積">
          <a:extLst>
            <a:ext uri="{FF2B5EF4-FFF2-40B4-BE49-F238E27FC236}">
              <a16:creationId xmlns:a16="http://schemas.microsoft.com/office/drawing/2014/main" id="{E4FCB692-9B36-4484-80A0-92EABC147141}"/>
            </a:ext>
          </a:extLst>
        </xdr:cNvPr>
        <xdr:cNvSpPr txBox="1"/>
      </xdr:nvSpPr>
      <xdr:spPr>
        <a:xfrm>
          <a:off x="20199427" y="1437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151147</xdr:rowOff>
    </xdr:from>
    <xdr:ext cx="469744" cy="259045"/>
    <xdr:sp macro="" textlink="">
      <xdr:nvSpPr>
        <xdr:cNvPr id="601" name="n_3mainValue【消防施設】&#10;一人当たり面積">
          <a:extLst>
            <a:ext uri="{FF2B5EF4-FFF2-40B4-BE49-F238E27FC236}">
              <a16:creationId xmlns:a16="http://schemas.microsoft.com/office/drawing/2014/main" id="{C63FA70C-5BC4-46F2-9446-3217E16E8582}"/>
            </a:ext>
          </a:extLst>
        </xdr:cNvPr>
        <xdr:cNvSpPr txBox="1"/>
      </xdr:nvSpPr>
      <xdr:spPr>
        <a:xfrm>
          <a:off x="19310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83BF751D-CAE7-4872-AB23-B8C79EBA7D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0B7921AB-6BC7-42C3-A4DF-60909BF5DD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37F8FDD2-4061-4C51-8E98-85C4782C0D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A0F09478-96C6-4C76-A68C-E2C2376EC5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3FB98A19-D722-4CF5-A758-713D523DC71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1ACC7164-161E-422D-A246-091781B6397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C197D09A-EBD6-431C-A790-A6561D6512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9FC3DC33-5729-4331-849A-27123A8CE8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DCB02177-8700-4CC6-A70F-1EF0396270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29CB5B47-0651-41FA-9466-3E4F696B5C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7EBB9114-C122-4627-B7C8-FBBB425C18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3" name="直線コネクタ 612">
          <a:extLst>
            <a:ext uri="{FF2B5EF4-FFF2-40B4-BE49-F238E27FC236}">
              <a16:creationId xmlns:a16="http://schemas.microsoft.com/office/drawing/2014/main" id="{52FC790B-4E75-4F64-89E9-77949F015A0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4" name="テキスト ボックス 613">
          <a:extLst>
            <a:ext uri="{FF2B5EF4-FFF2-40B4-BE49-F238E27FC236}">
              <a16:creationId xmlns:a16="http://schemas.microsoft.com/office/drawing/2014/main" id="{2648DCDB-1394-482B-90DF-90A7BF189044}"/>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5" name="直線コネクタ 614">
          <a:extLst>
            <a:ext uri="{FF2B5EF4-FFF2-40B4-BE49-F238E27FC236}">
              <a16:creationId xmlns:a16="http://schemas.microsoft.com/office/drawing/2014/main" id="{17FB1C8D-23E1-4A87-8EA5-CAA57516D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6" name="テキスト ボックス 615">
          <a:extLst>
            <a:ext uri="{FF2B5EF4-FFF2-40B4-BE49-F238E27FC236}">
              <a16:creationId xmlns:a16="http://schemas.microsoft.com/office/drawing/2014/main" id="{67E7E0B3-9BF3-4FCB-AD55-4C0D349AD5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7" name="直線コネクタ 616">
          <a:extLst>
            <a:ext uri="{FF2B5EF4-FFF2-40B4-BE49-F238E27FC236}">
              <a16:creationId xmlns:a16="http://schemas.microsoft.com/office/drawing/2014/main" id="{C86E93FE-57E8-4EE6-A393-E27807EC7BB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8" name="テキスト ボックス 617">
          <a:extLst>
            <a:ext uri="{FF2B5EF4-FFF2-40B4-BE49-F238E27FC236}">
              <a16:creationId xmlns:a16="http://schemas.microsoft.com/office/drawing/2014/main" id="{F4E34707-67CB-45CB-A792-95A4626E682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9" name="直線コネクタ 618">
          <a:extLst>
            <a:ext uri="{FF2B5EF4-FFF2-40B4-BE49-F238E27FC236}">
              <a16:creationId xmlns:a16="http://schemas.microsoft.com/office/drawing/2014/main" id="{AB700E1D-5393-4213-8939-22C2E37C68D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0" name="テキスト ボックス 619">
          <a:extLst>
            <a:ext uri="{FF2B5EF4-FFF2-40B4-BE49-F238E27FC236}">
              <a16:creationId xmlns:a16="http://schemas.microsoft.com/office/drawing/2014/main" id="{A9E53545-69D4-488A-867C-5AD86D2A926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1" name="直線コネクタ 620">
          <a:extLst>
            <a:ext uri="{FF2B5EF4-FFF2-40B4-BE49-F238E27FC236}">
              <a16:creationId xmlns:a16="http://schemas.microsoft.com/office/drawing/2014/main" id="{EB14A696-DB91-4F98-BFBE-9C1B6FC03B4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2" name="テキスト ボックス 621">
          <a:extLst>
            <a:ext uri="{FF2B5EF4-FFF2-40B4-BE49-F238E27FC236}">
              <a16:creationId xmlns:a16="http://schemas.microsoft.com/office/drawing/2014/main" id="{D04965CF-8F93-4566-8F26-92532791182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3" name="直線コネクタ 622">
          <a:extLst>
            <a:ext uri="{FF2B5EF4-FFF2-40B4-BE49-F238E27FC236}">
              <a16:creationId xmlns:a16="http://schemas.microsoft.com/office/drawing/2014/main" id="{9283878D-6567-479E-9CAC-32C5F74814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庁舎】&#10;有形固定資産減価償却率グラフ枠">
          <a:extLst>
            <a:ext uri="{FF2B5EF4-FFF2-40B4-BE49-F238E27FC236}">
              <a16:creationId xmlns:a16="http://schemas.microsoft.com/office/drawing/2014/main" id="{0C15A2D8-8D15-4FC0-8CBF-99353462F12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1270</xdr:rowOff>
    </xdr:from>
    <xdr:to>
      <xdr:col>85</xdr:col>
      <xdr:colOff>126364</xdr:colOff>
      <xdr:row>107</xdr:row>
      <xdr:rowOff>69850</xdr:rowOff>
    </xdr:to>
    <xdr:cxnSp macro="">
      <xdr:nvCxnSpPr>
        <xdr:cNvPr id="625" name="直線コネクタ 624">
          <a:extLst>
            <a:ext uri="{FF2B5EF4-FFF2-40B4-BE49-F238E27FC236}">
              <a16:creationId xmlns:a16="http://schemas.microsoft.com/office/drawing/2014/main" id="{95FA8232-388A-4BAE-9065-A11939E0D88D}"/>
            </a:ext>
          </a:extLst>
        </xdr:cNvPr>
        <xdr:cNvCxnSpPr/>
      </xdr:nvCxnSpPr>
      <xdr:spPr>
        <a:xfrm flipV="1">
          <a:off x="16318864" y="171462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6" name="【庁舎】&#10;有形固定資産減価償却率最小値テキスト">
          <a:extLst>
            <a:ext uri="{FF2B5EF4-FFF2-40B4-BE49-F238E27FC236}">
              <a16:creationId xmlns:a16="http://schemas.microsoft.com/office/drawing/2014/main" id="{8172020B-4FB4-45AC-AB7C-A24918FED60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7" name="直線コネクタ 626">
          <a:extLst>
            <a:ext uri="{FF2B5EF4-FFF2-40B4-BE49-F238E27FC236}">
              <a16:creationId xmlns:a16="http://schemas.microsoft.com/office/drawing/2014/main" id="{9B8FD210-55F3-496B-83D2-A5E1646A557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119397</xdr:rowOff>
    </xdr:from>
    <xdr:ext cx="340478" cy="259045"/>
    <xdr:sp macro="" textlink="">
      <xdr:nvSpPr>
        <xdr:cNvPr id="628" name="【庁舎】&#10;有形固定資産減価償却率最大値テキスト">
          <a:extLst>
            <a:ext uri="{FF2B5EF4-FFF2-40B4-BE49-F238E27FC236}">
              <a16:creationId xmlns:a16="http://schemas.microsoft.com/office/drawing/2014/main" id="{A3E7BCC7-FA47-43DC-819B-32EF65EC3170}"/>
            </a:ext>
          </a:extLst>
        </xdr:cNvPr>
        <xdr:cNvSpPr txBox="1"/>
      </xdr:nvSpPr>
      <xdr:spPr>
        <a:xfrm>
          <a:off x="16357600" y="16921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1270</xdr:rowOff>
    </xdr:from>
    <xdr:to>
      <xdr:col>86</xdr:col>
      <xdr:colOff>25400</xdr:colOff>
      <xdr:row>100</xdr:row>
      <xdr:rowOff>1270</xdr:rowOff>
    </xdr:to>
    <xdr:cxnSp macro="">
      <xdr:nvCxnSpPr>
        <xdr:cNvPr id="629" name="直線コネクタ 628">
          <a:extLst>
            <a:ext uri="{FF2B5EF4-FFF2-40B4-BE49-F238E27FC236}">
              <a16:creationId xmlns:a16="http://schemas.microsoft.com/office/drawing/2014/main" id="{AE94D262-EC5E-4656-A834-5718692E9246}"/>
            </a:ext>
          </a:extLst>
        </xdr:cNvPr>
        <xdr:cNvCxnSpPr/>
      </xdr:nvCxnSpPr>
      <xdr:spPr>
        <a:xfrm>
          <a:off x="16230600" y="1714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166388</xdr:rowOff>
    </xdr:from>
    <xdr:ext cx="405111" cy="259045"/>
    <xdr:sp macro="" textlink="">
      <xdr:nvSpPr>
        <xdr:cNvPr id="630" name="【庁舎】&#10;有形固定資産減価償却率平均値テキスト">
          <a:extLst>
            <a:ext uri="{FF2B5EF4-FFF2-40B4-BE49-F238E27FC236}">
              <a16:creationId xmlns:a16="http://schemas.microsoft.com/office/drawing/2014/main" id="{61D725A5-B4E1-4831-ABD4-20D233B7B233}"/>
            </a:ext>
          </a:extLst>
        </xdr:cNvPr>
        <xdr:cNvSpPr txBox="1"/>
      </xdr:nvSpPr>
      <xdr:spPr>
        <a:xfrm>
          <a:off x="16357600" y="17997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16511</xdr:rowOff>
    </xdr:from>
    <xdr:to>
      <xdr:col>85</xdr:col>
      <xdr:colOff>177800</xdr:colOff>
      <xdr:row>105</xdr:row>
      <xdr:rowOff>118111</xdr:rowOff>
    </xdr:to>
    <xdr:sp macro="" textlink="">
      <xdr:nvSpPr>
        <xdr:cNvPr id="631" name="フローチャート: 判断 630">
          <a:extLst>
            <a:ext uri="{FF2B5EF4-FFF2-40B4-BE49-F238E27FC236}">
              <a16:creationId xmlns:a16="http://schemas.microsoft.com/office/drawing/2014/main" id="{5106FC57-F6F0-42DD-8676-39F195686315}"/>
            </a:ext>
          </a:extLst>
        </xdr:cNvPr>
        <xdr:cNvSpPr/>
      </xdr:nvSpPr>
      <xdr:spPr>
        <a:xfrm>
          <a:off x="16268700" y="1801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53339</xdr:rowOff>
    </xdr:from>
    <xdr:to>
      <xdr:col>81</xdr:col>
      <xdr:colOff>101600</xdr:colOff>
      <xdr:row>104</xdr:row>
      <xdr:rowOff>154939</xdr:rowOff>
    </xdr:to>
    <xdr:sp macro="" textlink="">
      <xdr:nvSpPr>
        <xdr:cNvPr id="632" name="フローチャート: 判断 631">
          <a:extLst>
            <a:ext uri="{FF2B5EF4-FFF2-40B4-BE49-F238E27FC236}">
              <a16:creationId xmlns:a16="http://schemas.microsoft.com/office/drawing/2014/main" id="{8D57E5E5-F9A3-4B52-A274-82F331C05238}"/>
            </a:ext>
          </a:extLst>
        </xdr:cNvPr>
        <xdr:cNvSpPr/>
      </xdr:nvSpPr>
      <xdr:spPr>
        <a:xfrm>
          <a:off x="15430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33" name="フローチャート: 判断 632">
          <a:extLst>
            <a:ext uri="{FF2B5EF4-FFF2-40B4-BE49-F238E27FC236}">
              <a16:creationId xmlns:a16="http://schemas.microsoft.com/office/drawing/2014/main" id="{C886B1E9-5B95-4B41-98CB-0F5BB46E2DCC}"/>
            </a:ext>
          </a:extLst>
        </xdr:cNvPr>
        <xdr:cNvSpPr/>
      </xdr:nvSpPr>
      <xdr:spPr>
        <a:xfrm>
          <a:off x="14541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55880</xdr:rowOff>
    </xdr:from>
    <xdr:to>
      <xdr:col>72</xdr:col>
      <xdr:colOff>38100</xdr:colOff>
      <xdr:row>104</xdr:row>
      <xdr:rowOff>157480</xdr:rowOff>
    </xdr:to>
    <xdr:sp macro="" textlink="">
      <xdr:nvSpPr>
        <xdr:cNvPr id="634" name="フローチャート: 判断 633">
          <a:extLst>
            <a:ext uri="{FF2B5EF4-FFF2-40B4-BE49-F238E27FC236}">
              <a16:creationId xmlns:a16="http://schemas.microsoft.com/office/drawing/2014/main" id="{7EE9AB73-C563-4BD2-8C74-F2F6334F66E6}"/>
            </a:ext>
          </a:extLst>
        </xdr:cNvPr>
        <xdr:cNvSpPr/>
      </xdr:nvSpPr>
      <xdr:spPr>
        <a:xfrm>
          <a:off x="1365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167639</xdr:rowOff>
    </xdr:from>
    <xdr:to>
      <xdr:col>67</xdr:col>
      <xdr:colOff>101600</xdr:colOff>
      <xdr:row>104</xdr:row>
      <xdr:rowOff>97789</xdr:rowOff>
    </xdr:to>
    <xdr:sp macro="" textlink="">
      <xdr:nvSpPr>
        <xdr:cNvPr id="635" name="フローチャート: 判断 634">
          <a:extLst>
            <a:ext uri="{FF2B5EF4-FFF2-40B4-BE49-F238E27FC236}">
              <a16:creationId xmlns:a16="http://schemas.microsoft.com/office/drawing/2014/main" id="{F5132D47-0075-4EC7-9E0C-488549343EF3}"/>
            </a:ext>
          </a:extLst>
        </xdr:cNvPr>
        <xdr:cNvSpPr/>
      </xdr:nvSpPr>
      <xdr:spPr>
        <a:xfrm>
          <a:off x="12763500" y="1782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5E614D0-E800-44B4-8908-1D1407EB1FD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FAF1A6B-02CD-425C-9306-F1D4C74659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1BC9A6D6-A609-424E-AE87-6BB20B4BBD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C4BD1DF-F0B9-419E-80EB-722230C1384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AABC836E-613F-4C06-84C4-CBDB3BF5ABE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121920</xdr:rowOff>
    </xdr:from>
    <xdr:to>
      <xdr:col>85</xdr:col>
      <xdr:colOff>177800</xdr:colOff>
      <xdr:row>100</xdr:row>
      <xdr:rowOff>52070</xdr:rowOff>
    </xdr:to>
    <xdr:sp macro="" textlink="">
      <xdr:nvSpPr>
        <xdr:cNvPr id="641" name="楕円 640">
          <a:extLst>
            <a:ext uri="{FF2B5EF4-FFF2-40B4-BE49-F238E27FC236}">
              <a16:creationId xmlns:a16="http://schemas.microsoft.com/office/drawing/2014/main" id="{7BF1D564-6BC8-435A-9652-B261404AD87A}"/>
            </a:ext>
          </a:extLst>
        </xdr:cNvPr>
        <xdr:cNvSpPr/>
      </xdr:nvSpPr>
      <xdr:spPr>
        <a:xfrm>
          <a:off x="16268700" y="170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74947</xdr:rowOff>
    </xdr:from>
    <xdr:ext cx="340478" cy="259045"/>
    <xdr:sp macro="" textlink="">
      <xdr:nvSpPr>
        <xdr:cNvPr id="642" name="【庁舎】&#10;有形固定資産減価償却率該当値テキスト">
          <a:extLst>
            <a:ext uri="{FF2B5EF4-FFF2-40B4-BE49-F238E27FC236}">
              <a16:creationId xmlns:a16="http://schemas.microsoft.com/office/drawing/2014/main" id="{701BFF4B-1CC9-4B75-8DB1-A35889D8F7B6}"/>
            </a:ext>
          </a:extLst>
        </xdr:cNvPr>
        <xdr:cNvSpPr txBox="1"/>
      </xdr:nvSpPr>
      <xdr:spPr>
        <a:xfrm>
          <a:off x="16357600" y="17048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43" name="楕円 642">
          <a:extLst>
            <a:ext uri="{FF2B5EF4-FFF2-40B4-BE49-F238E27FC236}">
              <a16:creationId xmlns:a16="http://schemas.microsoft.com/office/drawing/2014/main" id="{200EA125-5A98-4A24-9A14-0D7F44E78E63}"/>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1270</xdr:rowOff>
    </xdr:to>
    <xdr:cxnSp macro="">
      <xdr:nvCxnSpPr>
        <xdr:cNvPr id="644" name="直線コネクタ 643">
          <a:extLst>
            <a:ext uri="{FF2B5EF4-FFF2-40B4-BE49-F238E27FC236}">
              <a16:creationId xmlns:a16="http://schemas.microsoft.com/office/drawing/2014/main" id="{F434E4C0-3562-4F80-A1A0-3824C4F1CD6D}"/>
            </a:ext>
          </a:extLst>
        </xdr:cNvPr>
        <xdr:cNvCxnSpPr/>
      </xdr:nvCxnSpPr>
      <xdr:spPr>
        <a:xfrm>
          <a:off x="15481300" y="171450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12700</xdr:rowOff>
    </xdr:from>
    <xdr:to>
      <xdr:col>76</xdr:col>
      <xdr:colOff>165100</xdr:colOff>
      <xdr:row>105</xdr:row>
      <xdr:rowOff>114300</xdr:rowOff>
    </xdr:to>
    <xdr:sp macro="" textlink="">
      <xdr:nvSpPr>
        <xdr:cNvPr id="645" name="楕円 644">
          <a:extLst>
            <a:ext uri="{FF2B5EF4-FFF2-40B4-BE49-F238E27FC236}">
              <a16:creationId xmlns:a16="http://schemas.microsoft.com/office/drawing/2014/main" id="{55713B7E-CBE2-4597-B07F-43CD5D310C6F}"/>
            </a:ext>
          </a:extLst>
        </xdr:cNvPr>
        <xdr:cNvSpPr/>
      </xdr:nvSpPr>
      <xdr:spPr>
        <a:xfrm>
          <a:off x="14541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105</xdr:row>
      <xdr:rowOff>63500</xdr:rowOff>
    </xdr:to>
    <xdr:cxnSp macro="">
      <xdr:nvCxnSpPr>
        <xdr:cNvPr id="646" name="直線コネクタ 645">
          <a:extLst>
            <a:ext uri="{FF2B5EF4-FFF2-40B4-BE49-F238E27FC236}">
              <a16:creationId xmlns:a16="http://schemas.microsoft.com/office/drawing/2014/main" id="{20F74693-C7EB-4339-9692-F510D6489997}"/>
            </a:ext>
          </a:extLst>
        </xdr:cNvPr>
        <xdr:cNvCxnSpPr/>
      </xdr:nvCxnSpPr>
      <xdr:spPr>
        <a:xfrm flipV="1">
          <a:off x="14592300" y="17145000"/>
          <a:ext cx="889000" cy="9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647" name="楕円 646">
          <a:extLst>
            <a:ext uri="{FF2B5EF4-FFF2-40B4-BE49-F238E27FC236}">
              <a16:creationId xmlns:a16="http://schemas.microsoft.com/office/drawing/2014/main" id="{F05DD407-A5D8-4103-8726-C4B3CE5814D6}"/>
            </a:ext>
          </a:extLst>
        </xdr:cNvPr>
        <xdr:cNvSpPr/>
      </xdr:nvSpPr>
      <xdr:spPr>
        <a:xfrm>
          <a:off x="13652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38100</xdr:rowOff>
    </xdr:from>
    <xdr:to>
      <xdr:col>76</xdr:col>
      <xdr:colOff>114300</xdr:colOff>
      <xdr:row>105</xdr:row>
      <xdr:rowOff>63500</xdr:rowOff>
    </xdr:to>
    <xdr:cxnSp macro="">
      <xdr:nvCxnSpPr>
        <xdr:cNvPr id="648" name="直線コネクタ 647">
          <a:extLst>
            <a:ext uri="{FF2B5EF4-FFF2-40B4-BE49-F238E27FC236}">
              <a16:creationId xmlns:a16="http://schemas.microsoft.com/office/drawing/2014/main" id="{143BB8D0-3861-4494-A926-308162E5D58E}"/>
            </a:ext>
          </a:extLst>
        </xdr:cNvPr>
        <xdr:cNvCxnSpPr/>
      </xdr:nvCxnSpPr>
      <xdr:spPr>
        <a:xfrm>
          <a:off x="13703300" y="180403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146066</xdr:rowOff>
    </xdr:from>
    <xdr:ext cx="405111" cy="259045"/>
    <xdr:sp macro="" textlink="">
      <xdr:nvSpPr>
        <xdr:cNvPr id="649" name="n_1aveValue【庁舎】&#10;有形固定資産減価償却率">
          <a:extLst>
            <a:ext uri="{FF2B5EF4-FFF2-40B4-BE49-F238E27FC236}">
              <a16:creationId xmlns:a16="http://schemas.microsoft.com/office/drawing/2014/main" id="{5696220E-14A4-4E9B-93AA-BFE4BCC62A4B}"/>
            </a:ext>
          </a:extLst>
        </xdr:cNvPr>
        <xdr:cNvSpPr txBox="1"/>
      </xdr:nvSpPr>
      <xdr:spPr>
        <a:xfrm>
          <a:off x="152660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50" name="n_2aveValue【庁舎】&#10;有形固定資産減価償却率">
          <a:extLst>
            <a:ext uri="{FF2B5EF4-FFF2-40B4-BE49-F238E27FC236}">
              <a16:creationId xmlns:a16="http://schemas.microsoft.com/office/drawing/2014/main" id="{C46B28C9-7D49-4585-9915-0D3BA8A5EA48}"/>
            </a:ext>
          </a:extLst>
        </xdr:cNvPr>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2557</xdr:rowOff>
    </xdr:from>
    <xdr:ext cx="405111" cy="259045"/>
    <xdr:sp macro="" textlink="">
      <xdr:nvSpPr>
        <xdr:cNvPr id="651" name="n_3aveValue【庁舎】&#10;有形固定資産減価償却率">
          <a:extLst>
            <a:ext uri="{FF2B5EF4-FFF2-40B4-BE49-F238E27FC236}">
              <a16:creationId xmlns:a16="http://schemas.microsoft.com/office/drawing/2014/main" id="{4134AB74-96BB-4D71-B9FC-DC262D588672}"/>
            </a:ext>
          </a:extLst>
        </xdr:cNvPr>
        <xdr:cNvSpPr txBox="1"/>
      </xdr:nvSpPr>
      <xdr:spPr>
        <a:xfrm>
          <a:off x="13500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114316</xdr:rowOff>
    </xdr:from>
    <xdr:ext cx="405111" cy="259045"/>
    <xdr:sp macro="" textlink="">
      <xdr:nvSpPr>
        <xdr:cNvPr id="652" name="n_4aveValue【庁舎】&#10;有形固定資産減価償却率">
          <a:extLst>
            <a:ext uri="{FF2B5EF4-FFF2-40B4-BE49-F238E27FC236}">
              <a16:creationId xmlns:a16="http://schemas.microsoft.com/office/drawing/2014/main" id="{0517194C-D5F3-4A6D-86EE-69B5FCFB1C67}"/>
            </a:ext>
          </a:extLst>
        </xdr:cNvPr>
        <xdr:cNvSpPr txBox="1"/>
      </xdr:nvSpPr>
      <xdr:spPr>
        <a:xfrm>
          <a:off x="126117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67327</xdr:rowOff>
    </xdr:from>
    <xdr:ext cx="340478" cy="259045"/>
    <xdr:sp macro="" textlink="">
      <xdr:nvSpPr>
        <xdr:cNvPr id="653" name="n_1mainValue【庁舎】&#10;有形固定資産減価償却率">
          <a:extLst>
            <a:ext uri="{FF2B5EF4-FFF2-40B4-BE49-F238E27FC236}">
              <a16:creationId xmlns:a16="http://schemas.microsoft.com/office/drawing/2014/main" id="{77155110-069D-43EC-8201-12A940AE0BE6}"/>
            </a:ext>
          </a:extLst>
        </xdr:cNvPr>
        <xdr:cNvSpPr txBox="1"/>
      </xdr:nvSpPr>
      <xdr:spPr>
        <a:xfrm>
          <a:off x="152983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105427</xdr:rowOff>
    </xdr:from>
    <xdr:ext cx="405111" cy="259045"/>
    <xdr:sp macro="" textlink="">
      <xdr:nvSpPr>
        <xdr:cNvPr id="654" name="n_2mainValue【庁舎】&#10;有形固定資産減価償却率">
          <a:extLst>
            <a:ext uri="{FF2B5EF4-FFF2-40B4-BE49-F238E27FC236}">
              <a16:creationId xmlns:a16="http://schemas.microsoft.com/office/drawing/2014/main" id="{94D7B076-7FBE-44E3-9F12-ED6BF8B446E6}"/>
            </a:ext>
          </a:extLst>
        </xdr:cNvPr>
        <xdr:cNvSpPr txBox="1"/>
      </xdr:nvSpPr>
      <xdr:spPr>
        <a:xfrm>
          <a:off x="14389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80027</xdr:rowOff>
    </xdr:from>
    <xdr:ext cx="405111" cy="259045"/>
    <xdr:sp macro="" textlink="">
      <xdr:nvSpPr>
        <xdr:cNvPr id="655" name="n_3mainValue【庁舎】&#10;有形固定資産減価償却率">
          <a:extLst>
            <a:ext uri="{FF2B5EF4-FFF2-40B4-BE49-F238E27FC236}">
              <a16:creationId xmlns:a16="http://schemas.microsoft.com/office/drawing/2014/main" id="{550A3F7B-822E-4197-8947-59E123250251}"/>
            </a:ext>
          </a:extLst>
        </xdr:cNvPr>
        <xdr:cNvSpPr txBox="1"/>
      </xdr:nvSpPr>
      <xdr:spPr>
        <a:xfrm>
          <a:off x="13500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a:extLst>
            <a:ext uri="{FF2B5EF4-FFF2-40B4-BE49-F238E27FC236}">
              <a16:creationId xmlns:a16="http://schemas.microsoft.com/office/drawing/2014/main" id="{C5643A20-1921-43C2-9AFC-3EE8CD7381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a:extLst>
            <a:ext uri="{FF2B5EF4-FFF2-40B4-BE49-F238E27FC236}">
              <a16:creationId xmlns:a16="http://schemas.microsoft.com/office/drawing/2014/main" id="{9C228EEF-B1DC-446B-AFC8-BF03A554FA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a:extLst>
            <a:ext uri="{FF2B5EF4-FFF2-40B4-BE49-F238E27FC236}">
              <a16:creationId xmlns:a16="http://schemas.microsoft.com/office/drawing/2014/main" id="{2355E79D-C94B-4B37-B974-8F5437F05A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a:extLst>
            <a:ext uri="{FF2B5EF4-FFF2-40B4-BE49-F238E27FC236}">
              <a16:creationId xmlns:a16="http://schemas.microsoft.com/office/drawing/2014/main" id="{2CBCE27F-0613-49C7-A09C-FBEAF24E601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a:extLst>
            <a:ext uri="{FF2B5EF4-FFF2-40B4-BE49-F238E27FC236}">
              <a16:creationId xmlns:a16="http://schemas.microsoft.com/office/drawing/2014/main" id="{9D6FB9BD-ABF9-4C60-B22B-A5384461C6D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a:extLst>
            <a:ext uri="{FF2B5EF4-FFF2-40B4-BE49-F238E27FC236}">
              <a16:creationId xmlns:a16="http://schemas.microsoft.com/office/drawing/2014/main" id="{048F1619-A9C5-4EB1-A46A-045E631D3D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a:extLst>
            <a:ext uri="{FF2B5EF4-FFF2-40B4-BE49-F238E27FC236}">
              <a16:creationId xmlns:a16="http://schemas.microsoft.com/office/drawing/2014/main" id="{3C5532CE-BF7D-4212-9F01-B8FCD2797E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a:extLst>
            <a:ext uri="{FF2B5EF4-FFF2-40B4-BE49-F238E27FC236}">
              <a16:creationId xmlns:a16="http://schemas.microsoft.com/office/drawing/2014/main" id="{C3115114-9861-4582-B5BC-B2FF554AECE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a:extLst>
            <a:ext uri="{FF2B5EF4-FFF2-40B4-BE49-F238E27FC236}">
              <a16:creationId xmlns:a16="http://schemas.microsoft.com/office/drawing/2014/main" id="{6218E901-D1F6-4FB6-ADF6-BFD3DF60CF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a:extLst>
            <a:ext uri="{FF2B5EF4-FFF2-40B4-BE49-F238E27FC236}">
              <a16:creationId xmlns:a16="http://schemas.microsoft.com/office/drawing/2014/main" id="{9F264D2E-B8BC-4755-8E4C-8F0DF01367B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a:extLst>
            <a:ext uri="{FF2B5EF4-FFF2-40B4-BE49-F238E27FC236}">
              <a16:creationId xmlns:a16="http://schemas.microsoft.com/office/drawing/2014/main" id="{60DF8E02-4424-4A91-ABB6-EA24A77A443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a:extLst>
            <a:ext uri="{FF2B5EF4-FFF2-40B4-BE49-F238E27FC236}">
              <a16:creationId xmlns:a16="http://schemas.microsoft.com/office/drawing/2014/main" id="{F5914DD9-411E-477C-A151-9C02DC1E4CD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a:extLst>
            <a:ext uri="{FF2B5EF4-FFF2-40B4-BE49-F238E27FC236}">
              <a16:creationId xmlns:a16="http://schemas.microsoft.com/office/drawing/2014/main" id="{249AECBD-43C0-4C0B-AFAD-DF26D47622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a:extLst>
            <a:ext uri="{FF2B5EF4-FFF2-40B4-BE49-F238E27FC236}">
              <a16:creationId xmlns:a16="http://schemas.microsoft.com/office/drawing/2014/main" id="{2F892759-983F-4785-886F-4E6613298B4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a:extLst>
            <a:ext uri="{FF2B5EF4-FFF2-40B4-BE49-F238E27FC236}">
              <a16:creationId xmlns:a16="http://schemas.microsoft.com/office/drawing/2014/main" id="{F974947C-BD57-454C-B9D9-0CF7E5FCCE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a:extLst>
            <a:ext uri="{FF2B5EF4-FFF2-40B4-BE49-F238E27FC236}">
              <a16:creationId xmlns:a16="http://schemas.microsoft.com/office/drawing/2014/main" id="{4691022B-0029-462C-A8C9-170916A4EFA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a:extLst>
            <a:ext uri="{FF2B5EF4-FFF2-40B4-BE49-F238E27FC236}">
              <a16:creationId xmlns:a16="http://schemas.microsoft.com/office/drawing/2014/main" id="{3E7D1338-4F64-49F0-9FCA-4B0E1239A1D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a:extLst>
            <a:ext uri="{FF2B5EF4-FFF2-40B4-BE49-F238E27FC236}">
              <a16:creationId xmlns:a16="http://schemas.microsoft.com/office/drawing/2014/main" id="{8EB564B7-C775-4BDB-9BA5-908D983243E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a:extLst>
            <a:ext uri="{FF2B5EF4-FFF2-40B4-BE49-F238E27FC236}">
              <a16:creationId xmlns:a16="http://schemas.microsoft.com/office/drawing/2014/main" id="{D0F70CB3-659D-4FB9-9CFB-EEB40163CC9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5" name="テキスト ボックス 674">
          <a:extLst>
            <a:ext uri="{FF2B5EF4-FFF2-40B4-BE49-F238E27FC236}">
              <a16:creationId xmlns:a16="http://schemas.microsoft.com/office/drawing/2014/main" id="{40D5FA08-A316-46A1-BE89-01EBD7D2774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F84FBCB7-A88F-4943-9B3E-605BF90138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7" name="テキスト ボックス 676">
          <a:extLst>
            <a:ext uri="{FF2B5EF4-FFF2-40B4-BE49-F238E27FC236}">
              <a16:creationId xmlns:a16="http://schemas.microsoft.com/office/drawing/2014/main" id="{FE8E6650-1040-4D3C-B134-DE54354535C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E0DBC6D5-0F51-4BAB-A59C-BD0471F018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679" name="直線コネクタ 678">
          <a:extLst>
            <a:ext uri="{FF2B5EF4-FFF2-40B4-BE49-F238E27FC236}">
              <a16:creationId xmlns:a16="http://schemas.microsoft.com/office/drawing/2014/main" id="{E446E4B3-6CE6-4ECA-93BA-BC497A60C814}"/>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680" name="【庁舎】&#10;一人当たり面積最小値テキスト">
          <a:extLst>
            <a:ext uri="{FF2B5EF4-FFF2-40B4-BE49-F238E27FC236}">
              <a16:creationId xmlns:a16="http://schemas.microsoft.com/office/drawing/2014/main" id="{7CC2CFCF-711F-4CD5-8855-6A5CCB964493}"/>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681" name="直線コネクタ 680">
          <a:extLst>
            <a:ext uri="{FF2B5EF4-FFF2-40B4-BE49-F238E27FC236}">
              <a16:creationId xmlns:a16="http://schemas.microsoft.com/office/drawing/2014/main" id="{EB6C9AD4-B4A8-40C5-BEEA-109B05455863}"/>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682" name="【庁舎】&#10;一人当たり面積最大値テキスト">
          <a:extLst>
            <a:ext uri="{FF2B5EF4-FFF2-40B4-BE49-F238E27FC236}">
              <a16:creationId xmlns:a16="http://schemas.microsoft.com/office/drawing/2014/main" id="{0D132B44-E28D-433D-B052-D01D6BC34672}"/>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683" name="直線コネクタ 682">
          <a:extLst>
            <a:ext uri="{FF2B5EF4-FFF2-40B4-BE49-F238E27FC236}">
              <a16:creationId xmlns:a16="http://schemas.microsoft.com/office/drawing/2014/main" id="{298AD11A-03EC-4A8A-8FA1-6AC47839C69D}"/>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684" name="【庁舎】&#10;一人当たり面積平均値テキスト">
          <a:extLst>
            <a:ext uri="{FF2B5EF4-FFF2-40B4-BE49-F238E27FC236}">
              <a16:creationId xmlns:a16="http://schemas.microsoft.com/office/drawing/2014/main" id="{FC234870-CBBA-4D25-89F7-3FDBD01B11C5}"/>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685" name="フローチャート: 判断 684">
          <a:extLst>
            <a:ext uri="{FF2B5EF4-FFF2-40B4-BE49-F238E27FC236}">
              <a16:creationId xmlns:a16="http://schemas.microsoft.com/office/drawing/2014/main" id="{66C67F1E-DB75-45CD-B2F3-31A8DEBBAB9A}"/>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686" name="フローチャート: 判断 685">
          <a:extLst>
            <a:ext uri="{FF2B5EF4-FFF2-40B4-BE49-F238E27FC236}">
              <a16:creationId xmlns:a16="http://schemas.microsoft.com/office/drawing/2014/main" id="{0044A5E1-DC76-4947-8484-2D4FD4A09DE5}"/>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687" name="フローチャート: 判断 686">
          <a:extLst>
            <a:ext uri="{FF2B5EF4-FFF2-40B4-BE49-F238E27FC236}">
              <a16:creationId xmlns:a16="http://schemas.microsoft.com/office/drawing/2014/main" id="{06B08D26-0A45-463D-BACE-D1F4E2671151}"/>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688" name="フローチャート: 判断 687">
          <a:extLst>
            <a:ext uri="{FF2B5EF4-FFF2-40B4-BE49-F238E27FC236}">
              <a16:creationId xmlns:a16="http://schemas.microsoft.com/office/drawing/2014/main" id="{2E994847-9D93-4839-AA3A-8E9B85D24FF2}"/>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689" name="フローチャート: 判断 688">
          <a:extLst>
            <a:ext uri="{FF2B5EF4-FFF2-40B4-BE49-F238E27FC236}">
              <a16:creationId xmlns:a16="http://schemas.microsoft.com/office/drawing/2014/main" id="{8E527E5B-A07B-476F-A431-FFC44FA7B982}"/>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60FDF907-60D4-456B-86C9-4191CEAB567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D5AA4085-B8D8-4E16-9AC8-917862E733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158627DA-4D84-4E01-AE50-9CF8CA1521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6739313B-BCE7-48AE-9E61-8D8A3E203F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762B96C1-82F8-429A-85AC-B60DC12AD43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12954</xdr:rowOff>
    </xdr:from>
    <xdr:to>
      <xdr:col>116</xdr:col>
      <xdr:colOff>114300</xdr:colOff>
      <xdr:row>107</xdr:row>
      <xdr:rowOff>114554</xdr:rowOff>
    </xdr:to>
    <xdr:sp macro="" textlink="">
      <xdr:nvSpPr>
        <xdr:cNvPr id="695" name="楕円 694">
          <a:extLst>
            <a:ext uri="{FF2B5EF4-FFF2-40B4-BE49-F238E27FC236}">
              <a16:creationId xmlns:a16="http://schemas.microsoft.com/office/drawing/2014/main" id="{29D78B49-F809-41C2-99EB-D209B7988328}"/>
            </a:ext>
          </a:extLst>
        </xdr:cNvPr>
        <xdr:cNvSpPr/>
      </xdr:nvSpPr>
      <xdr:spPr>
        <a:xfrm>
          <a:off x="22110700" y="183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35831</xdr:rowOff>
    </xdr:from>
    <xdr:ext cx="469744" cy="259045"/>
    <xdr:sp macro="" textlink="">
      <xdr:nvSpPr>
        <xdr:cNvPr id="696" name="【庁舎】&#10;一人当たり面積該当値テキスト">
          <a:extLst>
            <a:ext uri="{FF2B5EF4-FFF2-40B4-BE49-F238E27FC236}">
              <a16:creationId xmlns:a16="http://schemas.microsoft.com/office/drawing/2014/main" id="{1218270C-FC7D-4BEF-BEEE-E18541963515}"/>
            </a:ext>
          </a:extLst>
        </xdr:cNvPr>
        <xdr:cNvSpPr txBox="1"/>
      </xdr:nvSpPr>
      <xdr:spPr>
        <a:xfrm>
          <a:off x="22199600"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16511</xdr:rowOff>
    </xdr:from>
    <xdr:to>
      <xdr:col>107</xdr:col>
      <xdr:colOff>101600</xdr:colOff>
      <xdr:row>107</xdr:row>
      <xdr:rowOff>118111</xdr:rowOff>
    </xdr:to>
    <xdr:sp macro="" textlink="">
      <xdr:nvSpPr>
        <xdr:cNvPr id="697" name="楕円 696">
          <a:extLst>
            <a:ext uri="{FF2B5EF4-FFF2-40B4-BE49-F238E27FC236}">
              <a16:creationId xmlns:a16="http://schemas.microsoft.com/office/drawing/2014/main" id="{AE1B4F4F-519B-44A3-8901-19DA1A266F28}"/>
            </a:ext>
          </a:extLst>
        </xdr:cNvPr>
        <xdr:cNvSpPr/>
      </xdr:nvSpPr>
      <xdr:spPr>
        <a:xfrm>
          <a:off x="20383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25019</xdr:rowOff>
    </xdr:from>
    <xdr:to>
      <xdr:col>102</xdr:col>
      <xdr:colOff>165100</xdr:colOff>
      <xdr:row>107</xdr:row>
      <xdr:rowOff>126619</xdr:rowOff>
    </xdr:to>
    <xdr:sp macro="" textlink="">
      <xdr:nvSpPr>
        <xdr:cNvPr id="698" name="楕円 697">
          <a:extLst>
            <a:ext uri="{FF2B5EF4-FFF2-40B4-BE49-F238E27FC236}">
              <a16:creationId xmlns:a16="http://schemas.microsoft.com/office/drawing/2014/main" id="{BF0C9732-8ED7-4655-AD02-B27A645D02E3}"/>
            </a:ext>
          </a:extLst>
        </xdr:cNvPr>
        <xdr:cNvSpPr/>
      </xdr:nvSpPr>
      <xdr:spPr>
        <a:xfrm>
          <a:off x="19494500" y="1837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67311</xdr:rowOff>
    </xdr:from>
    <xdr:to>
      <xdr:col>107</xdr:col>
      <xdr:colOff>50800</xdr:colOff>
      <xdr:row>107</xdr:row>
      <xdr:rowOff>75819</xdr:rowOff>
    </xdr:to>
    <xdr:cxnSp macro="">
      <xdr:nvCxnSpPr>
        <xdr:cNvPr id="699" name="直線コネクタ 698">
          <a:extLst>
            <a:ext uri="{FF2B5EF4-FFF2-40B4-BE49-F238E27FC236}">
              <a16:creationId xmlns:a16="http://schemas.microsoft.com/office/drawing/2014/main" id="{6BB24252-878F-41A2-8D6A-2CC83E6C9E9B}"/>
            </a:ext>
          </a:extLst>
        </xdr:cNvPr>
        <xdr:cNvCxnSpPr/>
      </xdr:nvCxnSpPr>
      <xdr:spPr>
        <a:xfrm flipV="1">
          <a:off x="19545300" y="18412461"/>
          <a:ext cx="8890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700" name="n_1aveValue【庁舎】&#10;一人当たり面積">
          <a:extLst>
            <a:ext uri="{FF2B5EF4-FFF2-40B4-BE49-F238E27FC236}">
              <a16:creationId xmlns:a16="http://schemas.microsoft.com/office/drawing/2014/main" id="{C7345C27-F750-4326-A433-3D4409DF9A05}"/>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79139</xdr:rowOff>
    </xdr:from>
    <xdr:ext cx="469744" cy="259045"/>
    <xdr:sp macro="" textlink="">
      <xdr:nvSpPr>
        <xdr:cNvPr id="701" name="n_2aveValue【庁舎】&#10;一人当たり面積">
          <a:extLst>
            <a:ext uri="{FF2B5EF4-FFF2-40B4-BE49-F238E27FC236}">
              <a16:creationId xmlns:a16="http://schemas.microsoft.com/office/drawing/2014/main" id="{84E75C80-F4D7-45F0-8B43-B95E8E6B665E}"/>
            </a:ext>
          </a:extLst>
        </xdr:cNvPr>
        <xdr:cNvSpPr txBox="1"/>
      </xdr:nvSpPr>
      <xdr:spPr>
        <a:xfrm>
          <a:off x="20199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76216</xdr:rowOff>
    </xdr:from>
    <xdr:ext cx="469744" cy="259045"/>
    <xdr:sp macro="" textlink="">
      <xdr:nvSpPr>
        <xdr:cNvPr id="702" name="n_3aveValue【庁舎】&#10;一人当たり面積">
          <a:extLst>
            <a:ext uri="{FF2B5EF4-FFF2-40B4-BE49-F238E27FC236}">
              <a16:creationId xmlns:a16="http://schemas.microsoft.com/office/drawing/2014/main" id="{917474F0-90EE-46B5-9424-F159BA72950E}"/>
            </a:ext>
          </a:extLst>
        </xdr:cNvPr>
        <xdr:cNvSpPr txBox="1"/>
      </xdr:nvSpPr>
      <xdr:spPr>
        <a:xfrm>
          <a:off x="19310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703" name="n_4aveValue【庁舎】&#10;一人当たり面積">
          <a:extLst>
            <a:ext uri="{FF2B5EF4-FFF2-40B4-BE49-F238E27FC236}">
              <a16:creationId xmlns:a16="http://schemas.microsoft.com/office/drawing/2014/main" id="{B9B67DD4-4375-4B2B-B4C6-95D31FEBAEA9}"/>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134638</xdr:rowOff>
    </xdr:from>
    <xdr:ext cx="469744" cy="259045"/>
    <xdr:sp macro="" textlink="">
      <xdr:nvSpPr>
        <xdr:cNvPr id="704" name="n_2mainValue【庁舎】&#10;一人当たり面積">
          <a:extLst>
            <a:ext uri="{FF2B5EF4-FFF2-40B4-BE49-F238E27FC236}">
              <a16:creationId xmlns:a16="http://schemas.microsoft.com/office/drawing/2014/main" id="{A826EDEF-308F-41C2-9A2E-C47E9FE253B9}"/>
            </a:ext>
          </a:extLst>
        </xdr:cNvPr>
        <xdr:cNvSpPr txBox="1"/>
      </xdr:nvSpPr>
      <xdr:spPr>
        <a:xfrm>
          <a:off x="201994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143146</xdr:rowOff>
    </xdr:from>
    <xdr:ext cx="469744" cy="259045"/>
    <xdr:sp macro="" textlink="">
      <xdr:nvSpPr>
        <xdr:cNvPr id="705" name="n_3mainValue【庁舎】&#10;一人当たり面積">
          <a:extLst>
            <a:ext uri="{FF2B5EF4-FFF2-40B4-BE49-F238E27FC236}">
              <a16:creationId xmlns:a16="http://schemas.microsoft.com/office/drawing/2014/main" id="{C51D0BE3-67B5-4A1C-901A-1C80003E390B}"/>
            </a:ext>
          </a:extLst>
        </xdr:cNvPr>
        <xdr:cNvSpPr txBox="1"/>
      </xdr:nvSpPr>
      <xdr:spPr>
        <a:xfrm>
          <a:off x="19310427" y="1814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77354033-1E2B-4CCC-8ACD-9CAABD35B8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3D212DB9-E2F7-48E5-9CA3-544F5E3061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A6B044B2-A8A0-4E8B-BD2E-04AC32F6C1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類似団体と比較して有形固定資産償却率が高くなっている施設に一般廃棄物処理施設が挙げられる。焼却炉の老朽化が著しく維持管理の面からも継続使用は難しいことから、</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年度から可燃ごみの焼却は近隣の一部事務組合に委託し、既存施設は改修を行い資源ごみのストックヤードに転用したところである。これにより減価償却率は大幅に改善した。令和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年度は構造の誤りによる耐用年数の修正を行ったことにより、減価償却率に変動があった。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消防施設（広域消防本部）及び庁舎については、それぞれ施設の建て替えが完了し、供用開始したところである。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644_&#27292;&#26525;&#23696;&#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X53">
            <v>55.7</v>
          </cell>
          <cell r="CF53">
            <v>56.3</v>
          </cell>
          <cell r="CN53">
            <v>57.9</v>
          </cell>
          <cell r="CV53">
            <v>59</v>
          </cell>
        </row>
        <row r="55">
          <cell r="AN55" t="str">
            <v>類似団体内平均値</v>
          </cell>
          <cell r="BX55">
            <v>0</v>
          </cell>
          <cell r="CF55">
            <v>0</v>
          </cell>
          <cell r="CN55">
            <v>0</v>
          </cell>
          <cell r="CV55">
            <v>0</v>
          </cell>
        </row>
        <row r="57">
          <cell r="BX57">
            <v>58.2</v>
          </cell>
          <cell r="CF57">
            <v>59.4</v>
          </cell>
          <cell r="CN57">
            <v>60.4</v>
          </cell>
          <cell r="CV57">
            <v>61.5</v>
          </cell>
        </row>
        <row r="72">
          <cell r="BP72" t="str">
            <v>H28</v>
          </cell>
          <cell r="BX72" t="str">
            <v>H29</v>
          </cell>
          <cell r="CF72" t="str">
            <v>H30</v>
          </cell>
          <cell r="CN72" t="str">
            <v>R01</v>
          </cell>
          <cell r="CV72" t="str">
            <v>R02</v>
          </cell>
        </row>
        <row r="73">
          <cell r="AN73" t="str">
            <v>当該団体値</v>
          </cell>
        </row>
        <row r="75">
          <cell r="BP75">
            <v>-3.1</v>
          </cell>
          <cell r="BX75">
            <v>-3.1</v>
          </cell>
          <cell r="CF75">
            <v>-2.1</v>
          </cell>
          <cell r="CN75">
            <v>-0.5</v>
          </cell>
          <cell r="CV75">
            <v>0.7</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R14" sqref="R14:V1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2675151</v>
      </c>
      <c r="BO4" s="426"/>
      <c r="BP4" s="426"/>
      <c r="BQ4" s="426"/>
      <c r="BR4" s="426"/>
      <c r="BS4" s="426"/>
      <c r="BT4" s="426"/>
      <c r="BU4" s="427"/>
      <c r="BV4" s="425">
        <v>2008257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10.4</v>
      </c>
      <c r="CU4" s="610"/>
      <c r="CV4" s="610"/>
      <c r="CW4" s="610"/>
      <c r="CX4" s="610"/>
      <c r="CY4" s="610"/>
      <c r="CZ4" s="610"/>
      <c r="DA4" s="611"/>
      <c r="DB4" s="609">
        <v>9.8000000000000007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2533165</v>
      </c>
      <c r="BO5" s="431"/>
      <c r="BP5" s="431"/>
      <c r="BQ5" s="431"/>
      <c r="BR5" s="431"/>
      <c r="BS5" s="431"/>
      <c r="BT5" s="431"/>
      <c r="BU5" s="432"/>
      <c r="BV5" s="430">
        <v>1904373</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97.9</v>
      </c>
      <c r="CU5" s="401"/>
      <c r="CV5" s="401"/>
      <c r="CW5" s="401"/>
      <c r="CX5" s="401"/>
      <c r="CY5" s="401"/>
      <c r="CZ5" s="401"/>
      <c r="DA5" s="402"/>
      <c r="DB5" s="400">
        <v>92</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141986</v>
      </c>
      <c r="BO6" s="431"/>
      <c r="BP6" s="431"/>
      <c r="BQ6" s="431"/>
      <c r="BR6" s="431"/>
      <c r="BS6" s="431"/>
      <c r="BT6" s="431"/>
      <c r="BU6" s="432"/>
      <c r="BV6" s="430">
        <v>103884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101.3</v>
      </c>
      <c r="CU6" s="584"/>
      <c r="CV6" s="584"/>
      <c r="CW6" s="584"/>
      <c r="CX6" s="584"/>
      <c r="CY6" s="584"/>
      <c r="CZ6" s="584"/>
      <c r="DA6" s="585"/>
      <c r="DB6" s="583">
        <v>95.3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38679</v>
      </c>
      <c r="BO7" s="431"/>
      <c r="BP7" s="431"/>
      <c r="BQ7" s="431"/>
      <c r="BR7" s="431"/>
      <c r="BS7" s="431"/>
      <c r="BT7" s="431"/>
      <c r="BU7" s="432"/>
      <c r="BV7" s="430">
        <v>11834</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991543</v>
      </c>
      <c r="CU7" s="431"/>
      <c r="CV7" s="431"/>
      <c r="CW7" s="431"/>
      <c r="CX7" s="431"/>
      <c r="CY7" s="431"/>
      <c r="CZ7" s="431"/>
      <c r="DA7" s="432"/>
      <c r="DB7" s="430">
        <v>938261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103307</v>
      </c>
      <c r="BO8" s="431"/>
      <c r="BP8" s="431"/>
      <c r="BQ8" s="431"/>
      <c r="BR8" s="431"/>
      <c r="BS8" s="431"/>
      <c r="BT8" s="431"/>
      <c r="BU8" s="432"/>
      <c r="BV8" s="430">
        <v>92050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0.35</v>
      </c>
      <c r="CU8" s="544"/>
      <c r="CV8" s="544"/>
      <c r="CW8" s="544"/>
      <c r="CX8" s="544"/>
      <c r="CY8" s="544"/>
      <c r="CZ8" s="544"/>
      <c r="DA8" s="545"/>
      <c r="DB8" s="543">
        <v>0.36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504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11257</v>
      </c>
      <c r="BO9" s="431"/>
      <c r="BP9" s="431"/>
      <c r="BQ9" s="431"/>
      <c r="BR9" s="431"/>
      <c r="BS9" s="431"/>
      <c r="BT9" s="431"/>
      <c r="BU9" s="432"/>
      <c r="BV9" s="430">
        <v>1625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15.2</v>
      </c>
      <c r="CU9" s="401"/>
      <c r="CV9" s="401"/>
      <c r="CW9" s="401"/>
      <c r="CX9" s="401"/>
      <c r="CY9" s="401"/>
      <c r="CZ9" s="401"/>
      <c r="DA9" s="402"/>
      <c r="DB9" s="400">
        <v>25.2</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615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182</v>
      </c>
      <c r="BO10" s="431"/>
      <c r="BP10" s="431"/>
      <c r="BQ10" s="431"/>
      <c r="BR10" s="431"/>
      <c r="BS10" s="431"/>
      <c r="BT10" s="431"/>
      <c r="BU10" s="432"/>
      <c r="BV10" s="430">
        <v>423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166200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522</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109</v>
      </c>
      <c r="AV12" s="488"/>
      <c r="AW12" s="488"/>
      <c r="AX12" s="488"/>
      <c r="AY12" s="410" t="s">
        <v>135</v>
      </c>
      <c r="AZ12" s="411"/>
      <c r="BA12" s="411"/>
      <c r="BB12" s="411"/>
      <c r="BC12" s="411"/>
      <c r="BD12" s="411"/>
      <c r="BE12" s="411"/>
      <c r="BF12" s="411"/>
      <c r="BG12" s="411"/>
      <c r="BH12" s="411"/>
      <c r="BI12" s="411"/>
      <c r="BJ12" s="411"/>
      <c r="BK12" s="411"/>
      <c r="BL12" s="411"/>
      <c r="BM12" s="412"/>
      <c r="BN12" s="430">
        <v>8715</v>
      </c>
      <c r="BO12" s="431"/>
      <c r="BP12" s="431"/>
      <c r="BQ12" s="431"/>
      <c r="BR12" s="431"/>
      <c r="BS12" s="431"/>
      <c r="BT12" s="431"/>
      <c r="BU12" s="432"/>
      <c r="BV12" s="430">
        <v>0</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521</v>
      </c>
      <c r="S13" s="534"/>
      <c r="T13" s="534"/>
      <c r="U13" s="534"/>
      <c r="V13" s="535"/>
      <c r="W13" s="521" t="s">
        <v>140</v>
      </c>
      <c r="X13" s="443"/>
      <c r="Y13" s="443"/>
      <c r="Z13" s="443"/>
      <c r="AA13" s="443"/>
      <c r="AB13" s="444"/>
      <c r="AC13" s="406">
        <v>9</v>
      </c>
      <c r="AD13" s="407"/>
      <c r="AE13" s="407"/>
      <c r="AF13" s="407"/>
      <c r="AG13" s="408"/>
      <c r="AH13" s="406">
        <v>10</v>
      </c>
      <c r="AI13" s="407"/>
      <c r="AJ13" s="407"/>
      <c r="AK13" s="407"/>
      <c r="AL13" s="409"/>
      <c r="AM13" s="499" t="s">
        <v>141</v>
      </c>
      <c r="AN13" s="404"/>
      <c r="AO13" s="404"/>
      <c r="AP13" s="404"/>
      <c r="AQ13" s="404"/>
      <c r="AR13" s="404"/>
      <c r="AS13" s="404"/>
      <c r="AT13" s="405"/>
      <c r="AU13" s="487" t="s">
        <v>120</v>
      </c>
      <c r="AV13" s="488"/>
      <c r="AW13" s="488"/>
      <c r="AX13" s="488"/>
      <c r="AY13" s="410" t="s">
        <v>142</v>
      </c>
      <c r="AZ13" s="411"/>
      <c r="BA13" s="411"/>
      <c r="BB13" s="411"/>
      <c r="BC13" s="411"/>
      <c r="BD13" s="411"/>
      <c r="BE13" s="411"/>
      <c r="BF13" s="411"/>
      <c r="BG13" s="411"/>
      <c r="BH13" s="411"/>
      <c r="BI13" s="411"/>
      <c r="BJ13" s="411"/>
      <c r="BK13" s="411"/>
      <c r="BL13" s="411"/>
      <c r="BM13" s="412"/>
      <c r="BN13" s="430">
        <v>2724</v>
      </c>
      <c r="BO13" s="431"/>
      <c r="BP13" s="431"/>
      <c r="BQ13" s="431"/>
      <c r="BR13" s="431"/>
      <c r="BS13" s="431"/>
      <c r="BT13" s="431"/>
      <c r="BU13" s="432"/>
      <c r="BV13" s="430">
        <v>168248</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0.7</v>
      </c>
      <c r="CU13" s="401"/>
      <c r="CV13" s="401"/>
      <c r="CW13" s="401"/>
      <c r="CX13" s="401"/>
      <c r="CY13" s="401"/>
      <c r="CZ13" s="401"/>
      <c r="DA13" s="402"/>
      <c r="DB13" s="400">
        <v>-0.5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549</v>
      </c>
      <c r="S14" s="534"/>
      <c r="T14" s="534"/>
      <c r="U14" s="534"/>
      <c r="V14" s="535"/>
      <c r="W14" s="536"/>
      <c r="X14" s="446"/>
      <c r="Y14" s="446"/>
      <c r="Z14" s="446"/>
      <c r="AA14" s="446"/>
      <c r="AB14" s="447"/>
      <c r="AC14" s="526">
        <v>2.4</v>
      </c>
      <c r="AD14" s="527"/>
      <c r="AE14" s="527"/>
      <c r="AF14" s="527"/>
      <c r="AG14" s="528"/>
      <c r="AH14" s="526">
        <v>2.8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547</v>
      </c>
      <c r="S15" s="534"/>
      <c r="T15" s="534"/>
      <c r="U15" s="534"/>
      <c r="V15" s="535"/>
      <c r="W15" s="521" t="s">
        <v>147</v>
      </c>
      <c r="X15" s="443"/>
      <c r="Y15" s="443"/>
      <c r="Z15" s="443"/>
      <c r="AA15" s="443"/>
      <c r="AB15" s="444"/>
      <c r="AC15" s="406">
        <v>16</v>
      </c>
      <c r="AD15" s="407"/>
      <c r="AE15" s="407"/>
      <c r="AF15" s="407"/>
      <c r="AG15" s="408"/>
      <c r="AH15" s="406">
        <v>13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288224</v>
      </c>
      <c r="BO15" s="426"/>
      <c r="BP15" s="426"/>
      <c r="BQ15" s="426"/>
      <c r="BR15" s="426"/>
      <c r="BS15" s="426"/>
      <c r="BT15" s="426"/>
      <c r="BU15" s="427"/>
      <c r="BV15" s="425">
        <v>283766</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4.2</v>
      </c>
      <c r="AD16" s="527"/>
      <c r="AE16" s="527"/>
      <c r="AF16" s="527"/>
      <c r="AG16" s="528"/>
      <c r="AH16" s="526">
        <v>3.7</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867308</v>
      </c>
      <c r="BO16" s="431"/>
      <c r="BP16" s="431"/>
      <c r="BQ16" s="431"/>
      <c r="BR16" s="431"/>
      <c r="BS16" s="431"/>
      <c r="BT16" s="431"/>
      <c r="BU16" s="432"/>
      <c r="BV16" s="430">
        <v>815208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354</v>
      </c>
      <c r="AD17" s="407"/>
      <c r="AE17" s="407"/>
      <c r="AF17" s="407"/>
      <c r="AG17" s="408"/>
      <c r="AH17" s="406">
        <v>328</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376768</v>
      </c>
      <c r="BO17" s="431"/>
      <c r="BP17" s="431"/>
      <c r="BQ17" s="431"/>
      <c r="BR17" s="431"/>
      <c r="BS17" s="431"/>
      <c r="BT17" s="431"/>
      <c r="BU17" s="432"/>
      <c r="BV17" s="430">
        <v>371989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390.46</v>
      </c>
      <c r="M18" s="495"/>
      <c r="N18" s="495"/>
      <c r="O18" s="495"/>
      <c r="P18" s="495"/>
      <c r="Q18" s="495"/>
      <c r="R18" s="496"/>
      <c r="S18" s="496"/>
      <c r="T18" s="496"/>
      <c r="U18" s="496"/>
      <c r="V18" s="497"/>
      <c r="W18" s="511"/>
      <c r="X18" s="512"/>
      <c r="Y18" s="512"/>
      <c r="Z18" s="512"/>
      <c r="AA18" s="512"/>
      <c r="AB18" s="522"/>
      <c r="AC18" s="394">
        <v>93.4</v>
      </c>
      <c r="AD18" s="395"/>
      <c r="AE18" s="395"/>
      <c r="AF18" s="395"/>
      <c r="AG18" s="498"/>
      <c r="AH18" s="394">
        <v>93.4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1052182</v>
      </c>
      <c r="BO18" s="431"/>
      <c r="BP18" s="431"/>
      <c r="BQ18" s="431"/>
      <c r="BR18" s="431"/>
      <c r="BS18" s="431"/>
      <c r="BT18" s="431"/>
      <c r="BU18" s="432"/>
      <c r="BV18" s="430">
        <v>944269</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1476629</v>
      </c>
      <c r="BO19" s="431"/>
      <c r="BP19" s="431"/>
      <c r="BQ19" s="431"/>
      <c r="BR19" s="431"/>
      <c r="BS19" s="431"/>
      <c r="BT19" s="431"/>
      <c r="BU19" s="432"/>
      <c r="BV19" s="430">
        <v>1453624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228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3296213</v>
      </c>
      <c r="BO23" s="431"/>
      <c r="BP23" s="431"/>
      <c r="BQ23" s="431"/>
      <c r="BR23" s="431"/>
      <c r="BS23" s="431"/>
      <c r="BT23" s="431"/>
      <c r="BU23" s="432"/>
      <c r="BV23" s="430">
        <v>2866334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7280</v>
      </c>
      <c r="R24" s="407"/>
      <c r="S24" s="407"/>
      <c r="T24" s="407"/>
      <c r="U24" s="407"/>
      <c r="V24" s="408"/>
      <c r="W24" s="472"/>
      <c r="X24" s="463"/>
      <c r="Y24" s="464"/>
      <c r="Z24" s="403" t="s">
        <v>171</v>
      </c>
      <c r="AA24" s="404"/>
      <c r="AB24" s="404"/>
      <c r="AC24" s="404"/>
      <c r="AD24" s="404"/>
      <c r="AE24" s="404"/>
      <c r="AF24" s="404"/>
      <c r="AG24" s="405"/>
      <c r="AH24" s="406">
        <v>40</v>
      </c>
      <c r="AI24" s="407"/>
      <c r="AJ24" s="407"/>
      <c r="AK24" s="407"/>
      <c r="AL24" s="408"/>
      <c r="AM24" s="406">
        <v>111280</v>
      </c>
      <c r="AN24" s="407"/>
      <c r="AO24" s="407"/>
      <c r="AP24" s="407"/>
      <c r="AQ24" s="407"/>
      <c r="AR24" s="408"/>
      <c r="AS24" s="406">
        <v>2782</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1389508</v>
      </c>
      <c r="BO24" s="431"/>
      <c r="BP24" s="431"/>
      <c r="BQ24" s="431"/>
      <c r="BR24" s="431"/>
      <c r="BS24" s="431"/>
      <c r="BT24" s="431"/>
      <c r="BU24" s="432"/>
      <c r="BV24" s="430">
        <v>1454328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5820</v>
      </c>
      <c r="R25" s="407"/>
      <c r="S25" s="407"/>
      <c r="T25" s="407"/>
      <c r="U25" s="407"/>
      <c r="V25" s="408"/>
      <c r="W25" s="472"/>
      <c r="X25" s="463"/>
      <c r="Y25" s="464"/>
      <c r="Z25" s="403" t="s">
        <v>174</v>
      </c>
      <c r="AA25" s="404"/>
      <c r="AB25" s="404"/>
      <c r="AC25" s="404"/>
      <c r="AD25" s="404"/>
      <c r="AE25" s="404"/>
      <c r="AF25" s="404"/>
      <c r="AG25" s="405"/>
      <c r="AH25" s="406" t="s">
        <v>137</v>
      </c>
      <c r="AI25" s="407"/>
      <c r="AJ25" s="407"/>
      <c r="AK25" s="407"/>
      <c r="AL25" s="408"/>
      <c r="AM25" s="406" t="s">
        <v>138</v>
      </c>
      <c r="AN25" s="407"/>
      <c r="AO25" s="407"/>
      <c r="AP25" s="407"/>
      <c r="AQ25" s="407"/>
      <c r="AR25" s="408"/>
      <c r="AS25" s="406" t="s">
        <v>137</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19603</v>
      </c>
      <c r="BO25" s="426"/>
      <c r="BP25" s="426"/>
      <c r="BQ25" s="426"/>
      <c r="BR25" s="426"/>
      <c r="BS25" s="426"/>
      <c r="BT25" s="426"/>
      <c r="BU25" s="427"/>
      <c r="BV25" s="425" t="s">
        <v>137</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5530</v>
      </c>
      <c r="R26" s="407"/>
      <c r="S26" s="407"/>
      <c r="T26" s="407"/>
      <c r="U26" s="407"/>
      <c r="V26" s="408"/>
      <c r="W26" s="472"/>
      <c r="X26" s="463"/>
      <c r="Y26" s="464"/>
      <c r="Z26" s="403" t="s">
        <v>177</v>
      </c>
      <c r="AA26" s="485"/>
      <c r="AB26" s="485"/>
      <c r="AC26" s="485"/>
      <c r="AD26" s="485"/>
      <c r="AE26" s="485"/>
      <c r="AF26" s="485"/>
      <c r="AG26" s="486"/>
      <c r="AH26" s="406">
        <v>7</v>
      </c>
      <c r="AI26" s="407"/>
      <c r="AJ26" s="407"/>
      <c r="AK26" s="407"/>
      <c r="AL26" s="408"/>
      <c r="AM26" s="406">
        <v>17696</v>
      </c>
      <c r="AN26" s="407"/>
      <c r="AO26" s="407"/>
      <c r="AP26" s="407"/>
      <c r="AQ26" s="407"/>
      <c r="AR26" s="408"/>
      <c r="AS26" s="406">
        <v>2528</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137</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2910</v>
      </c>
      <c r="R27" s="407"/>
      <c r="S27" s="407"/>
      <c r="T27" s="407"/>
      <c r="U27" s="407"/>
      <c r="V27" s="408"/>
      <c r="W27" s="472"/>
      <c r="X27" s="463"/>
      <c r="Y27" s="464"/>
      <c r="Z27" s="403" t="s">
        <v>180</v>
      </c>
      <c r="AA27" s="404"/>
      <c r="AB27" s="404"/>
      <c r="AC27" s="404"/>
      <c r="AD27" s="404"/>
      <c r="AE27" s="404"/>
      <c r="AF27" s="404"/>
      <c r="AG27" s="405"/>
      <c r="AH27" s="406" t="s">
        <v>137</v>
      </c>
      <c r="AI27" s="407"/>
      <c r="AJ27" s="407"/>
      <c r="AK27" s="407"/>
      <c r="AL27" s="408"/>
      <c r="AM27" s="406" t="s">
        <v>137</v>
      </c>
      <c r="AN27" s="407"/>
      <c r="AO27" s="407"/>
      <c r="AP27" s="407"/>
      <c r="AQ27" s="407"/>
      <c r="AR27" s="408"/>
      <c r="AS27" s="406" t="s">
        <v>138</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5000</v>
      </c>
      <c r="BO27" s="434"/>
      <c r="BP27" s="434"/>
      <c r="BQ27" s="434"/>
      <c r="BR27" s="434"/>
      <c r="BS27" s="434"/>
      <c r="BT27" s="434"/>
      <c r="BU27" s="435"/>
      <c r="BV27" s="433">
        <v>5000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2250</v>
      </c>
      <c r="R28" s="407"/>
      <c r="S28" s="407"/>
      <c r="T28" s="407"/>
      <c r="U28" s="407"/>
      <c r="V28" s="408"/>
      <c r="W28" s="472"/>
      <c r="X28" s="463"/>
      <c r="Y28" s="464"/>
      <c r="Z28" s="403" t="s">
        <v>183</v>
      </c>
      <c r="AA28" s="404"/>
      <c r="AB28" s="404"/>
      <c r="AC28" s="404"/>
      <c r="AD28" s="404"/>
      <c r="AE28" s="404"/>
      <c r="AF28" s="404"/>
      <c r="AG28" s="405"/>
      <c r="AH28" s="406" t="s">
        <v>137</v>
      </c>
      <c r="AI28" s="407"/>
      <c r="AJ28" s="407"/>
      <c r="AK28" s="407"/>
      <c r="AL28" s="408"/>
      <c r="AM28" s="406" t="s">
        <v>137</v>
      </c>
      <c r="AN28" s="407"/>
      <c r="AO28" s="407"/>
      <c r="AP28" s="407"/>
      <c r="AQ28" s="407"/>
      <c r="AR28" s="408"/>
      <c r="AS28" s="406" t="s">
        <v>137</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1129728</v>
      </c>
      <c r="BO28" s="426"/>
      <c r="BP28" s="426"/>
      <c r="BQ28" s="426"/>
      <c r="BR28" s="426"/>
      <c r="BS28" s="426"/>
      <c r="BT28" s="426"/>
      <c r="BU28" s="427"/>
      <c r="BV28" s="425">
        <v>1091261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6</v>
      </c>
      <c r="M29" s="407"/>
      <c r="N29" s="407"/>
      <c r="O29" s="407"/>
      <c r="P29" s="408"/>
      <c r="Q29" s="406">
        <v>2030</v>
      </c>
      <c r="R29" s="407"/>
      <c r="S29" s="407"/>
      <c r="T29" s="407"/>
      <c r="U29" s="407"/>
      <c r="V29" s="408"/>
      <c r="W29" s="473"/>
      <c r="X29" s="474"/>
      <c r="Y29" s="475"/>
      <c r="Z29" s="403" t="s">
        <v>186</v>
      </c>
      <c r="AA29" s="404"/>
      <c r="AB29" s="404"/>
      <c r="AC29" s="404"/>
      <c r="AD29" s="404"/>
      <c r="AE29" s="404"/>
      <c r="AF29" s="404"/>
      <c r="AG29" s="405"/>
      <c r="AH29" s="406">
        <v>40</v>
      </c>
      <c r="AI29" s="407"/>
      <c r="AJ29" s="407"/>
      <c r="AK29" s="407"/>
      <c r="AL29" s="408"/>
      <c r="AM29" s="406">
        <v>111280</v>
      </c>
      <c r="AN29" s="407"/>
      <c r="AO29" s="407"/>
      <c r="AP29" s="407"/>
      <c r="AQ29" s="407"/>
      <c r="AR29" s="408"/>
      <c r="AS29" s="406">
        <v>2782</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1072702</v>
      </c>
      <c r="BO29" s="431"/>
      <c r="BP29" s="431"/>
      <c r="BQ29" s="431"/>
      <c r="BR29" s="431"/>
      <c r="BS29" s="431"/>
      <c r="BT29" s="431"/>
      <c r="BU29" s="432"/>
      <c r="BV29" s="430">
        <v>1072503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93.9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2691692</v>
      </c>
      <c r="BO30" s="434"/>
      <c r="BP30" s="434"/>
      <c r="BQ30" s="434"/>
      <c r="BR30" s="434"/>
      <c r="BS30" s="434"/>
      <c r="BT30" s="434"/>
      <c r="BU30" s="435"/>
      <c r="BV30" s="433">
        <v>2757898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195</v>
      </c>
      <c r="V33" s="393"/>
      <c r="W33" s="392" t="s">
        <v>197</v>
      </c>
      <c r="X33" s="392"/>
      <c r="Y33" s="392"/>
      <c r="Z33" s="392"/>
      <c r="AA33" s="392"/>
      <c r="AB33" s="392"/>
      <c r="AC33" s="392"/>
      <c r="AD33" s="392"/>
      <c r="AE33" s="392"/>
      <c r="AF33" s="392"/>
      <c r="AG33" s="392"/>
      <c r="AH33" s="392"/>
      <c r="AI33" s="392"/>
      <c r="AJ33" s="392"/>
      <c r="AK33" s="392"/>
      <c r="AL33" s="216"/>
      <c r="AM33" s="393" t="s">
        <v>195</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195</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IF('各会計、関係団体の財政状況及び健全化判断比率'!B31="","",'各会計、関係団体の財政状況及び健全化判断比率'!B31)</f>
        <v>水道事業特別会計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南会津地方広域市町村圏組合
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診療所特別会計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IF('各会計、関係団体の財政状況及び健全化判断比率'!B32="","",'各会計、関係団体の財政状況及び健全化判断比率'!B32)</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南会津地方広域市町村圏組合
ふるさと市町村圏事業特別会計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温泉・特産事業特別会計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f t="shared" si="1"/>
        <v>9</v>
      </c>
      <c r="BF36" s="389"/>
      <c r="BG36" s="388" t="str">
        <f>IF('各会計、関係団体の財政状況及び健全化判断比率'!B33="","",'各会計、関係団体の財政状況及び健全化判断比率'!B33)</f>
        <v>観光施設事業特別会計</v>
      </c>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福島県後期高齢者医療広域連合一般会計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福島県後期高齢者医療広域連合後期高齢者医療特別会計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福島県市町村総合事務組合一般会計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福島県市町村総合事務組合消防補償等特別会計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福島県市町村総合事務組合消防賞じゅつ金特別会計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17</v>
      </c>
      <c r="BX41" s="389"/>
      <c r="BY41" s="388" t="str">
        <f>IF('各会計、関係団体の財政状況及び健全化判断比率'!B75="","",'各会計、関係団体の財政状況及び健全化判断比率'!B75)</f>
        <v>福島県市町村総合事務組合非常勤職員公務災害補償特別会計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18</v>
      </c>
      <c r="BX42" s="389"/>
      <c r="BY42" s="388" t="str">
        <f>IF('各会計、関係団体の財政状況及び健全化判断比率'!B76="","",'各会計、関係団体の財政状況及び健全化判断比率'!B76)</f>
        <v>福島県市町村総合事務組合自治会館管理特別会計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yNe+/On+Li6v9sOnezHo5qU3SS/NyYeSjezU+CmhsJX+LWwshwGRXEycZsTQaw7KxFFZ0v2Dfs+8jD8hW+lIA==" saltValue="NCd5gBnovvB+5ulZvVGE4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I1" workbookViewId="0">
      <selection activeCell="AU46" sqref="AU46"/>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224</v>
      </c>
      <c r="C5" s="711"/>
      <c r="D5" s="711"/>
      <c r="E5" s="711"/>
      <c r="F5" s="711"/>
      <c r="G5" s="711"/>
      <c r="H5" s="711"/>
      <c r="I5" s="711"/>
      <c r="J5" s="711"/>
      <c r="K5" s="711"/>
      <c r="L5" s="711"/>
      <c r="M5" s="711"/>
      <c r="N5" s="711"/>
      <c r="O5" s="711"/>
      <c r="P5" s="711"/>
      <c r="Q5" s="712"/>
      <c r="R5" s="697">
        <v>422606</v>
      </c>
      <c r="S5" s="698"/>
      <c r="T5" s="698"/>
      <c r="U5" s="698"/>
      <c r="V5" s="698"/>
      <c r="W5" s="698"/>
      <c r="X5" s="698"/>
      <c r="Y5" s="741"/>
      <c r="Z5" s="759">
        <v>15.8</v>
      </c>
      <c r="AA5" s="759"/>
      <c r="AB5" s="759"/>
      <c r="AC5" s="759"/>
      <c r="AD5" s="760">
        <v>422606</v>
      </c>
      <c r="AE5" s="760"/>
      <c r="AF5" s="760"/>
      <c r="AG5" s="760"/>
      <c r="AH5" s="760"/>
      <c r="AI5" s="760"/>
      <c r="AJ5" s="760"/>
      <c r="AK5" s="760"/>
      <c r="AL5" s="742">
        <v>40.700000000000003</v>
      </c>
      <c r="AM5" s="715"/>
      <c r="AN5" s="715"/>
      <c r="AO5" s="743"/>
      <c r="AP5" s="710" t="s">
        <v>225</v>
      </c>
      <c r="AQ5" s="711"/>
      <c r="AR5" s="711"/>
      <c r="AS5" s="711"/>
      <c r="AT5" s="711"/>
      <c r="AU5" s="711"/>
      <c r="AV5" s="711"/>
      <c r="AW5" s="711"/>
      <c r="AX5" s="711"/>
      <c r="AY5" s="711"/>
      <c r="AZ5" s="711"/>
      <c r="BA5" s="711"/>
      <c r="BB5" s="711"/>
      <c r="BC5" s="711"/>
      <c r="BD5" s="711"/>
      <c r="BE5" s="711"/>
      <c r="BF5" s="712"/>
      <c r="BG5" s="642">
        <v>418309</v>
      </c>
      <c r="BH5" s="643"/>
      <c r="BI5" s="643"/>
      <c r="BJ5" s="643"/>
      <c r="BK5" s="643"/>
      <c r="BL5" s="643"/>
      <c r="BM5" s="643"/>
      <c r="BN5" s="644"/>
      <c r="BO5" s="675">
        <v>99</v>
      </c>
      <c r="BP5" s="675"/>
      <c r="BQ5" s="675"/>
      <c r="BR5" s="675"/>
      <c r="BS5" s="676">
        <v>68517</v>
      </c>
      <c r="BT5" s="676"/>
      <c r="BU5" s="676"/>
      <c r="BV5" s="676"/>
      <c r="BW5" s="676"/>
      <c r="BX5" s="676"/>
      <c r="BY5" s="676"/>
      <c r="BZ5" s="676"/>
      <c r="CA5" s="676"/>
      <c r="CB5" s="730"/>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9594</v>
      </c>
      <c r="S6" s="643"/>
      <c r="T6" s="643"/>
      <c r="U6" s="643"/>
      <c r="V6" s="643"/>
      <c r="W6" s="643"/>
      <c r="X6" s="643"/>
      <c r="Y6" s="644"/>
      <c r="Z6" s="675">
        <v>0.4</v>
      </c>
      <c r="AA6" s="675"/>
      <c r="AB6" s="675"/>
      <c r="AC6" s="675"/>
      <c r="AD6" s="676">
        <v>9594</v>
      </c>
      <c r="AE6" s="676"/>
      <c r="AF6" s="676"/>
      <c r="AG6" s="676"/>
      <c r="AH6" s="676"/>
      <c r="AI6" s="676"/>
      <c r="AJ6" s="676"/>
      <c r="AK6" s="676"/>
      <c r="AL6" s="645">
        <v>0.9</v>
      </c>
      <c r="AM6" s="646"/>
      <c r="AN6" s="646"/>
      <c r="AO6" s="677"/>
      <c r="AP6" s="639" t="s">
        <v>230</v>
      </c>
      <c r="AQ6" s="640"/>
      <c r="AR6" s="640"/>
      <c r="AS6" s="640"/>
      <c r="AT6" s="640"/>
      <c r="AU6" s="640"/>
      <c r="AV6" s="640"/>
      <c r="AW6" s="640"/>
      <c r="AX6" s="640"/>
      <c r="AY6" s="640"/>
      <c r="AZ6" s="640"/>
      <c r="BA6" s="640"/>
      <c r="BB6" s="640"/>
      <c r="BC6" s="640"/>
      <c r="BD6" s="640"/>
      <c r="BE6" s="640"/>
      <c r="BF6" s="641"/>
      <c r="BG6" s="642">
        <v>418309</v>
      </c>
      <c r="BH6" s="643"/>
      <c r="BI6" s="643"/>
      <c r="BJ6" s="643"/>
      <c r="BK6" s="643"/>
      <c r="BL6" s="643"/>
      <c r="BM6" s="643"/>
      <c r="BN6" s="644"/>
      <c r="BO6" s="675">
        <v>99</v>
      </c>
      <c r="BP6" s="675"/>
      <c r="BQ6" s="675"/>
      <c r="BR6" s="675"/>
      <c r="BS6" s="676">
        <v>68517</v>
      </c>
      <c r="BT6" s="676"/>
      <c r="BU6" s="676"/>
      <c r="BV6" s="676"/>
      <c r="BW6" s="676"/>
      <c r="BX6" s="676"/>
      <c r="BY6" s="676"/>
      <c r="BZ6" s="676"/>
      <c r="CA6" s="676"/>
      <c r="CB6" s="730"/>
      <c r="CD6" s="700" t="s">
        <v>231</v>
      </c>
      <c r="CE6" s="701"/>
      <c r="CF6" s="701"/>
      <c r="CG6" s="701"/>
      <c r="CH6" s="701"/>
      <c r="CI6" s="701"/>
      <c r="CJ6" s="701"/>
      <c r="CK6" s="701"/>
      <c r="CL6" s="701"/>
      <c r="CM6" s="701"/>
      <c r="CN6" s="701"/>
      <c r="CO6" s="701"/>
      <c r="CP6" s="701"/>
      <c r="CQ6" s="702"/>
      <c r="CR6" s="642">
        <v>34795</v>
      </c>
      <c r="CS6" s="643"/>
      <c r="CT6" s="643"/>
      <c r="CU6" s="643"/>
      <c r="CV6" s="643"/>
      <c r="CW6" s="643"/>
      <c r="CX6" s="643"/>
      <c r="CY6" s="644"/>
      <c r="CZ6" s="742">
        <v>1.4</v>
      </c>
      <c r="DA6" s="715"/>
      <c r="DB6" s="715"/>
      <c r="DC6" s="745"/>
      <c r="DD6" s="648" t="s">
        <v>138</v>
      </c>
      <c r="DE6" s="643"/>
      <c r="DF6" s="643"/>
      <c r="DG6" s="643"/>
      <c r="DH6" s="643"/>
      <c r="DI6" s="643"/>
      <c r="DJ6" s="643"/>
      <c r="DK6" s="643"/>
      <c r="DL6" s="643"/>
      <c r="DM6" s="643"/>
      <c r="DN6" s="643"/>
      <c r="DO6" s="643"/>
      <c r="DP6" s="644"/>
      <c r="DQ6" s="648">
        <v>34759</v>
      </c>
      <c r="DR6" s="643"/>
      <c r="DS6" s="643"/>
      <c r="DT6" s="643"/>
      <c r="DU6" s="643"/>
      <c r="DV6" s="643"/>
      <c r="DW6" s="643"/>
      <c r="DX6" s="643"/>
      <c r="DY6" s="643"/>
      <c r="DZ6" s="643"/>
      <c r="EA6" s="643"/>
      <c r="EB6" s="643"/>
      <c r="EC6" s="689"/>
    </row>
    <row r="7" spans="2:143" ht="11.25" customHeight="1" x14ac:dyDescent="0.15">
      <c r="B7" s="639" t="s">
        <v>232</v>
      </c>
      <c r="C7" s="640"/>
      <c r="D7" s="640"/>
      <c r="E7" s="640"/>
      <c r="F7" s="640"/>
      <c r="G7" s="640"/>
      <c r="H7" s="640"/>
      <c r="I7" s="640"/>
      <c r="J7" s="640"/>
      <c r="K7" s="640"/>
      <c r="L7" s="640"/>
      <c r="M7" s="640"/>
      <c r="N7" s="640"/>
      <c r="O7" s="640"/>
      <c r="P7" s="640"/>
      <c r="Q7" s="641"/>
      <c r="R7" s="642">
        <v>36</v>
      </c>
      <c r="S7" s="643"/>
      <c r="T7" s="643"/>
      <c r="U7" s="643"/>
      <c r="V7" s="643"/>
      <c r="W7" s="643"/>
      <c r="X7" s="643"/>
      <c r="Y7" s="644"/>
      <c r="Z7" s="675">
        <v>0</v>
      </c>
      <c r="AA7" s="675"/>
      <c r="AB7" s="675"/>
      <c r="AC7" s="675"/>
      <c r="AD7" s="676">
        <v>36</v>
      </c>
      <c r="AE7" s="676"/>
      <c r="AF7" s="676"/>
      <c r="AG7" s="676"/>
      <c r="AH7" s="676"/>
      <c r="AI7" s="676"/>
      <c r="AJ7" s="676"/>
      <c r="AK7" s="676"/>
      <c r="AL7" s="645">
        <v>0</v>
      </c>
      <c r="AM7" s="646"/>
      <c r="AN7" s="646"/>
      <c r="AO7" s="677"/>
      <c r="AP7" s="639" t="s">
        <v>233</v>
      </c>
      <c r="AQ7" s="640"/>
      <c r="AR7" s="640"/>
      <c r="AS7" s="640"/>
      <c r="AT7" s="640"/>
      <c r="AU7" s="640"/>
      <c r="AV7" s="640"/>
      <c r="AW7" s="640"/>
      <c r="AX7" s="640"/>
      <c r="AY7" s="640"/>
      <c r="AZ7" s="640"/>
      <c r="BA7" s="640"/>
      <c r="BB7" s="640"/>
      <c r="BC7" s="640"/>
      <c r="BD7" s="640"/>
      <c r="BE7" s="640"/>
      <c r="BF7" s="641"/>
      <c r="BG7" s="642">
        <v>20893</v>
      </c>
      <c r="BH7" s="643"/>
      <c r="BI7" s="643"/>
      <c r="BJ7" s="643"/>
      <c r="BK7" s="643"/>
      <c r="BL7" s="643"/>
      <c r="BM7" s="643"/>
      <c r="BN7" s="644"/>
      <c r="BO7" s="675">
        <v>4.9000000000000004</v>
      </c>
      <c r="BP7" s="675"/>
      <c r="BQ7" s="675"/>
      <c r="BR7" s="675"/>
      <c r="BS7" s="676" t="s">
        <v>137</v>
      </c>
      <c r="BT7" s="676"/>
      <c r="BU7" s="676"/>
      <c r="BV7" s="676"/>
      <c r="BW7" s="676"/>
      <c r="BX7" s="676"/>
      <c r="BY7" s="676"/>
      <c r="BZ7" s="676"/>
      <c r="CA7" s="676"/>
      <c r="CB7" s="730"/>
      <c r="CD7" s="681" t="s">
        <v>234</v>
      </c>
      <c r="CE7" s="682"/>
      <c r="CF7" s="682"/>
      <c r="CG7" s="682"/>
      <c r="CH7" s="682"/>
      <c r="CI7" s="682"/>
      <c r="CJ7" s="682"/>
      <c r="CK7" s="682"/>
      <c r="CL7" s="682"/>
      <c r="CM7" s="682"/>
      <c r="CN7" s="682"/>
      <c r="CO7" s="682"/>
      <c r="CP7" s="682"/>
      <c r="CQ7" s="683"/>
      <c r="CR7" s="642">
        <v>1145176</v>
      </c>
      <c r="CS7" s="643"/>
      <c r="CT7" s="643"/>
      <c r="CU7" s="643"/>
      <c r="CV7" s="643"/>
      <c r="CW7" s="643"/>
      <c r="CX7" s="643"/>
      <c r="CY7" s="644"/>
      <c r="CZ7" s="675">
        <v>45.2</v>
      </c>
      <c r="DA7" s="675"/>
      <c r="DB7" s="675"/>
      <c r="DC7" s="675"/>
      <c r="DD7" s="648">
        <v>592308</v>
      </c>
      <c r="DE7" s="643"/>
      <c r="DF7" s="643"/>
      <c r="DG7" s="643"/>
      <c r="DH7" s="643"/>
      <c r="DI7" s="643"/>
      <c r="DJ7" s="643"/>
      <c r="DK7" s="643"/>
      <c r="DL7" s="643"/>
      <c r="DM7" s="643"/>
      <c r="DN7" s="643"/>
      <c r="DO7" s="643"/>
      <c r="DP7" s="644"/>
      <c r="DQ7" s="648">
        <v>347272</v>
      </c>
      <c r="DR7" s="643"/>
      <c r="DS7" s="643"/>
      <c r="DT7" s="643"/>
      <c r="DU7" s="643"/>
      <c r="DV7" s="643"/>
      <c r="DW7" s="643"/>
      <c r="DX7" s="643"/>
      <c r="DY7" s="643"/>
      <c r="DZ7" s="643"/>
      <c r="EA7" s="643"/>
      <c r="EB7" s="643"/>
      <c r="EC7" s="689"/>
    </row>
    <row r="8" spans="2:143" ht="11.25" customHeight="1" x14ac:dyDescent="0.15">
      <c r="B8" s="639" t="s">
        <v>235</v>
      </c>
      <c r="C8" s="640"/>
      <c r="D8" s="640"/>
      <c r="E8" s="640"/>
      <c r="F8" s="640"/>
      <c r="G8" s="640"/>
      <c r="H8" s="640"/>
      <c r="I8" s="640"/>
      <c r="J8" s="640"/>
      <c r="K8" s="640"/>
      <c r="L8" s="640"/>
      <c r="M8" s="640"/>
      <c r="N8" s="640"/>
      <c r="O8" s="640"/>
      <c r="P8" s="640"/>
      <c r="Q8" s="641"/>
      <c r="R8" s="642">
        <v>123</v>
      </c>
      <c r="S8" s="643"/>
      <c r="T8" s="643"/>
      <c r="U8" s="643"/>
      <c r="V8" s="643"/>
      <c r="W8" s="643"/>
      <c r="X8" s="643"/>
      <c r="Y8" s="644"/>
      <c r="Z8" s="675">
        <v>0</v>
      </c>
      <c r="AA8" s="675"/>
      <c r="AB8" s="675"/>
      <c r="AC8" s="675"/>
      <c r="AD8" s="676">
        <v>123</v>
      </c>
      <c r="AE8" s="676"/>
      <c r="AF8" s="676"/>
      <c r="AG8" s="676"/>
      <c r="AH8" s="676"/>
      <c r="AI8" s="676"/>
      <c r="AJ8" s="676"/>
      <c r="AK8" s="676"/>
      <c r="AL8" s="645">
        <v>0</v>
      </c>
      <c r="AM8" s="646"/>
      <c r="AN8" s="646"/>
      <c r="AO8" s="677"/>
      <c r="AP8" s="639" t="s">
        <v>236</v>
      </c>
      <c r="AQ8" s="640"/>
      <c r="AR8" s="640"/>
      <c r="AS8" s="640"/>
      <c r="AT8" s="640"/>
      <c r="AU8" s="640"/>
      <c r="AV8" s="640"/>
      <c r="AW8" s="640"/>
      <c r="AX8" s="640"/>
      <c r="AY8" s="640"/>
      <c r="AZ8" s="640"/>
      <c r="BA8" s="640"/>
      <c r="BB8" s="640"/>
      <c r="BC8" s="640"/>
      <c r="BD8" s="640"/>
      <c r="BE8" s="640"/>
      <c r="BF8" s="641"/>
      <c r="BG8" s="642">
        <v>880</v>
      </c>
      <c r="BH8" s="643"/>
      <c r="BI8" s="643"/>
      <c r="BJ8" s="643"/>
      <c r="BK8" s="643"/>
      <c r="BL8" s="643"/>
      <c r="BM8" s="643"/>
      <c r="BN8" s="644"/>
      <c r="BO8" s="675">
        <v>0.2</v>
      </c>
      <c r="BP8" s="675"/>
      <c r="BQ8" s="675"/>
      <c r="BR8" s="675"/>
      <c r="BS8" s="648" t="s">
        <v>138</v>
      </c>
      <c r="BT8" s="643"/>
      <c r="BU8" s="643"/>
      <c r="BV8" s="643"/>
      <c r="BW8" s="643"/>
      <c r="BX8" s="643"/>
      <c r="BY8" s="643"/>
      <c r="BZ8" s="643"/>
      <c r="CA8" s="643"/>
      <c r="CB8" s="689"/>
      <c r="CD8" s="681" t="s">
        <v>237</v>
      </c>
      <c r="CE8" s="682"/>
      <c r="CF8" s="682"/>
      <c r="CG8" s="682"/>
      <c r="CH8" s="682"/>
      <c r="CI8" s="682"/>
      <c r="CJ8" s="682"/>
      <c r="CK8" s="682"/>
      <c r="CL8" s="682"/>
      <c r="CM8" s="682"/>
      <c r="CN8" s="682"/>
      <c r="CO8" s="682"/>
      <c r="CP8" s="682"/>
      <c r="CQ8" s="683"/>
      <c r="CR8" s="642">
        <v>151774</v>
      </c>
      <c r="CS8" s="643"/>
      <c r="CT8" s="643"/>
      <c r="CU8" s="643"/>
      <c r="CV8" s="643"/>
      <c r="CW8" s="643"/>
      <c r="CX8" s="643"/>
      <c r="CY8" s="644"/>
      <c r="CZ8" s="675">
        <v>6</v>
      </c>
      <c r="DA8" s="675"/>
      <c r="DB8" s="675"/>
      <c r="DC8" s="675"/>
      <c r="DD8" s="648">
        <v>98</v>
      </c>
      <c r="DE8" s="643"/>
      <c r="DF8" s="643"/>
      <c r="DG8" s="643"/>
      <c r="DH8" s="643"/>
      <c r="DI8" s="643"/>
      <c r="DJ8" s="643"/>
      <c r="DK8" s="643"/>
      <c r="DL8" s="643"/>
      <c r="DM8" s="643"/>
      <c r="DN8" s="643"/>
      <c r="DO8" s="643"/>
      <c r="DP8" s="644"/>
      <c r="DQ8" s="648">
        <v>135268</v>
      </c>
      <c r="DR8" s="643"/>
      <c r="DS8" s="643"/>
      <c r="DT8" s="643"/>
      <c r="DU8" s="643"/>
      <c r="DV8" s="643"/>
      <c r="DW8" s="643"/>
      <c r="DX8" s="643"/>
      <c r="DY8" s="643"/>
      <c r="DZ8" s="643"/>
      <c r="EA8" s="643"/>
      <c r="EB8" s="643"/>
      <c r="EC8" s="689"/>
    </row>
    <row r="9" spans="2:143" ht="11.25" customHeight="1" x14ac:dyDescent="0.15">
      <c r="B9" s="639" t="s">
        <v>238</v>
      </c>
      <c r="C9" s="640"/>
      <c r="D9" s="640"/>
      <c r="E9" s="640"/>
      <c r="F9" s="640"/>
      <c r="G9" s="640"/>
      <c r="H9" s="640"/>
      <c r="I9" s="640"/>
      <c r="J9" s="640"/>
      <c r="K9" s="640"/>
      <c r="L9" s="640"/>
      <c r="M9" s="640"/>
      <c r="N9" s="640"/>
      <c r="O9" s="640"/>
      <c r="P9" s="640"/>
      <c r="Q9" s="641"/>
      <c r="R9" s="642">
        <v>139</v>
      </c>
      <c r="S9" s="643"/>
      <c r="T9" s="643"/>
      <c r="U9" s="643"/>
      <c r="V9" s="643"/>
      <c r="W9" s="643"/>
      <c r="X9" s="643"/>
      <c r="Y9" s="644"/>
      <c r="Z9" s="675">
        <v>0</v>
      </c>
      <c r="AA9" s="675"/>
      <c r="AB9" s="675"/>
      <c r="AC9" s="675"/>
      <c r="AD9" s="676">
        <v>139</v>
      </c>
      <c r="AE9" s="676"/>
      <c r="AF9" s="676"/>
      <c r="AG9" s="676"/>
      <c r="AH9" s="676"/>
      <c r="AI9" s="676"/>
      <c r="AJ9" s="676"/>
      <c r="AK9" s="676"/>
      <c r="AL9" s="645">
        <v>0</v>
      </c>
      <c r="AM9" s="646"/>
      <c r="AN9" s="646"/>
      <c r="AO9" s="677"/>
      <c r="AP9" s="639" t="s">
        <v>239</v>
      </c>
      <c r="AQ9" s="640"/>
      <c r="AR9" s="640"/>
      <c r="AS9" s="640"/>
      <c r="AT9" s="640"/>
      <c r="AU9" s="640"/>
      <c r="AV9" s="640"/>
      <c r="AW9" s="640"/>
      <c r="AX9" s="640"/>
      <c r="AY9" s="640"/>
      <c r="AZ9" s="640"/>
      <c r="BA9" s="640"/>
      <c r="BB9" s="640"/>
      <c r="BC9" s="640"/>
      <c r="BD9" s="640"/>
      <c r="BE9" s="640"/>
      <c r="BF9" s="641"/>
      <c r="BG9" s="642">
        <v>17404</v>
      </c>
      <c r="BH9" s="643"/>
      <c r="BI9" s="643"/>
      <c r="BJ9" s="643"/>
      <c r="BK9" s="643"/>
      <c r="BL9" s="643"/>
      <c r="BM9" s="643"/>
      <c r="BN9" s="644"/>
      <c r="BO9" s="675">
        <v>4.0999999999999996</v>
      </c>
      <c r="BP9" s="675"/>
      <c r="BQ9" s="675"/>
      <c r="BR9" s="675"/>
      <c r="BS9" s="648" t="s">
        <v>240</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126375</v>
      </c>
      <c r="CS9" s="643"/>
      <c r="CT9" s="643"/>
      <c r="CU9" s="643"/>
      <c r="CV9" s="643"/>
      <c r="CW9" s="643"/>
      <c r="CX9" s="643"/>
      <c r="CY9" s="644"/>
      <c r="CZ9" s="675">
        <v>5</v>
      </c>
      <c r="DA9" s="675"/>
      <c r="DB9" s="675"/>
      <c r="DC9" s="675"/>
      <c r="DD9" s="648">
        <v>1977</v>
      </c>
      <c r="DE9" s="643"/>
      <c r="DF9" s="643"/>
      <c r="DG9" s="643"/>
      <c r="DH9" s="643"/>
      <c r="DI9" s="643"/>
      <c r="DJ9" s="643"/>
      <c r="DK9" s="643"/>
      <c r="DL9" s="643"/>
      <c r="DM9" s="643"/>
      <c r="DN9" s="643"/>
      <c r="DO9" s="643"/>
      <c r="DP9" s="644"/>
      <c r="DQ9" s="648">
        <v>88077</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240</v>
      </c>
      <c r="S10" s="643"/>
      <c r="T10" s="643"/>
      <c r="U10" s="643"/>
      <c r="V10" s="643"/>
      <c r="W10" s="643"/>
      <c r="X10" s="643"/>
      <c r="Y10" s="644"/>
      <c r="Z10" s="675" t="s">
        <v>138</v>
      </c>
      <c r="AA10" s="675"/>
      <c r="AB10" s="675"/>
      <c r="AC10" s="675"/>
      <c r="AD10" s="676" t="s">
        <v>240</v>
      </c>
      <c r="AE10" s="676"/>
      <c r="AF10" s="676"/>
      <c r="AG10" s="676"/>
      <c r="AH10" s="676"/>
      <c r="AI10" s="676"/>
      <c r="AJ10" s="676"/>
      <c r="AK10" s="676"/>
      <c r="AL10" s="645" t="s">
        <v>240</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2366</v>
      </c>
      <c r="BH10" s="643"/>
      <c r="BI10" s="643"/>
      <c r="BJ10" s="643"/>
      <c r="BK10" s="643"/>
      <c r="BL10" s="643"/>
      <c r="BM10" s="643"/>
      <c r="BN10" s="644"/>
      <c r="BO10" s="675">
        <v>0.6</v>
      </c>
      <c r="BP10" s="675"/>
      <c r="BQ10" s="675"/>
      <c r="BR10" s="675"/>
      <c r="BS10" s="648" t="s">
        <v>138</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t="s">
        <v>240</v>
      </c>
      <c r="CS10" s="643"/>
      <c r="CT10" s="643"/>
      <c r="CU10" s="643"/>
      <c r="CV10" s="643"/>
      <c r="CW10" s="643"/>
      <c r="CX10" s="643"/>
      <c r="CY10" s="644"/>
      <c r="CZ10" s="675" t="s">
        <v>240</v>
      </c>
      <c r="DA10" s="675"/>
      <c r="DB10" s="675"/>
      <c r="DC10" s="675"/>
      <c r="DD10" s="648" t="s">
        <v>240</v>
      </c>
      <c r="DE10" s="643"/>
      <c r="DF10" s="643"/>
      <c r="DG10" s="643"/>
      <c r="DH10" s="643"/>
      <c r="DI10" s="643"/>
      <c r="DJ10" s="643"/>
      <c r="DK10" s="643"/>
      <c r="DL10" s="643"/>
      <c r="DM10" s="643"/>
      <c r="DN10" s="643"/>
      <c r="DO10" s="643"/>
      <c r="DP10" s="644"/>
      <c r="DQ10" s="648" t="s">
        <v>137</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16162</v>
      </c>
      <c r="S11" s="643"/>
      <c r="T11" s="643"/>
      <c r="U11" s="643"/>
      <c r="V11" s="643"/>
      <c r="W11" s="643"/>
      <c r="X11" s="643"/>
      <c r="Y11" s="644"/>
      <c r="Z11" s="645">
        <v>0.6</v>
      </c>
      <c r="AA11" s="646"/>
      <c r="AB11" s="646"/>
      <c r="AC11" s="647"/>
      <c r="AD11" s="648">
        <v>16162</v>
      </c>
      <c r="AE11" s="643"/>
      <c r="AF11" s="643"/>
      <c r="AG11" s="643"/>
      <c r="AH11" s="643"/>
      <c r="AI11" s="643"/>
      <c r="AJ11" s="643"/>
      <c r="AK11" s="644"/>
      <c r="AL11" s="645">
        <v>1.6</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243</v>
      </c>
      <c r="BH11" s="643"/>
      <c r="BI11" s="643"/>
      <c r="BJ11" s="643"/>
      <c r="BK11" s="643"/>
      <c r="BL11" s="643"/>
      <c r="BM11" s="643"/>
      <c r="BN11" s="644"/>
      <c r="BO11" s="675">
        <v>0.1</v>
      </c>
      <c r="BP11" s="675"/>
      <c r="BQ11" s="675"/>
      <c r="BR11" s="675"/>
      <c r="BS11" s="648" t="s">
        <v>240</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119230</v>
      </c>
      <c r="CS11" s="643"/>
      <c r="CT11" s="643"/>
      <c r="CU11" s="643"/>
      <c r="CV11" s="643"/>
      <c r="CW11" s="643"/>
      <c r="CX11" s="643"/>
      <c r="CY11" s="644"/>
      <c r="CZ11" s="675">
        <v>4.7</v>
      </c>
      <c r="DA11" s="675"/>
      <c r="DB11" s="675"/>
      <c r="DC11" s="675"/>
      <c r="DD11" s="648">
        <v>26584</v>
      </c>
      <c r="DE11" s="643"/>
      <c r="DF11" s="643"/>
      <c r="DG11" s="643"/>
      <c r="DH11" s="643"/>
      <c r="DI11" s="643"/>
      <c r="DJ11" s="643"/>
      <c r="DK11" s="643"/>
      <c r="DL11" s="643"/>
      <c r="DM11" s="643"/>
      <c r="DN11" s="643"/>
      <c r="DO11" s="643"/>
      <c r="DP11" s="644"/>
      <c r="DQ11" s="648">
        <v>57002</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t="s">
        <v>240</v>
      </c>
      <c r="S12" s="643"/>
      <c r="T12" s="643"/>
      <c r="U12" s="643"/>
      <c r="V12" s="643"/>
      <c r="W12" s="643"/>
      <c r="X12" s="643"/>
      <c r="Y12" s="644"/>
      <c r="Z12" s="675" t="s">
        <v>240</v>
      </c>
      <c r="AA12" s="675"/>
      <c r="AB12" s="675"/>
      <c r="AC12" s="675"/>
      <c r="AD12" s="676" t="s">
        <v>240</v>
      </c>
      <c r="AE12" s="676"/>
      <c r="AF12" s="676"/>
      <c r="AG12" s="676"/>
      <c r="AH12" s="676"/>
      <c r="AI12" s="676"/>
      <c r="AJ12" s="676"/>
      <c r="AK12" s="676"/>
      <c r="AL12" s="645" t="s">
        <v>240</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395503</v>
      </c>
      <c r="BH12" s="643"/>
      <c r="BI12" s="643"/>
      <c r="BJ12" s="643"/>
      <c r="BK12" s="643"/>
      <c r="BL12" s="643"/>
      <c r="BM12" s="643"/>
      <c r="BN12" s="644"/>
      <c r="BO12" s="675">
        <v>93.6</v>
      </c>
      <c r="BP12" s="675"/>
      <c r="BQ12" s="675"/>
      <c r="BR12" s="675"/>
      <c r="BS12" s="648">
        <v>68517</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391455</v>
      </c>
      <c r="CS12" s="643"/>
      <c r="CT12" s="643"/>
      <c r="CU12" s="643"/>
      <c r="CV12" s="643"/>
      <c r="CW12" s="643"/>
      <c r="CX12" s="643"/>
      <c r="CY12" s="644"/>
      <c r="CZ12" s="675">
        <v>15.5</v>
      </c>
      <c r="DA12" s="675"/>
      <c r="DB12" s="675"/>
      <c r="DC12" s="675"/>
      <c r="DD12" s="648">
        <v>81970</v>
      </c>
      <c r="DE12" s="643"/>
      <c r="DF12" s="643"/>
      <c r="DG12" s="643"/>
      <c r="DH12" s="643"/>
      <c r="DI12" s="643"/>
      <c r="DJ12" s="643"/>
      <c r="DK12" s="643"/>
      <c r="DL12" s="643"/>
      <c r="DM12" s="643"/>
      <c r="DN12" s="643"/>
      <c r="DO12" s="643"/>
      <c r="DP12" s="644"/>
      <c r="DQ12" s="648">
        <v>224469</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240</v>
      </c>
      <c r="S13" s="643"/>
      <c r="T13" s="643"/>
      <c r="U13" s="643"/>
      <c r="V13" s="643"/>
      <c r="W13" s="643"/>
      <c r="X13" s="643"/>
      <c r="Y13" s="644"/>
      <c r="Z13" s="675" t="s">
        <v>240</v>
      </c>
      <c r="AA13" s="675"/>
      <c r="AB13" s="675"/>
      <c r="AC13" s="675"/>
      <c r="AD13" s="676" t="s">
        <v>240</v>
      </c>
      <c r="AE13" s="676"/>
      <c r="AF13" s="676"/>
      <c r="AG13" s="676"/>
      <c r="AH13" s="676"/>
      <c r="AI13" s="676"/>
      <c r="AJ13" s="676"/>
      <c r="AK13" s="676"/>
      <c r="AL13" s="645" t="s">
        <v>240</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389307</v>
      </c>
      <c r="BH13" s="643"/>
      <c r="BI13" s="643"/>
      <c r="BJ13" s="643"/>
      <c r="BK13" s="643"/>
      <c r="BL13" s="643"/>
      <c r="BM13" s="643"/>
      <c r="BN13" s="644"/>
      <c r="BO13" s="675">
        <v>92.1</v>
      </c>
      <c r="BP13" s="675"/>
      <c r="BQ13" s="675"/>
      <c r="BR13" s="675"/>
      <c r="BS13" s="648">
        <v>68517</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120581</v>
      </c>
      <c r="CS13" s="643"/>
      <c r="CT13" s="643"/>
      <c r="CU13" s="643"/>
      <c r="CV13" s="643"/>
      <c r="CW13" s="643"/>
      <c r="CX13" s="643"/>
      <c r="CY13" s="644"/>
      <c r="CZ13" s="675">
        <v>4.8</v>
      </c>
      <c r="DA13" s="675"/>
      <c r="DB13" s="675"/>
      <c r="DC13" s="675"/>
      <c r="DD13" s="648">
        <v>30319</v>
      </c>
      <c r="DE13" s="643"/>
      <c r="DF13" s="643"/>
      <c r="DG13" s="643"/>
      <c r="DH13" s="643"/>
      <c r="DI13" s="643"/>
      <c r="DJ13" s="643"/>
      <c r="DK13" s="643"/>
      <c r="DL13" s="643"/>
      <c r="DM13" s="643"/>
      <c r="DN13" s="643"/>
      <c r="DO13" s="643"/>
      <c r="DP13" s="644"/>
      <c r="DQ13" s="648">
        <v>62874</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75" t="s">
        <v>240</v>
      </c>
      <c r="AA14" s="675"/>
      <c r="AB14" s="675"/>
      <c r="AC14" s="675"/>
      <c r="AD14" s="676" t="s">
        <v>137</v>
      </c>
      <c r="AE14" s="676"/>
      <c r="AF14" s="676"/>
      <c r="AG14" s="676"/>
      <c r="AH14" s="676"/>
      <c r="AI14" s="676"/>
      <c r="AJ14" s="676"/>
      <c r="AK14" s="676"/>
      <c r="AL14" s="645" t="s">
        <v>240</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1234</v>
      </c>
      <c r="BH14" s="643"/>
      <c r="BI14" s="643"/>
      <c r="BJ14" s="643"/>
      <c r="BK14" s="643"/>
      <c r="BL14" s="643"/>
      <c r="BM14" s="643"/>
      <c r="BN14" s="644"/>
      <c r="BO14" s="675">
        <v>0.3</v>
      </c>
      <c r="BP14" s="675"/>
      <c r="BQ14" s="675"/>
      <c r="BR14" s="675"/>
      <c r="BS14" s="648" t="s">
        <v>138</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87956</v>
      </c>
      <c r="CS14" s="643"/>
      <c r="CT14" s="643"/>
      <c r="CU14" s="643"/>
      <c r="CV14" s="643"/>
      <c r="CW14" s="643"/>
      <c r="CX14" s="643"/>
      <c r="CY14" s="644"/>
      <c r="CZ14" s="675">
        <v>3.5</v>
      </c>
      <c r="DA14" s="675"/>
      <c r="DB14" s="675"/>
      <c r="DC14" s="675"/>
      <c r="DD14" s="648">
        <v>16957</v>
      </c>
      <c r="DE14" s="643"/>
      <c r="DF14" s="643"/>
      <c r="DG14" s="643"/>
      <c r="DH14" s="643"/>
      <c r="DI14" s="643"/>
      <c r="DJ14" s="643"/>
      <c r="DK14" s="643"/>
      <c r="DL14" s="643"/>
      <c r="DM14" s="643"/>
      <c r="DN14" s="643"/>
      <c r="DO14" s="643"/>
      <c r="DP14" s="644"/>
      <c r="DQ14" s="648">
        <v>59841</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240</v>
      </c>
      <c r="S15" s="643"/>
      <c r="T15" s="643"/>
      <c r="U15" s="643"/>
      <c r="V15" s="643"/>
      <c r="W15" s="643"/>
      <c r="X15" s="643"/>
      <c r="Y15" s="644"/>
      <c r="Z15" s="675" t="s">
        <v>240</v>
      </c>
      <c r="AA15" s="675"/>
      <c r="AB15" s="675"/>
      <c r="AC15" s="675"/>
      <c r="AD15" s="676" t="s">
        <v>240</v>
      </c>
      <c r="AE15" s="676"/>
      <c r="AF15" s="676"/>
      <c r="AG15" s="676"/>
      <c r="AH15" s="676"/>
      <c r="AI15" s="676"/>
      <c r="AJ15" s="676"/>
      <c r="AK15" s="676"/>
      <c r="AL15" s="645" t="s">
        <v>240</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679</v>
      </c>
      <c r="BH15" s="643"/>
      <c r="BI15" s="643"/>
      <c r="BJ15" s="643"/>
      <c r="BK15" s="643"/>
      <c r="BL15" s="643"/>
      <c r="BM15" s="643"/>
      <c r="BN15" s="644"/>
      <c r="BO15" s="675">
        <v>0.2</v>
      </c>
      <c r="BP15" s="675"/>
      <c r="BQ15" s="675"/>
      <c r="BR15" s="675"/>
      <c r="BS15" s="648" t="s">
        <v>240</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112744</v>
      </c>
      <c r="CS15" s="643"/>
      <c r="CT15" s="643"/>
      <c r="CU15" s="643"/>
      <c r="CV15" s="643"/>
      <c r="CW15" s="643"/>
      <c r="CX15" s="643"/>
      <c r="CY15" s="644"/>
      <c r="CZ15" s="675">
        <v>4.5</v>
      </c>
      <c r="DA15" s="675"/>
      <c r="DB15" s="675"/>
      <c r="DC15" s="675"/>
      <c r="DD15" s="648">
        <v>6573</v>
      </c>
      <c r="DE15" s="643"/>
      <c r="DF15" s="643"/>
      <c r="DG15" s="643"/>
      <c r="DH15" s="643"/>
      <c r="DI15" s="643"/>
      <c r="DJ15" s="643"/>
      <c r="DK15" s="643"/>
      <c r="DL15" s="643"/>
      <c r="DM15" s="643"/>
      <c r="DN15" s="643"/>
      <c r="DO15" s="643"/>
      <c r="DP15" s="644"/>
      <c r="DQ15" s="648">
        <v>100091</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542</v>
      </c>
      <c r="S16" s="643"/>
      <c r="T16" s="643"/>
      <c r="U16" s="643"/>
      <c r="V16" s="643"/>
      <c r="W16" s="643"/>
      <c r="X16" s="643"/>
      <c r="Y16" s="644"/>
      <c r="Z16" s="675">
        <v>0</v>
      </c>
      <c r="AA16" s="675"/>
      <c r="AB16" s="675"/>
      <c r="AC16" s="675"/>
      <c r="AD16" s="676">
        <v>542</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240</v>
      </c>
      <c r="BH16" s="643"/>
      <c r="BI16" s="643"/>
      <c r="BJ16" s="643"/>
      <c r="BK16" s="643"/>
      <c r="BL16" s="643"/>
      <c r="BM16" s="643"/>
      <c r="BN16" s="644"/>
      <c r="BO16" s="675" t="s">
        <v>138</v>
      </c>
      <c r="BP16" s="675"/>
      <c r="BQ16" s="675"/>
      <c r="BR16" s="675"/>
      <c r="BS16" s="648" t="s">
        <v>138</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18768</v>
      </c>
      <c r="CS16" s="643"/>
      <c r="CT16" s="643"/>
      <c r="CU16" s="643"/>
      <c r="CV16" s="643"/>
      <c r="CW16" s="643"/>
      <c r="CX16" s="643"/>
      <c r="CY16" s="644"/>
      <c r="CZ16" s="675">
        <v>0.7</v>
      </c>
      <c r="DA16" s="675"/>
      <c r="DB16" s="675"/>
      <c r="DC16" s="675"/>
      <c r="DD16" s="648" t="s">
        <v>240</v>
      </c>
      <c r="DE16" s="643"/>
      <c r="DF16" s="643"/>
      <c r="DG16" s="643"/>
      <c r="DH16" s="643"/>
      <c r="DI16" s="643"/>
      <c r="DJ16" s="643"/>
      <c r="DK16" s="643"/>
      <c r="DL16" s="643"/>
      <c r="DM16" s="643"/>
      <c r="DN16" s="643"/>
      <c r="DO16" s="643"/>
      <c r="DP16" s="644"/>
      <c r="DQ16" s="648">
        <v>679</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39</v>
      </c>
      <c r="S17" s="643"/>
      <c r="T17" s="643"/>
      <c r="U17" s="643"/>
      <c r="V17" s="643"/>
      <c r="W17" s="643"/>
      <c r="X17" s="643"/>
      <c r="Y17" s="644"/>
      <c r="Z17" s="675">
        <v>0</v>
      </c>
      <c r="AA17" s="675"/>
      <c r="AB17" s="675"/>
      <c r="AC17" s="675"/>
      <c r="AD17" s="676">
        <v>39</v>
      </c>
      <c r="AE17" s="676"/>
      <c r="AF17" s="676"/>
      <c r="AG17" s="676"/>
      <c r="AH17" s="676"/>
      <c r="AI17" s="676"/>
      <c r="AJ17" s="676"/>
      <c r="AK17" s="676"/>
      <c r="AL17" s="645">
        <v>0</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240</v>
      </c>
      <c r="BH17" s="643"/>
      <c r="BI17" s="643"/>
      <c r="BJ17" s="643"/>
      <c r="BK17" s="643"/>
      <c r="BL17" s="643"/>
      <c r="BM17" s="643"/>
      <c r="BN17" s="644"/>
      <c r="BO17" s="675" t="s">
        <v>240</v>
      </c>
      <c r="BP17" s="675"/>
      <c r="BQ17" s="675"/>
      <c r="BR17" s="675"/>
      <c r="BS17" s="648" t="s">
        <v>240</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224311</v>
      </c>
      <c r="CS17" s="643"/>
      <c r="CT17" s="643"/>
      <c r="CU17" s="643"/>
      <c r="CV17" s="643"/>
      <c r="CW17" s="643"/>
      <c r="CX17" s="643"/>
      <c r="CY17" s="644"/>
      <c r="CZ17" s="675">
        <v>8.9</v>
      </c>
      <c r="DA17" s="675"/>
      <c r="DB17" s="675"/>
      <c r="DC17" s="675"/>
      <c r="DD17" s="648" t="s">
        <v>240</v>
      </c>
      <c r="DE17" s="643"/>
      <c r="DF17" s="643"/>
      <c r="DG17" s="643"/>
      <c r="DH17" s="643"/>
      <c r="DI17" s="643"/>
      <c r="DJ17" s="643"/>
      <c r="DK17" s="643"/>
      <c r="DL17" s="643"/>
      <c r="DM17" s="643"/>
      <c r="DN17" s="643"/>
      <c r="DO17" s="643"/>
      <c r="DP17" s="644"/>
      <c r="DQ17" s="648">
        <v>224311</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355</v>
      </c>
      <c r="S18" s="643"/>
      <c r="T18" s="643"/>
      <c r="U18" s="643"/>
      <c r="V18" s="643"/>
      <c r="W18" s="643"/>
      <c r="X18" s="643"/>
      <c r="Y18" s="644"/>
      <c r="Z18" s="675">
        <v>0</v>
      </c>
      <c r="AA18" s="675"/>
      <c r="AB18" s="675"/>
      <c r="AC18" s="675"/>
      <c r="AD18" s="676">
        <v>355</v>
      </c>
      <c r="AE18" s="676"/>
      <c r="AF18" s="676"/>
      <c r="AG18" s="676"/>
      <c r="AH18" s="676"/>
      <c r="AI18" s="676"/>
      <c r="AJ18" s="676"/>
      <c r="AK18" s="676"/>
      <c r="AL18" s="645">
        <v>0</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137</v>
      </c>
      <c r="BH18" s="643"/>
      <c r="BI18" s="643"/>
      <c r="BJ18" s="643"/>
      <c r="BK18" s="643"/>
      <c r="BL18" s="643"/>
      <c r="BM18" s="643"/>
      <c r="BN18" s="644"/>
      <c r="BO18" s="675" t="s">
        <v>240</v>
      </c>
      <c r="BP18" s="675"/>
      <c r="BQ18" s="675"/>
      <c r="BR18" s="675"/>
      <c r="BS18" s="648" t="s">
        <v>240</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240</v>
      </c>
      <c r="CS18" s="643"/>
      <c r="CT18" s="643"/>
      <c r="CU18" s="643"/>
      <c r="CV18" s="643"/>
      <c r="CW18" s="643"/>
      <c r="CX18" s="643"/>
      <c r="CY18" s="644"/>
      <c r="CZ18" s="675" t="s">
        <v>240</v>
      </c>
      <c r="DA18" s="675"/>
      <c r="DB18" s="675"/>
      <c r="DC18" s="675"/>
      <c r="DD18" s="648" t="s">
        <v>240</v>
      </c>
      <c r="DE18" s="643"/>
      <c r="DF18" s="643"/>
      <c r="DG18" s="643"/>
      <c r="DH18" s="643"/>
      <c r="DI18" s="643"/>
      <c r="DJ18" s="643"/>
      <c r="DK18" s="643"/>
      <c r="DL18" s="643"/>
      <c r="DM18" s="643"/>
      <c r="DN18" s="643"/>
      <c r="DO18" s="643"/>
      <c r="DP18" s="644"/>
      <c r="DQ18" s="648" t="s">
        <v>240</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82</v>
      </c>
      <c r="S19" s="643"/>
      <c r="T19" s="643"/>
      <c r="U19" s="643"/>
      <c r="V19" s="643"/>
      <c r="W19" s="643"/>
      <c r="X19" s="643"/>
      <c r="Y19" s="644"/>
      <c r="Z19" s="675">
        <v>0</v>
      </c>
      <c r="AA19" s="675"/>
      <c r="AB19" s="675"/>
      <c r="AC19" s="675"/>
      <c r="AD19" s="676">
        <v>82</v>
      </c>
      <c r="AE19" s="676"/>
      <c r="AF19" s="676"/>
      <c r="AG19" s="676"/>
      <c r="AH19" s="676"/>
      <c r="AI19" s="676"/>
      <c r="AJ19" s="676"/>
      <c r="AK19" s="676"/>
      <c r="AL19" s="645">
        <v>0</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4297</v>
      </c>
      <c r="BH19" s="643"/>
      <c r="BI19" s="643"/>
      <c r="BJ19" s="643"/>
      <c r="BK19" s="643"/>
      <c r="BL19" s="643"/>
      <c r="BM19" s="643"/>
      <c r="BN19" s="644"/>
      <c r="BO19" s="675">
        <v>1</v>
      </c>
      <c r="BP19" s="675"/>
      <c r="BQ19" s="675"/>
      <c r="BR19" s="675"/>
      <c r="BS19" s="648" t="s">
        <v>138</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240</v>
      </c>
      <c r="DA19" s="675"/>
      <c r="DB19" s="675"/>
      <c r="DC19" s="675"/>
      <c r="DD19" s="648" t="s">
        <v>138</v>
      </c>
      <c r="DE19" s="643"/>
      <c r="DF19" s="643"/>
      <c r="DG19" s="643"/>
      <c r="DH19" s="643"/>
      <c r="DI19" s="643"/>
      <c r="DJ19" s="643"/>
      <c r="DK19" s="643"/>
      <c r="DL19" s="643"/>
      <c r="DM19" s="643"/>
      <c r="DN19" s="643"/>
      <c r="DO19" s="643"/>
      <c r="DP19" s="644"/>
      <c r="DQ19" s="648" t="s">
        <v>240</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251</v>
      </c>
      <c r="S20" s="643"/>
      <c r="T20" s="643"/>
      <c r="U20" s="643"/>
      <c r="V20" s="643"/>
      <c r="W20" s="643"/>
      <c r="X20" s="643"/>
      <c r="Y20" s="644"/>
      <c r="Z20" s="675">
        <v>0</v>
      </c>
      <c r="AA20" s="675"/>
      <c r="AB20" s="675"/>
      <c r="AC20" s="675"/>
      <c r="AD20" s="676">
        <v>251</v>
      </c>
      <c r="AE20" s="676"/>
      <c r="AF20" s="676"/>
      <c r="AG20" s="676"/>
      <c r="AH20" s="676"/>
      <c r="AI20" s="676"/>
      <c r="AJ20" s="676"/>
      <c r="AK20" s="676"/>
      <c r="AL20" s="645">
        <v>0</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4297</v>
      </c>
      <c r="BH20" s="643"/>
      <c r="BI20" s="643"/>
      <c r="BJ20" s="643"/>
      <c r="BK20" s="643"/>
      <c r="BL20" s="643"/>
      <c r="BM20" s="643"/>
      <c r="BN20" s="644"/>
      <c r="BO20" s="675">
        <v>1</v>
      </c>
      <c r="BP20" s="675"/>
      <c r="BQ20" s="675"/>
      <c r="BR20" s="675"/>
      <c r="BS20" s="648" t="s">
        <v>240</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2533165</v>
      </c>
      <c r="CS20" s="643"/>
      <c r="CT20" s="643"/>
      <c r="CU20" s="643"/>
      <c r="CV20" s="643"/>
      <c r="CW20" s="643"/>
      <c r="CX20" s="643"/>
      <c r="CY20" s="644"/>
      <c r="CZ20" s="675">
        <v>100</v>
      </c>
      <c r="DA20" s="675"/>
      <c r="DB20" s="675"/>
      <c r="DC20" s="675"/>
      <c r="DD20" s="648">
        <v>756786</v>
      </c>
      <c r="DE20" s="643"/>
      <c r="DF20" s="643"/>
      <c r="DG20" s="643"/>
      <c r="DH20" s="643"/>
      <c r="DI20" s="643"/>
      <c r="DJ20" s="643"/>
      <c r="DK20" s="643"/>
      <c r="DL20" s="643"/>
      <c r="DM20" s="643"/>
      <c r="DN20" s="643"/>
      <c r="DO20" s="643"/>
      <c r="DP20" s="644"/>
      <c r="DQ20" s="648">
        <v>1334643</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22</v>
      </c>
      <c r="S21" s="643"/>
      <c r="T21" s="643"/>
      <c r="U21" s="643"/>
      <c r="V21" s="643"/>
      <c r="W21" s="643"/>
      <c r="X21" s="643"/>
      <c r="Y21" s="644"/>
      <c r="Z21" s="675">
        <v>0</v>
      </c>
      <c r="AA21" s="675"/>
      <c r="AB21" s="675"/>
      <c r="AC21" s="675"/>
      <c r="AD21" s="676">
        <v>22</v>
      </c>
      <c r="AE21" s="676"/>
      <c r="AF21" s="676"/>
      <c r="AG21" s="676"/>
      <c r="AH21" s="676"/>
      <c r="AI21" s="676"/>
      <c r="AJ21" s="676"/>
      <c r="AK21" s="676"/>
      <c r="AL21" s="645">
        <v>0</v>
      </c>
      <c r="AM21" s="646"/>
      <c r="AN21" s="646"/>
      <c r="AO21" s="677"/>
      <c r="AP21" s="737" t="s">
        <v>276</v>
      </c>
      <c r="AQ21" s="744"/>
      <c r="AR21" s="744"/>
      <c r="AS21" s="744"/>
      <c r="AT21" s="744"/>
      <c r="AU21" s="744"/>
      <c r="AV21" s="744"/>
      <c r="AW21" s="744"/>
      <c r="AX21" s="744"/>
      <c r="AY21" s="744"/>
      <c r="AZ21" s="744"/>
      <c r="BA21" s="744"/>
      <c r="BB21" s="744"/>
      <c r="BC21" s="744"/>
      <c r="BD21" s="744"/>
      <c r="BE21" s="744"/>
      <c r="BF21" s="739"/>
      <c r="BG21" s="642">
        <v>4297</v>
      </c>
      <c r="BH21" s="643"/>
      <c r="BI21" s="643"/>
      <c r="BJ21" s="643"/>
      <c r="BK21" s="643"/>
      <c r="BL21" s="643"/>
      <c r="BM21" s="643"/>
      <c r="BN21" s="644"/>
      <c r="BO21" s="675">
        <v>1</v>
      </c>
      <c r="BP21" s="675"/>
      <c r="BQ21" s="675"/>
      <c r="BR21" s="675"/>
      <c r="BS21" s="648" t="s">
        <v>240</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654754</v>
      </c>
      <c r="S22" s="643"/>
      <c r="T22" s="643"/>
      <c r="U22" s="643"/>
      <c r="V22" s="643"/>
      <c r="W22" s="643"/>
      <c r="X22" s="643"/>
      <c r="Y22" s="644"/>
      <c r="Z22" s="675">
        <v>24.5</v>
      </c>
      <c r="AA22" s="675"/>
      <c r="AB22" s="675"/>
      <c r="AC22" s="675"/>
      <c r="AD22" s="676">
        <v>578641</v>
      </c>
      <c r="AE22" s="676"/>
      <c r="AF22" s="676"/>
      <c r="AG22" s="676"/>
      <c r="AH22" s="676"/>
      <c r="AI22" s="676"/>
      <c r="AJ22" s="676"/>
      <c r="AK22" s="676"/>
      <c r="AL22" s="645">
        <v>55.7</v>
      </c>
      <c r="AM22" s="646"/>
      <c r="AN22" s="646"/>
      <c r="AO22" s="677"/>
      <c r="AP22" s="737" t="s">
        <v>278</v>
      </c>
      <c r="AQ22" s="744"/>
      <c r="AR22" s="744"/>
      <c r="AS22" s="744"/>
      <c r="AT22" s="744"/>
      <c r="AU22" s="744"/>
      <c r="AV22" s="744"/>
      <c r="AW22" s="744"/>
      <c r="AX22" s="744"/>
      <c r="AY22" s="744"/>
      <c r="AZ22" s="744"/>
      <c r="BA22" s="744"/>
      <c r="BB22" s="744"/>
      <c r="BC22" s="744"/>
      <c r="BD22" s="744"/>
      <c r="BE22" s="744"/>
      <c r="BF22" s="739"/>
      <c r="BG22" s="642" t="s">
        <v>240</v>
      </c>
      <c r="BH22" s="643"/>
      <c r="BI22" s="643"/>
      <c r="BJ22" s="643"/>
      <c r="BK22" s="643"/>
      <c r="BL22" s="643"/>
      <c r="BM22" s="643"/>
      <c r="BN22" s="644"/>
      <c r="BO22" s="675" t="s">
        <v>240</v>
      </c>
      <c r="BP22" s="675"/>
      <c r="BQ22" s="675"/>
      <c r="BR22" s="675"/>
      <c r="BS22" s="648" t="s">
        <v>240</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578641</v>
      </c>
      <c r="S23" s="643"/>
      <c r="T23" s="643"/>
      <c r="U23" s="643"/>
      <c r="V23" s="643"/>
      <c r="W23" s="643"/>
      <c r="X23" s="643"/>
      <c r="Y23" s="644"/>
      <c r="Z23" s="675">
        <v>21.6</v>
      </c>
      <c r="AA23" s="675"/>
      <c r="AB23" s="675"/>
      <c r="AC23" s="675"/>
      <c r="AD23" s="676">
        <v>578641</v>
      </c>
      <c r="AE23" s="676"/>
      <c r="AF23" s="676"/>
      <c r="AG23" s="676"/>
      <c r="AH23" s="676"/>
      <c r="AI23" s="676"/>
      <c r="AJ23" s="676"/>
      <c r="AK23" s="676"/>
      <c r="AL23" s="645">
        <v>55.7</v>
      </c>
      <c r="AM23" s="646"/>
      <c r="AN23" s="646"/>
      <c r="AO23" s="677"/>
      <c r="AP23" s="737" t="s">
        <v>281</v>
      </c>
      <c r="AQ23" s="744"/>
      <c r="AR23" s="744"/>
      <c r="AS23" s="744"/>
      <c r="AT23" s="744"/>
      <c r="AU23" s="744"/>
      <c r="AV23" s="744"/>
      <c r="AW23" s="744"/>
      <c r="AX23" s="744"/>
      <c r="AY23" s="744"/>
      <c r="AZ23" s="744"/>
      <c r="BA23" s="744"/>
      <c r="BB23" s="744"/>
      <c r="BC23" s="744"/>
      <c r="BD23" s="744"/>
      <c r="BE23" s="744"/>
      <c r="BF23" s="739"/>
      <c r="BG23" s="642" t="s">
        <v>240</v>
      </c>
      <c r="BH23" s="643"/>
      <c r="BI23" s="643"/>
      <c r="BJ23" s="643"/>
      <c r="BK23" s="643"/>
      <c r="BL23" s="643"/>
      <c r="BM23" s="643"/>
      <c r="BN23" s="644"/>
      <c r="BO23" s="675" t="s">
        <v>137</v>
      </c>
      <c r="BP23" s="675"/>
      <c r="BQ23" s="675"/>
      <c r="BR23" s="675"/>
      <c r="BS23" s="648" t="s">
        <v>240</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72888</v>
      </c>
      <c r="S24" s="643"/>
      <c r="T24" s="643"/>
      <c r="U24" s="643"/>
      <c r="V24" s="643"/>
      <c r="W24" s="643"/>
      <c r="X24" s="643"/>
      <c r="Y24" s="644"/>
      <c r="Z24" s="675">
        <v>2.7</v>
      </c>
      <c r="AA24" s="675"/>
      <c r="AB24" s="675"/>
      <c r="AC24" s="675"/>
      <c r="AD24" s="676" t="s">
        <v>240</v>
      </c>
      <c r="AE24" s="676"/>
      <c r="AF24" s="676"/>
      <c r="AG24" s="676"/>
      <c r="AH24" s="676"/>
      <c r="AI24" s="676"/>
      <c r="AJ24" s="676"/>
      <c r="AK24" s="676"/>
      <c r="AL24" s="645" t="s">
        <v>138</v>
      </c>
      <c r="AM24" s="646"/>
      <c r="AN24" s="646"/>
      <c r="AO24" s="677"/>
      <c r="AP24" s="737" t="s">
        <v>288</v>
      </c>
      <c r="AQ24" s="744"/>
      <c r="AR24" s="744"/>
      <c r="AS24" s="744"/>
      <c r="AT24" s="744"/>
      <c r="AU24" s="744"/>
      <c r="AV24" s="744"/>
      <c r="AW24" s="744"/>
      <c r="AX24" s="744"/>
      <c r="AY24" s="744"/>
      <c r="AZ24" s="744"/>
      <c r="BA24" s="744"/>
      <c r="BB24" s="744"/>
      <c r="BC24" s="744"/>
      <c r="BD24" s="744"/>
      <c r="BE24" s="744"/>
      <c r="BF24" s="739"/>
      <c r="BG24" s="642" t="s">
        <v>240</v>
      </c>
      <c r="BH24" s="643"/>
      <c r="BI24" s="643"/>
      <c r="BJ24" s="643"/>
      <c r="BK24" s="643"/>
      <c r="BL24" s="643"/>
      <c r="BM24" s="643"/>
      <c r="BN24" s="644"/>
      <c r="BO24" s="675" t="s">
        <v>240</v>
      </c>
      <c r="BP24" s="675"/>
      <c r="BQ24" s="675"/>
      <c r="BR24" s="675"/>
      <c r="BS24" s="648" t="s">
        <v>240</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725354</v>
      </c>
      <c r="CS24" s="698"/>
      <c r="CT24" s="698"/>
      <c r="CU24" s="698"/>
      <c r="CV24" s="698"/>
      <c r="CW24" s="698"/>
      <c r="CX24" s="698"/>
      <c r="CY24" s="741"/>
      <c r="CZ24" s="742">
        <v>28.6</v>
      </c>
      <c r="DA24" s="715"/>
      <c r="DB24" s="715"/>
      <c r="DC24" s="745"/>
      <c r="DD24" s="740">
        <v>677876</v>
      </c>
      <c r="DE24" s="698"/>
      <c r="DF24" s="698"/>
      <c r="DG24" s="698"/>
      <c r="DH24" s="698"/>
      <c r="DI24" s="698"/>
      <c r="DJ24" s="698"/>
      <c r="DK24" s="741"/>
      <c r="DL24" s="740">
        <v>673922</v>
      </c>
      <c r="DM24" s="698"/>
      <c r="DN24" s="698"/>
      <c r="DO24" s="698"/>
      <c r="DP24" s="698"/>
      <c r="DQ24" s="698"/>
      <c r="DR24" s="698"/>
      <c r="DS24" s="698"/>
      <c r="DT24" s="698"/>
      <c r="DU24" s="698"/>
      <c r="DV24" s="741"/>
      <c r="DW24" s="742">
        <v>62.7</v>
      </c>
      <c r="DX24" s="715"/>
      <c r="DY24" s="715"/>
      <c r="DZ24" s="715"/>
      <c r="EA24" s="715"/>
      <c r="EB24" s="715"/>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3225</v>
      </c>
      <c r="S25" s="643"/>
      <c r="T25" s="643"/>
      <c r="U25" s="643"/>
      <c r="V25" s="643"/>
      <c r="W25" s="643"/>
      <c r="X25" s="643"/>
      <c r="Y25" s="644"/>
      <c r="Z25" s="675">
        <v>0.1</v>
      </c>
      <c r="AA25" s="675"/>
      <c r="AB25" s="675"/>
      <c r="AC25" s="675"/>
      <c r="AD25" s="676" t="s">
        <v>138</v>
      </c>
      <c r="AE25" s="676"/>
      <c r="AF25" s="676"/>
      <c r="AG25" s="676"/>
      <c r="AH25" s="676"/>
      <c r="AI25" s="676"/>
      <c r="AJ25" s="676"/>
      <c r="AK25" s="676"/>
      <c r="AL25" s="645" t="s">
        <v>240</v>
      </c>
      <c r="AM25" s="646"/>
      <c r="AN25" s="646"/>
      <c r="AO25" s="677"/>
      <c r="AP25" s="737" t="s">
        <v>291</v>
      </c>
      <c r="AQ25" s="744"/>
      <c r="AR25" s="744"/>
      <c r="AS25" s="744"/>
      <c r="AT25" s="744"/>
      <c r="AU25" s="744"/>
      <c r="AV25" s="744"/>
      <c r="AW25" s="744"/>
      <c r="AX25" s="744"/>
      <c r="AY25" s="744"/>
      <c r="AZ25" s="744"/>
      <c r="BA25" s="744"/>
      <c r="BB25" s="744"/>
      <c r="BC25" s="744"/>
      <c r="BD25" s="744"/>
      <c r="BE25" s="744"/>
      <c r="BF25" s="739"/>
      <c r="BG25" s="642" t="s">
        <v>138</v>
      </c>
      <c r="BH25" s="643"/>
      <c r="BI25" s="643"/>
      <c r="BJ25" s="643"/>
      <c r="BK25" s="643"/>
      <c r="BL25" s="643"/>
      <c r="BM25" s="643"/>
      <c r="BN25" s="644"/>
      <c r="BO25" s="675" t="s">
        <v>137</v>
      </c>
      <c r="BP25" s="675"/>
      <c r="BQ25" s="675"/>
      <c r="BR25" s="675"/>
      <c r="BS25" s="648" t="s">
        <v>240</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490636</v>
      </c>
      <c r="CS25" s="661"/>
      <c r="CT25" s="661"/>
      <c r="CU25" s="661"/>
      <c r="CV25" s="661"/>
      <c r="CW25" s="661"/>
      <c r="CX25" s="661"/>
      <c r="CY25" s="662"/>
      <c r="CZ25" s="645">
        <v>19.399999999999999</v>
      </c>
      <c r="DA25" s="663"/>
      <c r="DB25" s="663"/>
      <c r="DC25" s="664"/>
      <c r="DD25" s="648">
        <v>447768</v>
      </c>
      <c r="DE25" s="661"/>
      <c r="DF25" s="661"/>
      <c r="DG25" s="661"/>
      <c r="DH25" s="661"/>
      <c r="DI25" s="661"/>
      <c r="DJ25" s="661"/>
      <c r="DK25" s="662"/>
      <c r="DL25" s="648">
        <v>444199</v>
      </c>
      <c r="DM25" s="661"/>
      <c r="DN25" s="661"/>
      <c r="DO25" s="661"/>
      <c r="DP25" s="661"/>
      <c r="DQ25" s="661"/>
      <c r="DR25" s="661"/>
      <c r="DS25" s="661"/>
      <c r="DT25" s="661"/>
      <c r="DU25" s="661"/>
      <c r="DV25" s="662"/>
      <c r="DW25" s="645">
        <v>41.3</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1104350</v>
      </c>
      <c r="S26" s="643"/>
      <c r="T26" s="643"/>
      <c r="U26" s="643"/>
      <c r="V26" s="643"/>
      <c r="W26" s="643"/>
      <c r="X26" s="643"/>
      <c r="Y26" s="644"/>
      <c r="Z26" s="675">
        <v>41.3</v>
      </c>
      <c r="AA26" s="675"/>
      <c r="AB26" s="675"/>
      <c r="AC26" s="675"/>
      <c r="AD26" s="676">
        <v>1028237</v>
      </c>
      <c r="AE26" s="676"/>
      <c r="AF26" s="676"/>
      <c r="AG26" s="676"/>
      <c r="AH26" s="676"/>
      <c r="AI26" s="676"/>
      <c r="AJ26" s="676"/>
      <c r="AK26" s="676"/>
      <c r="AL26" s="645">
        <v>99</v>
      </c>
      <c r="AM26" s="646"/>
      <c r="AN26" s="646"/>
      <c r="AO26" s="677"/>
      <c r="AP26" s="737" t="s">
        <v>294</v>
      </c>
      <c r="AQ26" s="738"/>
      <c r="AR26" s="738"/>
      <c r="AS26" s="738"/>
      <c r="AT26" s="738"/>
      <c r="AU26" s="738"/>
      <c r="AV26" s="738"/>
      <c r="AW26" s="738"/>
      <c r="AX26" s="738"/>
      <c r="AY26" s="738"/>
      <c r="AZ26" s="738"/>
      <c r="BA26" s="738"/>
      <c r="BB26" s="738"/>
      <c r="BC26" s="738"/>
      <c r="BD26" s="738"/>
      <c r="BE26" s="738"/>
      <c r="BF26" s="739"/>
      <c r="BG26" s="642" t="s">
        <v>240</v>
      </c>
      <c r="BH26" s="643"/>
      <c r="BI26" s="643"/>
      <c r="BJ26" s="643"/>
      <c r="BK26" s="643"/>
      <c r="BL26" s="643"/>
      <c r="BM26" s="643"/>
      <c r="BN26" s="644"/>
      <c r="BO26" s="675" t="s">
        <v>240</v>
      </c>
      <c r="BP26" s="675"/>
      <c r="BQ26" s="675"/>
      <c r="BR26" s="675"/>
      <c r="BS26" s="648" t="s">
        <v>240</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286172</v>
      </c>
      <c r="CS26" s="643"/>
      <c r="CT26" s="643"/>
      <c r="CU26" s="643"/>
      <c r="CV26" s="643"/>
      <c r="CW26" s="643"/>
      <c r="CX26" s="643"/>
      <c r="CY26" s="644"/>
      <c r="CZ26" s="645">
        <v>11.3</v>
      </c>
      <c r="DA26" s="663"/>
      <c r="DB26" s="663"/>
      <c r="DC26" s="664"/>
      <c r="DD26" s="648">
        <v>252923</v>
      </c>
      <c r="DE26" s="643"/>
      <c r="DF26" s="643"/>
      <c r="DG26" s="643"/>
      <c r="DH26" s="643"/>
      <c r="DI26" s="643"/>
      <c r="DJ26" s="643"/>
      <c r="DK26" s="644"/>
      <c r="DL26" s="648" t="s">
        <v>240</v>
      </c>
      <c r="DM26" s="643"/>
      <c r="DN26" s="643"/>
      <c r="DO26" s="643"/>
      <c r="DP26" s="643"/>
      <c r="DQ26" s="643"/>
      <c r="DR26" s="643"/>
      <c r="DS26" s="643"/>
      <c r="DT26" s="643"/>
      <c r="DU26" s="643"/>
      <c r="DV26" s="644"/>
      <c r="DW26" s="645" t="s">
        <v>240</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t="s">
        <v>138</v>
      </c>
      <c r="S27" s="643"/>
      <c r="T27" s="643"/>
      <c r="U27" s="643"/>
      <c r="V27" s="643"/>
      <c r="W27" s="643"/>
      <c r="X27" s="643"/>
      <c r="Y27" s="644"/>
      <c r="Z27" s="675" t="s">
        <v>138</v>
      </c>
      <c r="AA27" s="675"/>
      <c r="AB27" s="675"/>
      <c r="AC27" s="675"/>
      <c r="AD27" s="676" t="s">
        <v>240</v>
      </c>
      <c r="AE27" s="676"/>
      <c r="AF27" s="676"/>
      <c r="AG27" s="676"/>
      <c r="AH27" s="676"/>
      <c r="AI27" s="676"/>
      <c r="AJ27" s="676"/>
      <c r="AK27" s="676"/>
      <c r="AL27" s="645" t="s">
        <v>240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422606</v>
      </c>
      <c r="BH27" s="643"/>
      <c r="BI27" s="643"/>
      <c r="BJ27" s="643"/>
      <c r="BK27" s="643"/>
      <c r="BL27" s="643"/>
      <c r="BM27" s="643"/>
      <c r="BN27" s="644"/>
      <c r="BO27" s="675">
        <v>100</v>
      </c>
      <c r="BP27" s="675"/>
      <c r="BQ27" s="675"/>
      <c r="BR27" s="675"/>
      <c r="BS27" s="648">
        <v>68517</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10407</v>
      </c>
      <c r="CS27" s="661"/>
      <c r="CT27" s="661"/>
      <c r="CU27" s="661"/>
      <c r="CV27" s="661"/>
      <c r="CW27" s="661"/>
      <c r="CX27" s="661"/>
      <c r="CY27" s="662"/>
      <c r="CZ27" s="645">
        <v>0.4</v>
      </c>
      <c r="DA27" s="663"/>
      <c r="DB27" s="663"/>
      <c r="DC27" s="664"/>
      <c r="DD27" s="648">
        <v>5797</v>
      </c>
      <c r="DE27" s="661"/>
      <c r="DF27" s="661"/>
      <c r="DG27" s="661"/>
      <c r="DH27" s="661"/>
      <c r="DI27" s="661"/>
      <c r="DJ27" s="661"/>
      <c r="DK27" s="662"/>
      <c r="DL27" s="648">
        <v>5412</v>
      </c>
      <c r="DM27" s="661"/>
      <c r="DN27" s="661"/>
      <c r="DO27" s="661"/>
      <c r="DP27" s="661"/>
      <c r="DQ27" s="661"/>
      <c r="DR27" s="661"/>
      <c r="DS27" s="661"/>
      <c r="DT27" s="661"/>
      <c r="DU27" s="661"/>
      <c r="DV27" s="662"/>
      <c r="DW27" s="645">
        <v>0.5</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411</v>
      </c>
      <c r="S28" s="643"/>
      <c r="T28" s="643"/>
      <c r="U28" s="643"/>
      <c r="V28" s="643"/>
      <c r="W28" s="643"/>
      <c r="X28" s="643"/>
      <c r="Y28" s="644"/>
      <c r="Z28" s="675">
        <v>0</v>
      </c>
      <c r="AA28" s="675"/>
      <c r="AB28" s="675"/>
      <c r="AC28" s="675"/>
      <c r="AD28" s="676" t="s">
        <v>138</v>
      </c>
      <c r="AE28" s="676"/>
      <c r="AF28" s="676"/>
      <c r="AG28" s="676"/>
      <c r="AH28" s="676"/>
      <c r="AI28" s="676"/>
      <c r="AJ28" s="676"/>
      <c r="AK28" s="676"/>
      <c r="AL28" s="645" t="s">
        <v>138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224311</v>
      </c>
      <c r="CS28" s="643"/>
      <c r="CT28" s="643"/>
      <c r="CU28" s="643"/>
      <c r="CV28" s="643"/>
      <c r="CW28" s="643"/>
      <c r="CX28" s="643"/>
      <c r="CY28" s="644"/>
      <c r="CZ28" s="645">
        <v>8.9</v>
      </c>
      <c r="DA28" s="663"/>
      <c r="DB28" s="663"/>
      <c r="DC28" s="664"/>
      <c r="DD28" s="648">
        <v>224311</v>
      </c>
      <c r="DE28" s="643"/>
      <c r="DF28" s="643"/>
      <c r="DG28" s="643"/>
      <c r="DH28" s="643"/>
      <c r="DI28" s="643"/>
      <c r="DJ28" s="643"/>
      <c r="DK28" s="644"/>
      <c r="DL28" s="648">
        <v>224311</v>
      </c>
      <c r="DM28" s="643"/>
      <c r="DN28" s="643"/>
      <c r="DO28" s="643"/>
      <c r="DP28" s="643"/>
      <c r="DQ28" s="643"/>
      <c r="DR28" s="643"/>
      <c r="DS28" s="643"/>
      <c r="DT28" s="643"/>
      <c r="DU28" s="643"/>
      <c r="DV28" s="644"/>
      <c r="DW28" s="645">
        <v>20.9</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32467</v>
      </c>
      <c r="S29" s="643"/>
      <c r="T29" s="643"/>
      <c r="U29" s="643"/>
      <c r="V29" s="643"/>
      <c r="W29" s="643"/>
      <c r="X29" s="643"/>
      <c r="Y29" s="644"/>
      <c r="Z29" s="675">
        <v>1.2</v>
      </c>
      <c r="AA29" s="675"/>
      <c r="AB29" s="675"/>
      <c r="AC29" s="675"/>
      <c r="AD29" s="676" t="s">
        <v>240</v>
      </c>
      <c r="AE29" s="676"/>
      <c r="AF29" s="676"/>
      <c r="AG29" s="676"/>
      <c r="AH29" s="676"/>
      <c r="AI29" s="676"/>
      <c r="AJ29" s="676"/>
      <c r="AK29" s="676"/>
      <c r="AL29" s="645" t="s">
        <v>240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302</v>
      </c>
      <c r="CE29" s="732"/>
      <c r="CF29" s="681" t="s">
        <v>303</v>
      </c>
      <c r="CG29" s="682"/>
      <c r="CH29" s="682"/>
      <c r="CI29" s="682"/>
      <c r="CJ29" s="682"/>
      <c r="CK29" s="682"/>
      <c r="CL29" s="682"/>
      <c r="CM29" s="682"/>
      <c r="CN29" s="682"/>
      <c r="CO29" s="682"/>
      <c r="CP29" s="682"/>
      <c r="CQ29" s="683"/>
      <c r="CR29" s="642">
        <v>224311</v>
      </c>
      <c r="CS29" s="661"/>
      <c r="CT29" s="661"/>
      <c r="CU29" s="661"/>
      <c r="CV29" s="661"/>
      <c r="CW29" s="661"/>
      <c r="CX29" s="661"/>
      <c r="CY29" s="662"/>
      <c r="CZ29" s="645">
        <v>8.9</v>
      </c>
      <c r="DA29" s="663"/>
      <c r="DB29" s="663"/>
      <c r="DC29" s="664"/>
      <c r="DD29" s="648">
        <v>224311</v>
      </c>
      <c r="DE29" s="661"/>
      <c r="DF29" s="661"/>
      <c r="DG29" s="661"/>
      <c r="DH29" s="661"/>
      <c r="DI29" s="661"/>
      <c r="DJ29" s="661"/>
      <c r="DK29" s="662"/>
      <c r="DL29" s="648">
        <v>224311</v>
      </c>
      <c r="DM29" s="661"/>
      <c r="DN29" s="661"/>
      <c r="DO29" s="661"/>
      <c r="DP29" s="661"/>
      <c r="DQ29" s="661"/>
      <c r="DR29" s="661"/>
      <c r="DS29" s="661"/>
      <c r="DT29" s="661"/>
      <c r="DU29" s="661"/>
      <c r="DV29" s="662"/>
      <c r="DW29" s="645">
        <v>20.9</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303</v>
      </c>
      <c r="S30" s="643"/>
      <c r="T30" s="643"/>
      <c r="U30" s="643"/>
      <c r="V30" s="643"/>
      <c r="W30" s="643"/>
      <c r="X30" s="643"/>
      <c r="Y30" s="644"/>
      <c r="Z30" s="675">
        <v>0</v>
      </c>
      <c r="AA30" s="675"/>
      <c r="AB30" s="675"/>
      <c r="AC30" s="675"/>
      <c r="AD30" s="676" t="s">
        <v>138</v>
      </c>
      <c r="AE30" s="676"/>
      <c r="AF30" s="676"/>
      <c r="AG30" s="676"/>
      <c r="AH30" s="676"/>
      <c r="AI30" s="676"/>
      <c r="AJ30" s="676"/>
      <c r="AK30" s="676"/>
      <c r="AL30" s="645" t="s">
        <v>240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28"/>
      <c r="BI30" s="728"/>
      <c r="BJ30" s="728"/>
      <c r="BK30" s="728"/>
      <c r="BL30" s="728"/>
      <c r="BM30" s="728"/>
      <c r="BN30" s="728"/>
      <c r="BO30" s="728"/>
      <c r="BP30" s="728"/>
      <c r="BQ30" s="729"/>
      <c r="BR30" s="703" t="s">
        <v>306</v>
      </c>
      <c r="BS30" s="728"/>
      <c r="BT30" s="728"/>
      <c r="BU30" s="728"/>
      <c r="BV30" s="728"/>
      <c r="BW30" s="728"/>
      <c r="BX30" s="728"/>
      <c r="BY30" s="728"/>
      <c r="BZ30" s="728"/>
      <c r="CA30" s="728"/>
      <c r="CB30" s="729"/>
      <c r="CD30" s="733"/>
      <c r="CE30" s="734"/>
      <c r="CF30" s="681" t="s">
        <v>307</v>
      </c>
      <c r="CG30" s="682"/>
      <c r="CH30" s="682"/>
      <c r="CI30" s="682"/>
      <c r="CJ30" s="682"/>
      <c r="CK30" s="682"/>
      <c r="CL30" s="682"/>
      <c r="CM30" s="682"/>
      <c r="CN30" s="682"/>
      <c r="CO30" s="682"/>
      <c r="CP30" s="682"/>
      <c r="CQ30" s="683"/>
      <c r="CR30" s="642">
        <v>215094</v>
      </c>
      <c r="CS30" s="643"/>
      <c r="CT30" s="643"/>
      <c r="CU30" s="643"/>
      <c r="CV30" s="643"/>
      <c r="CW30" s="643"/>
      <c r="CX30" s="643"/>
      <c r="CY30" s="644"/>
      <c r="CZ30" s="645">
        <v>8.5</v>
      </c>
      <c r="DA30" s="663"/>
      <c r="DB30" s="663"/>
      <c r="DC30" s="664"/>
      <c r="DD30" s="648">
        <v>215094</v>
      </c>
      <c r="DE30" s="643"/>
      <c r="DF30" s="643"/>
      <c r="DG30" s="643"/>
      <c r="DH30" s="643"/>
      <c r="DI30" s="643"/>
      <c r="DJ30" s="643"/>
      <c r="DK30" s="644"/>
      <c r="DL30" s="648">
        <v>215094</v>
      </c>
      <c r="DM30" s="643"/>
      <c r="DN30" s="643"/>
      <c r="DO30" s="643"/>
      <c r="DP30" s="643"/>
      <c r="DQ30" s="643"/>
      <c r="DR30" s="643"/>
      <c r="DS30" s="643"/>
      <c r="DT30" s="643"/>
      <c r="DU30" s="643"/>
      <c r="DV30" s="644"/>
      <c r="DW30" s="645">
        <v>20</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187828</v>
      </c>
      <c r="S31" s="643"/>
      <c r="T31" s="643"/>
      <c r="U31" s="643"/>
      <c r="V31" s="643"/>
      <c r="W31" s="643"/>
      <c r="X31" s="643"/>
      <c r="Y31" s="644"/>
      <c r="Z31" s="675">
        <v>7</v>
      </c>
      <c r="AA31" s="675"/>
      <c r="AB31" s="675"/>
      <c r="AC31" s="675"/>
      <c r="AD31" s="676" t="s">
        <v>240</v>
      </c>
      <c r="AE31" s="676"/>
      <c r="AF31" s="676"/>
      <c r="AG31" s="676"/>
      <c r="AH31" s="676"/>
      <c r="AI31" s="676"/>
      <c r="AJ31" s="676"/>
      <c r="AK31" s="676"/>
      <c r="AL31" s="645" t="s">
        <v>240</v>
      </c>
      <c r="AM31" s="646"/>
      <c r="AN31" s="646"/>
      <c r="AO31" s="677"/>
      <c r="AP31" s="717" t="s">
        <v>309</v>
      </c>
      <c r="AQ31" s="718"/>
      <c r="AR31" s="718"/>
      <c r="AS31" s="718"/>
      <c r="AT31" s="723" t="s">
        <v>310</v>
      </c>
      <c r="AU31" s="231"/>
      <c r="AV31" s="231"/>
      <c r="AW31" s="231"/>
      <c r="AX31" s="710" t="s">
        <v>186</v>
      </c>
      <c r="AY31" s="711"/>
      <c r="AZ31" s="711"/>
      <c r="BA31" s="711"/>
      <c r="BB31" s="711"/>
      <c r="BC31" s="711"/>
      <c r="BD31" s="711"/>
      <c r="BE31" s="711"/>
      <c r="BF31" s="712"/>
      <c r="BG31" s="713">
        <v>100</v>
      </c>
      <c r="BH31" s="714"/>
      <c r="BI31" s="714"/>
      <c r="BJ31" s="714"/>
      <c r="BK31" s="714"/>
      <c r="BL31" s="714"/>
      <c r="BM31" s="715">
        <v>100</v>
      </c>
      <c r="BN31" s="714"/>
      <c r="BO31" s="714"/>
      <c r="BP31" s="714"/>
      <c r="BQ31" s="716"/>
      <c r="BR31" s="713">
        <v>100</v>
      </c>
      <c r="BS31" s="714"/>
      <c r="BT31" s="714"/>
      <c r="BU31" s="714"/>
      <c r="BV31" s="714"/>
      <c r="BW31" s="714"/>
      <c r="BX31" s="715">
        <v>100</v>
      </c>
      <c r="BY31" s="714"/>
      <c r="BZ31" s="714"/>
      <c r="CA31" s="714"/>
      <c r="CB31" s="716"/>
      <c r="CD31" s="733"/>
      <c r="CE31" s="734"/>
      <c r="CF31" s="681" t="s">
        <v>311</v>
      </c>
      <c r="CG31" s="682"/>
      <c r="CH31" s="682"/>
      <c r="CI31" s="682"/>
      <c r="CJ31" s="682"/>
      <c r="CK31" s="682"/>
      <c r="CL31" s="682"/>
      <c r="CM31" s="682"/>
      <c r="CN31" s="682"/>
      <c r="CO31" s="682"/>
      <c r="CP31" s="682"/>
      <c r="CQ31" s="683"/>
      <c r="CR31" s="642">
        <v>9217</v>
      </c>
      <c r="CS31" s="661"/>
      <c r="CT31" s="661"/>
      <c r="CU31" s="661"/>
      <c r="CV31" s="661"/>
      <c r="CW31" s="661"/>
      <c r="CX31" s="661"/>
      <c r="CY31" s="662"/>
      <c r="CZ31" s="645">
        <v>0.4</v>
      </c>
      <c r="DA31" s="663"/>
      <c r="DB31" s="663"/>
      <c r="DC31" s="664"/>
      <c r="DD31" s="648">
        <v>9217</v>
      </c>
      <c r="DE31" s="661"/>
      <c r="DF31" s="661"/>
      <c r="DG31" s="661"/>
      <c r="DH31" s="661"/>
      <c r="DI31" s="661"/>
      <c r="DJ31" s="661"/>
      <c r="DK31" s="662"/>
      <c r="DL31" s="648">
        <v>9217</v>
      </c>
      <c r="DM31" s="661"/>
      <c r="DN31" s="661"/>
      <c r="DO31" s="661"/>
      <c r="DP31" s="661"/>
      <c r="DQ31" s="661"/>
      <c r="DR31" s="661"/>
      <c r="DS31" s="661"/>
      <c r="DT31" s="661"/>
      <c r="DU31" s="661"/>
      <c r="DV31" s="662"/>
      <c r="DW31" s="645">
        <v>0.9</v>
      </c>
      <c r="DX31" s="663"/>
      <c r="DY31" s="663"/>
      <c r="DZ31" s="663"/>
      <c r="EA31" s="663"/>
      <c r="EB31" s="663"/>
      <c r="EC31" s="684"/>
    </row>
    <row r="32" spans="2:133" ht="11.25" customHeight="1" x14ac:dyDescent="0.15">
      <c r="B32" s="706" t="s">
        <v>312</v>
      </c>
      <c r="C32" s="707"/>
      <c r="D32" s="707"/>
      <c r="E32" s="707"/>
      <c r="F32" s="707"/>
      <c r="G32" s="707"/>
      <c r="H32" s="707"/>
      <c r="I32" s="707"/>
      <c r="J32" s="707"/>
      <c r="K32" s="707"/>
      <c r="L32" s="707"/>
      <c r="M32" s="707"/>
      <c r="N32" s="707"/>
      <c r="O32" s="707"/>
      <c r="P32" s="707"/>
      <c r="Q32" s="708"/>
      <c r="R32" s="642" t="s">
        <v>138</v>
      </c>
      <c r="S32" s="643"/>
      <c r="T32" s="643"/>
      <c r="U32" s="643"/>
      <c r="V32" s="643"/>
      <c r="W32" s="643"/>
      <c r="X32" s="643"/>
      <c r="Y32" s="644"/>
      <c r="Z32" s="675" t="s">
        <v>138</v>
      </c>
      <c r="AA32" s="675"/>
      <c r="AB32" s="675"/>
      <c r="AC32" s="675"/>
      <c r="AD32" s="676" t="s">
        <v>240</v>
      </c>
      <c r="AE32" s="676"/>
      <c r="AF32" s="676"/>
      <c r="AG32" s="676"/>
      <c r="AH32" s="676"/>
      <c r="AI32" s="676"/>
      <c r="AJ32" s="676"/>
      <c r="AK32" s="676"/>
      <c r="AL32" s="645" t="s">
        <v>240</v>
      </c>
      <c r="AM32" s="646"/>
      <c r="AN32" s="646"/>
      <c r="AO32" s="677"/>
      <c r="AP32" s="719"/>
      <c r="AQ32" s="720"/>
      <c r="AR32" s="720"/>
      <c r="AS32" s="720"/>
      <c r="AT32" s="724"/>
      <c r="AU32" s="230" t="s">
        <v>313</v>
      </c>
      <c r="AV32" s="230"/>
      <c r="AW32" s="230"/>
      <c r="AX32" s="639" t="s">
        <v>314</v>
      </c>
      <c r="AY32" s="640"/>
      <c r="AZ32" s="640"/>
      <c r="BA32" s="640"/>
      <c r="BB32" s="640"/>
      <c r="BC32" s="640"/>
      <c r="BD32" s="640"/>
      <c r="BE32" s="640"/>
      <c r="BF32" s="641"/>
      <c r="BG32" s="726">
        <v>100</v>
      </c>
      <c r="BH32" s="661"/>
      <c r="BI32" s="661"/>
      <c r="BJ32" s="661"/>
      <c r="BK32" s="661"/>
      <c r="BL32" s="661"/>
      <c r="BM32" s="646">
        <v>100</v>
      </c>
      <c r="BN32" s="727"/>
      <c r="BO32" s="727"/>
      <c r="BP32" s="727"/>
      <c r="BQ32" s="688"/>
      <c r="BR32" s="726">
        <v>100</v>
      </c>
      <c r="BS32" s="661"/>
      <c r="BT32" s="661"/>
      <c r="BU32" s="661"/>
      <c r="BV32" s="661"/>
      <c r="BW32" s="661"/>
      <c r="BX32" s="646">
        <v>100</v>
      </c>
      <c r="BY32" s="727"/>
      <c r="BZ32" s="727"/>
      <c r="CA32" s="727"/>
      <c r="CB32" s="688"/>
      <c r="CD32" s="735"/>
      <c r="CE32" s="736"/>
      <c r="CF32" s="681" t="s">
        <v>315</v>
      </c>
      <c r="CG32" s="682"/>
      <c r="CH32" s="682"/>
      <c r="CI32" s="682"/>
      <c r="CJ32" s="682"/>
      <c r="CK32" s="682"/>
      <c r="CL32" s="682"/>
      <c r="CM32" s="682"/>
      <c r="CN32" s="682"/>
      <c r="CO32" s="682"/>
      <c r="CP32" s="682"/>
      <c r="CQ32" s="683"/>
      <c r="CR32" s="642" t="s">
        <v>240</v>
      </c>
      <c r="CS32" s="643"/>
      <c r="CT32" s="643"/>
      <c r="CU32" s="643"/>
      <c r="CV32" s="643"/>
      <c r="CW32" s="643"/>
      <c r="CX32" s="643"/>
      <c r="CY32" s="644"/>
      <c r="CZ32" s="645" t="s">
        <v>240</v>
      </c>
      <c r="DA32" s="663"/>
      <c r="DB32" s="663"/>
      <c r="DC32" s="664"/>
      <c r="DD32" s="648" t="s">
        <v>240</v>
      </c>
      <c r="DE32" s="643"/>
      <c r="DF32" s="643"/>
      <c r="DG32" s="643"/>
      <c r="DH32" s="643"/>
      <c r="DI32" s="643"/>
      <c r="DJ32" s="643"/>
      <c r="DK32" s="644"/>
      <c r="DL32" s="648" t="s">
        <v>137</v>
      </c>
      <c r="DM32" s="643"/>
      <c r="DN32" s="643"/>
      <c r="DO32" s="643"/>
      <c r="DP32" s="643"/>
      <c r="DQ32" s="643"/>
      <c r="DR32" s="643"/>
      <c r="DS32" s="643"/>
      <c r="DT32" s="643"/>
      <c r="DU32" s="643"/>
      <c r="DV32" s="644"/>
      <c r="DW32" s="645" t="s">
        <v>240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127553</v>
      </c>
      <c r="S33" s="643"/>
      <c r="T33" s="643"/>
      <c r="U33" s="643"/>
      <c r="V33" s="643"/>
      <c r="W33" s="643"/>
      <c r="X33" s="643"/>
      <c r="Y33" s="644"/>
      <c r="Z33" s="675">
        <v>4.8</v>
      </c>
      <c r="AA33" s="675"/>
      <c r="AB33" s="675"/>
      <c r="AC33" s="675"/>
      <c r="AD33" s="676" t="s">
        <v>240</v>
      </c>
      <c r="AE33" s="676"/>
      <c r="AF33" s="676"/>
      <c r="AG33" s="676"/>
      <c r="AH33" s="676"/>
      <c r="AI33" s="676"/>
      <c r="AJ33" s="676"/>
      <c r="AK33" s="676"/>
      <c r="AL33" s="645" t="s">
        <v>137</v>
      </c>
      <c r="AM33" s="646"/>
      <c r="AN33" s="646"/>
      <c r="AO33" s="677"/>
      <c r="AP33" s="721"/>
      <c r="AQ33" s="722"/>
      <c r="AR33" s="722"/>
      <c r="AS33" s="722"/>
      <c r="AT33" s="725"/>
      <c r="AU33" s="232"/>
      <c r="AV33" s="232"/>
      <c r="AW33" s="232"/>
      <c r="AX33" s="623" t="s">
        <v>317</v>
      </c>
      <c r="AY33" s="624"/>
      <c r="AZ33" s="624"/>
      <c r="BA33" s="624"/>
      <c r="BB33" s="624"/>
      <c r="BC33" s="624"/>
      <c r="BD33" s="624"/>
      <c r="BE33" s="624"/>
      <c r="BF33" s="625"/>
      <c r="BG33" s="709">
        <v>100</v>
      </c>
      <c r="BH33" s="627"/>
      <c r="BI33" s="627"/>
      <c r="BJ33" s="627"/>
      <c r="BK33" s="627"/>
      <c r="BL33" s="627"/>
      <c r="BM33" s="669">
        <v>100</v>
      </c>
      <c r="BN33" s="627"/>
      <c r="BO33" s="627"/>
      <c r="BP33" s="627"/>
      <c r="BQ33" s="671"/>
      <c r="BR33" s="709">
        <v>100</v>
      </c>
      <c r="BS33" s="627"/>
      <c r="BT33" s="627"/>
      <c r="BU33" s="627"/>
      <c r="BV33" s="627"/>
      <c r="BW33" s="627"/>
      <c r="BX33" s="669">
        <v>100</v>
      </c>
      <c r="BY33" s="627"/>
      <c r="BZ33" s="627"/>
      <c r="CA33" s="627"/>
      <c r="CB33" s="671"/>
      <c r="CD33" s="681" t="s">
        <v>318</v>
      </c>
      <c r="CE33" s="682"/>
      <c r="CF33" s="682"/>
      <c r="CG33" s="682"/>
      <c r="CH33" s="682"/>
      <c r="CI33" s="682"/>
      <c r="CJ33" s="682"/>
      <c r="CK33" s="682"/>
      <c r="CL33" s="682"/>
      <c r="CM33" s="682"/>
      <c r="CN33" s="682"/>
      <c r="CO33" s="682"/>
      <c r="CP33" s="682"/>
      <c r="CQ33" s="683"/>
      <c r="CR33" s="642">
        <v>1032257</v>
      </c>
      <c r="CS33" s="661"/>
      <c r="CT33" s="661"/>
      <c r="CU33" s="661"/>
      <c r="CV33" s="661"/>
      <c r="CW33" s="661"/>
      <c r="CX33" s="661"/>
      <c r="CY33" s="662"/>
      <c r="CZ33" s="645">
        <v>40.700000000000003</v>
      </c>
      <c r="DA33" s="663"/>
      <c r="DB33" s="663"/>
      <c r="DC33" s="664"/>
      <c r="DD33" s="648">
        <v>627759</v>
      </c>
      <c r="DE33" s="661"/>
      <c r="DF33" s="661"/>
      <c r="DG33" s="661"/>
      <c r="DH33" s="661"/>
      <c r="DI33" s="661"/>
      <c r="DJ33" s="661"/>
      <c r="DK33" s="662"/>
      <c r="DL33" s="648">
        <v>378260</v>
      </c>
      <c r="DM33" s="661"/>
      <c r="DN33" s="661"/>
      <c r="DO33" s="661"/>
      <c r="DP33" s="661"/>
      <c r="DQ33" s="661"/>
      <c r="DR33" s="661"/>
      <c r="DS33" s="661"/>
      <c r="DT33" s="661"/>
      <c r="DU33" s="661"/>
      <c r="DV33" s="662"/>
      <c r="DW33" s="645">
        <v>35.200000000000003</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97800</v>
      </c>
      <c r="S34" s="643"/>
      <c r="T34" s="643"/>
      <c r="U34" s="643"/>
      <c r="V34" s="643"/>
      <c r="W34" s="643"/>
      <c r="X34" s="643"/>
      <c r="Y34" s="644"/>
      <c r="Z34" s="675">
        <v>3.7</v>
      </c>
      <c r="AA34" s="675"/>
      <c r="AB34" s="675"/>
      <c r="AC34" s="675"/>
      <c r="AD34" s="676">
        <v>10544</v>
      </c>
      <c r="AE34" s="676"/>
      <c r="AF34" s="676"/>
      <c r="AG34" s="676"/>
      <c r="AH34" s="676"/>
      <c r="AI34" s="676"/>
      <c r="AJ34" s="676"/>
      <c r="AK34" s="676"/>
      <c r="AL34" s="645">
        <v>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358677</v>
      </c>
      <c r="CS34" s="643"/>
      <c r="CT34" s="643"/>
      <c r="CU34" s="643"/>
      <c r="CV34" s="643"/>
      <c r="CW34" s="643"/>
      <c r="CX34" s="643"/>
      <c r="CY34" s="644"/>
      <c r="CZ34" s="645">
        <v>14.2</v>
      </c>
      <c r="DA34" s="663"/>
      <c r="DB34" s="663"/>
      <c r="DC34" s="664"/>
      <c r="DD34" s="648">
        <v>193749</v>
      </c>
      <c r="DE34" s="643"/>
      <c r="DF34" s="643"/>
      <c r="DG34" s="643"/>
      <c r="DH34" s="643"/>
      <c r="DI34" s="643"/>
      <c r="DJ34" s="643"/>
      <c r="DK34" s="644"/>
      <c r="DL34" s="648">
        <v>163696</v>
      </c>
      <c r="DM34" s="643"/>
      <c r="DN34" s="643"/>
      <c r="DO34" s="643"/>
      <c r="DP34" s="643"/>
      <c r="DQ34" s="643"/>
      <c r="DR34" s="643"/>
      <c r="DS34" s="643"/>
      <c r="DT34" s="643"/>
      <c r="DU34" s="643"/>
      <c r="DV34" s="644"/>
      <c r="DW34" s="645">
        <v>15.2</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6274</v>
      </c>
      <c r="S35" s="643"/>
      <c r="T35" s="643"/>
      <c r="U35" s="643"/>
      <c r="V35" s="643"/>
      <c r="W35" s="643"/>
      <c r="X35" s="643"/>
      <c r="Y35" s="644"/>
      <c r="Z35" s="675">
        <v>0.2</v>
      </c>
      <c r="AA35" s="675"/>
      <c r="AB35" s="675"/>
      <c r="AC35" s="675"/>
      <c r="AD35" s="676" t="s">
        <v>240</v>
      </c>
      <c r="AE35" s="676"/>
      <c r="AF35" s="676"/>
      <c r="AG35" s="676"/>
      <c r="AH35" s="676"/>
      <c r="AI35" s="676"/>
      <c r="AJ35" s="676"/>
      <c r="AK35" s="676"/>
      <c r="AL35" s="645" t="s">
        <v>240</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51129</v>
      </c>
      <c r="CS35" s="661"/>
      <c r="CT35" s="661"/>
      <c r="CU35" s="661"/>
      <c r="CV35" s="661"/>
      <c r="CW35" s="661"/>
      <c r="CX35" s="661"/>
      <c r="CY35" s="662"/>
      <c r="CZ35" s="645">
        <v>2</v>
      </c>
      <c r="DA35" s="663"/>
      <c r="DB35" s="663"/>
      <c r="DC35" s="664"/>
      <c r="DD35" s="648">
        <v>18335</v>
      </c>
      <c r="DE35" s="661"/>
      <c r="DF35" s="661"/>
      <c r="DG35" s="661"/>
      <c r="DH35" s="661"/>
      <c r="DI35" s="661"/>
      <c r="DJ35" s="661"/>
      <c r="DK35" s="662"/>
      <c r="DL35" s="648">
        <v>17024</v>
      </c>
      <c r="DM35" s="661"/>
      <c r="DN35" s="661"/>
      <c r="DO35" s="661"/>
      <c r="DP35" s="661"/>
      <c r="DQ35" s="661"/>
      <c r="DR35" s="661"/>
      <c r="DS35" s="661"/>
      <c r="DT35" s="661"/>
      <c r="DU35" s="661"/>
      <c r="DV35" s="662"/>
      <c r="DW35" s="645">
        <v>1.6</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319152</v>
      </c>
      <c r="S36" s="643"/>
      <c r="T36" s="643"/>
      <c r="U36" s="643"/>
      <c r="V36" s="643"/>
      <c r="W36" s="643"/>
      <c r="X36" s="643"/>
      <c r="Y36" s="644"/>
      <c r="Z36" s="675">
        <v>11.9</v>
      </c>
      <c r="AA36" s="675"/>
      <c r="AB36" s="675"/>
      <c r="AC36" s="675"/>
      <c r="AD36" s="676" t="s">
        <v>240</v>
      </c>
      <c r="AE36" s="676"/>
      <c r="AF36" s="676"/>
      <c r="AG36" s="676"/>
      <c r="AH36" s="676"/>
      <c r="AI36" s="676"/>
      <c r="AJ36" s="676"/>
      <c r="AK36" s="676"/>
      <c r="AL36" s="645" t="s">
        <v>138</v>
      </c>
      <c r="AM36" s="646"/>
      <c r="AN36" s="646"/>
      <c r="AO36" s="677"/>
      <c r="AP36" s="235"/>
      <c r="AQ36" s="694" t="s">
        <v>326</v>
      </c>
      <c r="AR36" s="695"/>
      <c r="AS36" s="695"/>
      <c r="AT36" s="695"/>
      <c r="AU36" s="695"/>
      <c r="AV36" s="695"/>
      <c r="AW36" s="695"/>
      <c r="AX36" s="695"/>
      <c r="AY36" s="696"/>
      <c r="AZ36" s="697">
        <v>83784</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2851</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326874</v>
      </c>
      <c r="CS36" s="643"/>
      <c r="CT36" s="643"/>
      <c r="CU36" s="643"/>
      <c r="CV36" s="643"/>
      <c r="CW36" s="643"/>
      <c r="CX36" s="643"/>
      <c r="CY36" s="644"/>
      <c r="CZ36" s="645">
        <v>12.9</v>
      </c>
      <c r="DA36" s="663"/>
      <c r="DB36" s="663"/>
      <c r="DC36" s="664"/>
      <c r="DD36" s="648">
        <v>229703</v>
      </c>
      <c r="DE36" s="643"/>
      <c r="DF36" s="643"/>
      <c r="DG36" s="643"/>
      <c r="DH36" s="643"/>
      <c r="DI36" s="643"/>
      <c r="DJ36" s="643"/>
      <c r="DK36" s="644"/>
      <c r="DL36" s="648">
        <v>157851</v>
      </c>
      <c r="DM36" s="643"/>
      <c r="DN36" s="643"/>
      <c r="DO36" s="643"/>
      <c r="DP36" s="643"/>
      <c r="DQ36" s="643"/>
      <c r="DR36" s="643"/>
      <c r="DS36" s="643"/>
      <c r="DT36" s="643"/>
      <c r="DU36" s="643"/>
      <c r="DV36" s="644"/>
      <c r="DW36" s="645">
        <v>14.7</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56884</v>
      </c>
      <c r="S37" s="643"/>
      <c r="T37" s="643"/>
      <c r="U37" s="643"/>
      <c r="V37" s="643"/>
      <c r="W37" s="643"/>
      <c r="X37" s="643"/>
      <c r="Y37" s="644"/>
      <c r="Z37" s="675">
        <v>2.1</v>
      </c>
      <c r="AA37" s="675"/>
      <c r="AB37" s="675"/>
      <c r="AC37" s="675"/>
      <c r="AD37" s="676" t="s">
        <v>137</v>
      </c>
      <c r="AE37" s="676"/>
      <c r="AF37" s="676"/>
      <c r="AG37" s="676"/>
      <c r="AH37" s="676"/>
      <c r="AI37" s="676"/>
      <c r="AJ37" s="676"/>
      <c r="AK37" s="676"/>
      <c r="AL37" s="645" t="s">
        <v>240</v>
      </c>
      <c r="AM37" s="646"/>
      <c r="AN37" s="646"/>
      <c r="AO37" s="677"/>
      <c r="AQ37" s="685" t="s">
        <v>330</v>
      </c>
      <c r="AR37" s="686"/>
      <c r="AS37" s="686"/>
      <c r="AT37" s="686"/>
      <c r="AU37" s="686"/>
      <c r="AV37" s="686"/>
      <c r="AW37" s="686"/>
      <c r="AX37" s="686"/>
      <c r="AY37" s="687"/>
      <c r="AZ37" s="642">
        <v>20198</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2752</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69034</v>
      </c>
      <c r="CS37" s="661"/>
      <c r="CT37" s="661"/>
      <c r="CU37" s="661"/>
      <c r="CV37" s="661"/>
      <c r="CW37" s="661"/>
      <c r="CX37" s="661"/>
      <c r="CY37" s="662"/>
      <c r="CZ37" s="645">
        <v>2.7</v>
      </c>
      <c r="DA37" s="663"/>
      <c r="DB37" s="663"/>
      <c r="DC37" s="664"/>
      <c r="DD37" s="648">
        <v>53034</v>
      </c>
      <c r="DE37" s="661"/>
      <c r="DF37" s="661"/>
      <c r="DG37" s="661"/>
      <c r="DH37" s="661"/>
      <c r="DI37" s="661"/>
      <c r="DJ37" s="661"/>
      <c r="DK37" s="662"/>
      <c r="DL37" s="648">
        <v>48884</v>
      </c>
      <c r="DM37" s="661"/>
      <c r="DN37" s="661"/>
      <c r="DO37" s="661"/>
      <c r="DP37" s="661"/>
      <c r="DQ37" s="661"/>
      <c r="DR37" s="661"/>
      <c r="DS37" s="661"/>
      <c r="DT37" s="661"/>
      <c r="DU37" s="661"/>
      <c r="DV37" s="662"/>
      <c r="DW37" s="645">
        <v>4.5</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97156</v>
      </c>
      <c r="S38" s="643"/>
      <c r="T38" s="643"/>
      <c r="U38" s="643"/>
      <c r="V38" s="643"/>
      <c r="W38" s="643"/>
      <c r="X38" s="643"/>
      <c r="Y38" s="644"/>
      <c r="Z38" s="675">
        <v>3.6</v>
      </c>
      <c r="AA38" s="675"/>
      <c r="AB38" s="675"/>
      <c r="AC38" s="675"/>
      <c r="AD38" s="676">
        <v>2</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13784</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70</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83784</v>
      </c>
      <c r="CS38" s="643"/>
      <c r="CT38" s="643"/>
      <c r="CU38" s="643"/>
      <c r="CV38" s="643"/>
      <c r="CW38" s="643"/>
      <c r="CX38" s="643"/>
      <c r="CY38" s="644"/>
      <c r="CZ38" s="645">
        <v>3.3</v>
      </c>
      <c r="DA38" s="663"/>
      <c r="DB38" s="663"/>
      <c r="DC38" s="664"/>
      <c r="DD38" s="648">
        <v>72700</v>
      </c>
      <c r="DE38" s="643"/>
      <c r="DF38" s="643"/>
      <c r="DG38" s="643"/>
      <c r="DH38" s="643"/>
      <c r="DI38" s="643"/>
      <c r="DJ38" s="643"/>
      <c r="DK38" s="644"/>
      <c r="DL38" s="648">
        <v>39689</v>
      </c>
      <c r="DM38" s="643"/>
      <c r="DN38" s="643"/>
      <c r="DO38" s="643"/>
      <c r="DP38" s="643"/>
      <c r="DQ38" s="643"/>
      <c r="DR38" s="643"/>
      <c r="DS38" s="643"/>
      <c r="DT38" s="643"/>
      <c r="DU38" s="643"/>
      <c r="DV38" s="644"/>
      <c r="DW38" s="645">
        <v>3.7</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644973</v>
      </c>
      <c r="S39" s="643"/>
      <c r="T39" s="643"/>
      <c r="U39" s="643"/>
      <c r="V39" s="643"/>
      <c r="W39" s="643"/>
      <c r="X39" s="643"/>
      <c r="Y39" s="644"/>
      <c r="Z39" s="675">
        <v>24.1</v>
      </c>
      <c r="AA39" s="675"/>
      <c r="AB39" s="675"/>
      <c r="AC39" s="675"/>
      <c r="AD39" s="676" t="s">
        <v>240</v>
      </c>
      <c r="AE39" s="676"/>
      <c r="AF39" s="676"/>
      <c r="AG39" s="676"/>
      <c r="AH39" s="676"/>
      <c r="AI39" s="676"/>
      <c r="AJ39" s="676"/>
      <c r="AK39" s="676"/>
      <c r="AL39" s="645" t="s">
        <v>240</v>
      </c>
      <c r="AM39" s="646"/>
      <c r="AN39" s="646"/>
      <c r="AO39" s="677"/>
      <c r="AQ39" s="685" t="s">
        <v>338</v>
      </c>
      <c r="AR39" s="686"/>
      <c r="AS39" s="686"/>
      <c r="AT39" s="686"/>
      <c r="AU39" s="686"/>
      <c r="AV39" s="686"/>
      <c r="AW39" s="686"/>
      <c r="AX39" s="686"/>
      <c r="AY39" s="687"/>
      <c r="AZ39" s="642">
        <v>6718</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142</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203810</v>
      </c>
      <c r="CS39" s="661"/>
      <c r="CT39" s="661"/>
      <c r="CU39" s="661"/>
      <c r="CV39" s="661"/>
      <c r="CW39" s="661"/>
      <c r="CX39" s="661"/>
      <c r="CY39" s="662"/>
      <c r="CZ39" s="645">
        <v>8</v>
      </c>
      <c r="DA39" s="663"/>
      <c r="DB39" s="663"/>
      <c r="DC39" s="664"/>
      <c r="DD39" s="648">
        <v>113272</v>
      </c>
      <c r="DE39" s="661"/>
      <c r="DF39" s="661"/>
      <c r="DG39" s="661"/>
      <c r="DH39" s="661"/>
      <c r="DI39" s="661"/>
      <c r="DJ39" s="661"/>
      <c r="DK39" s="662"/>
      <c r="DL39" s="648" t="s">
        <v>240</v>
      </c>
      <c r="DM39" s="661"/>
      <c r="DN39" s="661"/>
      <c r="DO39" s="661"/>
      <c r="DP39" s="661"/>
      <c r="DQ39" s="661"/>
      <c r="DR39" s="661"/>
      <c r="DS39" s="661"/>
      <c r="DT39" s="661"/>
      <c r="DU39" s="661"/>
      <c r="DV39" s="662"/>
      <c r="DW39" s="645" t="s">
        <v>240</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240</v>
      </c>
      <c r="S40" s="643"/>
      <c r="T40" s="643"/>
      <c r="U40" s="643"/>
      <c r="V40" s="643"/>
      <c r="W40" s="643"/>
      <c r="X40" s="643"/>
      <c r="Y40" s="644"/>
      <c r="Z40" s="675" t="s">
        <v>240</v>
      </c>
      <c r="AA40" s="675"/>
      <c r="AB40" s="675"/>
      <c r="AC40" s="675"/>
      <c r="AD40" s="676" t="s">
        <v>240</v>
      </c>
      <c r="AE40" s="676"/>
      <c r="AF40" s="676"/>
      <c r="AG40" s="676"/>
      <c r="AH40" s="676"/>
      <c r="AI40" s="676"/>
      <c r="AJ40" s="676"/>
      <c r="AK40" s="676"/>
      <c r="AL40" s="645" t="s">
        <v>138</v>
      </c>
      <c r="AM40" s="646"/>
      <c r="AN40" s="646"/>
      <c r="AO40" s="677"/>
      <c r="AQ40" s="685" t="s">
        <v>342</v>
      </c>
      <c r="AR40" s="686"/>
      <c r="AS40" s="686"/>
      <c r="AT40" s="686"/>
      <c r="AU40" s="686"/>
      <c r="AV40" s="686"/>
      <c r="AW40" s="686"/>
      <c r="AX40" s="686"/>
      <c r="AY40" s="687"/>
      <c r="AZ40" s="642" t="s">
        <v>137</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55</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7983</v>
      </c>
      <c r="CS40" s="643"/>
      <c r="CT40" s="643"/>
      <c r="CU40" s="643"/>
      <c r="CV40" s="643"/>
      <c r="CW40" s="643"/>
      <c r="CX40" s="643"/>
      <c r="CY40" s="644"/>
      <c r="CZ40" s="645">
        <v>0.3</v>
      </c>
      <c r="DA40" s="663"/>
      <c r="DB40" s="663"/>
      <c r="DC40" s="664"/>
      <c r="DD40" s="648" t="s">
        <v>240</v>
      </c>
      <c r="DE40" s="643"/>
      <c r="DF40" s="643"/>
      <c r="DG40" s="643"/>
      <c r="DH40" s="643"/>
      <c r="DI40" s="643"/>
      <c r="DJ40" s="643"/>
      <c r="DK40" s="644"/>
      <c r="DL40" s="648" t="s">
        <v>240</v>
      </c>
      <c r="DM40" s="643"/>
      <c r="DN40" s="643"/>
      <c r="DO40" s="643"/>
      <c r="DP40" s="643"/>
      <c r="DQ40" s="643"/>
      <c r="DR40" s="643"/>
      <c r="DS40" s="643"/>
      <c r="DT40" s="643"/>
      <c r="DU40" s="643"/>
      <c r="DV40" s="644"/>
      <c r="DW40" s="645" t="s">
        <v>240</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240</v>
      </c>
      <c r="S41" s="643"/>
      <c r="T41" s="643"/>
      <c r="U41" s="643"/>
      <c r="V41" s="643"/>
      <c r="W41" s="643"/>
      <c r="X41" s="643"/>
      <c r="Y41" s="644"/>
      <c r="Z41" s="675" t="s">
        <v>138</v>
      </c>
      <c r="AA41" s="675"/>
      <c r="AB41" s="675"/>
      <c r="AC41" s="675"/>
      <c r="AD41" s="676" t="s">
        <v>240</v>
      </c>
      <c r="AE41" s="676"/>
      <c r="AF41" s="676"/>
      <c r="AG41" s="676"/>
      <c r="AH41" s="676"/>
      <c r="AI41" s="676"/>
      <c r="AJ41" s="676"/>
      <c r="AK41" s="676"/>
      <c r="AL41" s="645" t="s">
        <v>240</v>
      </c>
      <c r="AM41" s="646"/>
      <c r="AN41" s="646"/>
      <c r="AO41" s="677"/>
      <c r="AQ41" s="685" t="s">
        <v>347</v>
      </c>
      <c r="AR41" s="686"/>
      <c r="AS41" s="686"/>
      <c r="AT41" s="686"/>
      <c r="AU41" s="686"/>
      <c r="AV41" s="686"/>
      <c r="AW41" s="686"/>
      <c r="AX41" s="686"/>
      <c r="AY41" s="687"/>
      <c r="AZ41" s="642">
        <v>10571</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6</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240</v>
      </c>
      <c r="CS41" s="661"/>
      <c r="CT41" s="661"/>
      <c r="CU41" s="661"/>
      <c r="CV41" s="661"/>
      <c r="CW41" s="661"/>
      <c r="CX41" s="661"/>
      <c r="CY41" s="662"/>
      <c r="CZ41" s="645" t="s">
        <v>137</v>
      </c>
      <c r="DA41" s="663"/>
      <c r="DB41" s="663"/>
      <c r="DC41" s="664"/>
      <c r="DD41" s="648" t="s">
        <v>137</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36134</v>
      </c>
      <c r="S42" s="643"/>
      <c r="T42" s="643"/>
      <c r="U42" s="643"/>
      <c r="V42" s="643"/>
      <c r="W42" s="643"/>
      <c r="X42" s="643"/>
      <c r="Y42" s="644"/>
      <c r="Z42" s="675">
        <v>1.4</v>
      </c>
      <c r="AA42" s="675"/>
      <c r="AB42" s="675"/>
      <c r="AC42" s="675"/>
      <c r="AD42" s="676" t="s">
        <v>240</v>
      </c>
      <c r="AE42" s="676"/>
      <c r="AF42" s="676"/>
      <c r="AG42" s="676"/>
      <c r="AH42" s="676"/>
      <c r="AI42" s="676"/>
      <c r="AJ42" s="676"/>
      <c r="AK42" s="676"/>
      <c r="AL42" s="645" t="s">
        <v>137</v>
      </c>
      <c r="AM42" s="646"/>
      <c r="AN42" s="646"/>
      <c r="AO42" s="677"/>
      <c r="AQ42" s="678" t="s">
        <v>351</v>
      </c>
      <c r="AR42" s="679"/>
      <c r="AS42" s="679"/>
      <c r="AT42" s="679"/>
      <c r="AU42" s="679"/>
      <c r="AV42" s="679"/>
      <c r="AW42" s="679"/>
      <c r="AX42" s="679"/>
      <c r="AY42" s="680"/>
      <c r="AZ42" s="626">
        <v>32513</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159</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775554</v>
      </c>
      <c r="CS42" s="643"/>
      <c r="CT42" s="643"/>
      <c r="CU42" s="643"/>
      <c r="CV42" s="643"/>
      <c r="CW42" s="643"/>
      <c r="CX42" s="643"/>
      <c r="CY42" s="644"/>
      <c r="CZ42" s="645">
        <v>30.6</v>
      </c>
      <c r="DA42" s="646"/>
      <c r="DB42" s="646"/>
      <c r="DC42" s="647"/>
      <c r="DD42" s="648">
        <v>29008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2675151</v>
      </c>
      <c r="S43" s="665"/>
      <c r="T43" s="665"/>
      <c r="U43" s="665"/>
      <c r="V43" s="665"/>
      <c r="W43" s="665"/>
      <c r="X43" s="665"/>
      <c r="Y43" s="666"/>
      <c r="Z43" s="667">
        <v>100</v>
      </c>
      <c r="AA43" s="667"/>
      <c r="AB43" s="667"/>
      <c r="AC43" s="667"/>
      <c r="AD43" s="668">
        <v>1038783</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t="s">
        <v>240</v>
      </c>
      <c r="CS43" s="661"/>
      <c r="CT43" s="661"/>
      <c r="CU43" s="661"/>
      <c r="CV43" s="661"/>
      <c r="CW43" s="661"/>
      <c r="CX43" s="661"/>
      <c r="CY43" s="662"/>
      <c r="CZ43" s="645" t="s">
        <v>137</v>
      </c>
      <c r="DA43" s="663"/>
      <c r="DB43" s="663"/>
      <c r="DC43" s="664"/>
      <c r="DD43" s="648" t="s">
        <v>240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756786</v>
      </c>
      <c r="CS44" s="643"/>
      <c r="CT44" s="643"/>
      <c r="CU44" s="643"/>
      <c r="CV44" s="643"/>
      <c r="CW44" s="643"/>
      <c r="CX44" s="643"/>
      <c r="CY44" s="644"/>
      <c r="CZ44" s="645">
        <v>29.9</v>
      </c>
      <c r="DA44" s="646"/>
      <c r="DB44" s="646"/>
      <c r="DC44" s="647"/>
      <c r="DD44" s="648">
        <v>28329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70444</v>
      </c>
      <c r="CS45" s="661"/>
      <c r="CT45" s="661"/>
      <c r="CU45" s="661"/>
      <c r="CV45" s="661"/>
      <c r="CW45" s="661"/>
      <c r="CX45" s="661"/>
      <c r="CY45" s="662"/>
      <c r="CZ45" s="645">
        <v>2.8</v>
      </c>
      <c r="DA45" s="663"/>
      <c r="DB45" s="663"/>
      <c r="DC45" s="664"/>
      <c r="DD45" s="648">
        <v>1089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685654</v>
      </c>
      <c r="CS46" s="643"/>
      <c r="CT46" s="643"/>
      <c r="CU46" s="643"/>
      <c r="CV46" s="643"/>
      <c r="CW46" s="643"/>
      <c r="CX46" s="643"/>
      <c r="CY46" s="644"/>
      <c r="CZ46" s="645">
        <v>27.1</v>
      </c>
      <c r="DA46" s="646"/>
      <c r="DB46" s="646"/>
      <c r="DC46" s="647"/>
      <c r="DD46" s="648">
        <v>27152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18768</v>
      </c>
      <c r="CS47" s="661"/>
      <c r="CT47" s="661"/>
      <c r="CU47" s="661"/>
      <c r="CV47" s="661"/>
      <c r="CW47" s="661"/>
      <c r="CX47" s="661"/>
      <c r="CY47" s="662"/>
      <c r="CZ47" s="645">
        <v>0.7</v>
      </c>
      <c r="DA47" s="663"/>
      <c r="DB47" s="663"/>
      <c r="DC47" s="664"/>
      <c r="DD47" s="648">
        <v>679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138</v>
      </c>
      <c r="CS48" s="643"/>
      <c r="CT48" s="643"/>
      <c r="CU48" s="643"/>
      <c r="CV48" s="643"/>
      <c r="CW48" s="643"/>
      <c r="CX48" s="643"/>
      <c r="CY48" s="644"/>
      <c r="CZ48" s="645" t="s">
        <v>240</v>
      </c>
      <c r="DA48" s="646"/>
      <c r="DB48" s="646"/>
      <c r="DC48" s="647"/>
      <c r="DD48" s="648" t="s">
        <v>137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2533165</v>
      </c>
      <c r="CS49" s="627"/>
      <c r="CT49" s="627"/>
      <c r="CU49" s="627"/>
      <c r="CV49" s="627"/>
      <c r="CW49" s="627"/>
      <c r="CX49" s="627"/>
      <c r="CY49" s="628"/>
      <c r="CZ49" s="629">
        <v>100</v>
      </c>
      <c r="DA49" s="630"/>
      <c r="DB49" s="630"/>
      <c r="DC49" s="631"/>
      <c r="DD49" s="632">
        <v>1334643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TVYuQVE5s9ZwxOOJaoZZ0fKctbogYTQHUPWoD/QXv3cqSxZzIcKZThyojPvkDMrPl88DUjYvd32FhdR1eMcB0Q==" saltValue="AqRhVArLoDML+FiLDuzm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AK38" sqref="AK38:AO3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2540</v>
      </c>
      <c r="R7" s="1162"/>
      <c r="S7" s="1162"/>
      <c r="T7" s="1162"/>
      <c r="U7" s="1162"/>
      <c r="V7" s="1162">
        <v>2398</v>
      </c>
      <c r="W7" s="1162"/>
      <c r="X7" s="1162"/>
      <c r="Y7" s="1162"/>
      <c r="Z7" s="1162"/>
      <c r="AA7" s="1162">
        <v>142</v>
      </c>
      <c r="AB7" s="1162"/>
      <c r="AC7" s="1162"/>
      <c r="AD7" s="1162"/>
      <c r="AE7" s="1163"/>
      <c r="AF7" s="1164">
        <v>103</v>
      </c>
      <c r="AG7" s="1165"/>
      <c r="AH7" s="1165"/>
      <c r="AI7" s="1165"/>
      <c r="AJ7" s="1166"/>
      <c r="AK7" s="1148">
        <v>296</v>
      </c>
      <c r="AL7" s="1149"/>
      <c r="AM7" s="1149"/>
      <c r="AN7" s="1149"/>
      <c r="AO7" s="1149"/>
      <c r="AP7" s="1149">
        <v>3296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t="s">
        <v>388</v>
      </c>
      <c r="C8" s="1089"/>
      <c r="D8" s="1089"/>
      <c r="E8" s="1089"/>
      <c r="F8" s="1089"/>
      <c r="G8" s="1089"/>
      <c r="H8" s="1089"/>
      <c r="I8" s="1089"/>
      <c r="J8" s="1089"/>
      <c r="K8" s="1089"/>
      <c r="L8" s="1089"/>
      <c r="M8" s="1089"/>
      <c r="N8" s="1089"/>
      <c r="O8" s="1089"/>
      <c r="P8" s="1090"/>
      <c r="Q8" s="1100">
        <v>60</v>
      </c>
      <c r="R8" s="1101"/>
      <c r="S8" s="1101"/>
      <c r="T8" s="1101"/>
      <c r="U8" s="1101"/>
      <c r="V8" s="1101">
        <v>60</v>
      </c>
      <c r="W8" s="1101"/>
      <c r="X8" s="1101"/>
      <c r="Y8" s="1101"/>
      <c r="Z8" s="1101"/>
      <c r="AA8" s="1101">
        <v>0</v>
      </c>
      <c r="AB8" s="1101"/>
      <c r="AC8" s="1101"/>
      <c r="AD8" s="1101"/>
      <c r="AE8" s="1102"/>
      <c r="AF8" s="1094">
        <v>0</v>
      </c>
      <c r="AG8" s="1095"/>
      <c r="AH8" s="1095"/>
      <c r="AI8" s="1095"/>
      <c r="AJ8" s="1096"/>
      <c r="AK8" s="1143">
        <v>25</v>
      </c>
      <c r="AL8" s="1144"/>
      <c r="AM8" s="1144"/>
      <c r="AN8" s="1144"/>
      <c r="AO8" s="1144"/>
      <c r="AP8" s="1144" t="s">
        <v>588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t="s">
        <v>389</v>
      </c>
      <c r="C9" s="1089"/>
      <c r="D9" s="1089"/>
      <c r="E9" s="1089"/>
      <c r="F9" s="1089"/>
      <c r="G9" s="1089"/>
      <c r="H9" s="1089"/>
      <c r="I9" s="1089"/>
      <c r="J9" s="1089"/>
      <c r="K9" s="1089"/>
      <c r="L9" s="1089"/>
      <c r="M9" s="1089"/>
      <c r="N9" s="1089"/>
      <c r="O9" s="1089"/>
      <c r="P9" s="1090"/>
      <c r="Q9" s="1100">
        <v>176</v>
      </c>
      <c r="R9" s="1101"/>
      <c r="S9" s="1101"/>
      <c r="T9" s="1101"/>
      <c r="U9" s="1101"/>
      <c r="V9" s="1101">
        <v>176</v>
      </c>
      <c r="W9" s="1101"/>
      <c r="X9" s="1101"/>
      <c r="Y9" s="1101"/>
      <c r="Z9" s="1101"/>
      <c r="AA9" s="1101" t="s">
        <v>588</v>
      </c>
      <c r="AB9" s="1101"/>
      <c r="AC9" s="1101"/>
      <c r="AD9" s="1101"/>
      <c r="AE9" s="1102"/>
      <c r="AF9" s="1094" t="s">
        <v>138</v>
      </c>
      <c r="AG9" s="1095"/>
      <c r="AH9" s="1095"/>
      <c r="AI9" s="1095"/>
      <c r="AJ9" s="1096"/>
      <c r="AK9" s="1143">
        <v>94</v>
      </c>
      <c r="AL9" s="1144"/>
      <c r="AM9" s="1144"/>
      <c r="AN9" s="1144"/>
      <c r="AO9" s="1144"/>
      <c r="AP9" s="1144" t="s">
        <v>588</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2675</v>
      </c>
      <c r="R23" s="1126"/>
      <c r="S23" s="1126"/>
      <c r="T23" s="1126"/>
      <c r="U23" s="1126"/>
      <c r="V23" s="1126">
        <v>2533</v>
      </c>
      <c r="W23" s="1126"/>
      <c r="X23" s="1126"/>
      <c r="Y23" s="1126"/>
      <c r="Z23" s="1126"/>
      <c r="AA23" s="1126">
        <v>142</v>
      </c>
      <c r="AB23" s="1126"/>
      <c r="AC23" s="1126"/>
      <c r="AD23" s="1126"/>
      <c r="AE23" s="1127"/>
      <c r="AF23" s="1128">
        <v>103</v>
      </c>
      <c r="AG23" s="1126"/>
      <c r="AH23" s="1126"/>
      <c r="AI23" s="1126"/>
      <c r="AJ23" s="1129"/>
      <c r="AK23" s="1130"/>
      <c r="AL23" s="1131"/>
      <c r="AM23" s="1131"/>
      <c r="AN23" s="1131"/>
      <c r="AO23" s="1131"/>
      <c r="AP23" s="1126">
        <v>3296</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46</v>
      </c>
      <c r="R28" s="1111"/>
      <c r="S28" s="1111"/>
      <c r="T28" s="1111"/>
      <c r="U28" s="1111"/>
      <c r="V28" s="1111">
        <v>43</v>
      </c>
      <c r="W28" s="1111"/>
      <c r="X28" s="1111"/>
      <c r="Y28" s="1111"/>
      <c r="Z28" s="1111"/>
      <c r="AA28" s="1111">
        <v>3</v>
      </c>
      <c r="AB28" s="1111"/>
      <c r="AC28" s="1111"/>
      <c r="AD28" s="1111"/>
      <c r="AE28" s="1112"/>
      <c r="AF28" s="1113">
        <v>3</v>
      </c>
      <c r="AG28" s="1111"/>
      <c r="AH28" s="1111"/>
      <c r="AI28" s="1111"/>
      <c r="AJ28" s="1114"/>
      <c r="AK28" s="1115">
        <v>4</v>
      </c>
      <c r="AL28" s="1103"/>
      <c r="AM28" s="1103"/>
      <c r="AN28" s="1103"/>
      <c r="AO28" s="1103"/>
      <c r="AP28" s="1103" t="s">
        <v>588</v>
      </c>
      <c r="AQ28" s="1103"/>
      <c r="AR28" s="1103"/>
      <c r="AS28" s="1103"/>
      <c r="AT28" s="1103"/>
      <c r="AU28" s="1103" t="s">
        <v>588</v>
      </c>
      <c r="AV28" s="1103"/>
      <c r="AW28" s="1103"/>
      <c r="AX28" s="1103"/>
      <c r="AY28" s="1103"/>
      <c r="AZ28" s="1104" t="s">
        <v>588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91</v>
      </c>
      <c r="R29" s="1101"/>
      <c r="S29" s="1101"/>
      <c r="T29" s="1101"/>
      <c r="U29" s="1101"/>
      <c r="V29" s="1101">
        <v>82</v>
      </c>
      <c r="W29" s="1101"/>
      <c r="X29" s="1101"/>
      <c r="Y29" s="1101"/>
      <c r="Z29" s="1101"/>
      <c r="AA29" s="1101">
        <v>9</v>
      </c>
      <c r="AB29" s="1101"/>
      <c r="AC29" s="1101"/>
      <c r="AD29" s="1101"/>
      <c r="AE29" s="1102"/>
      <c r="AF29" s="1094">
        <v>9</v>
      </c>
      <c r="AG29" s="1095"/>
      <c r="AH29" s="1095"/>
      <c r="AI29" s="1095"/>
      <c r="AJ29" s="1096"/>
      <c r="AK29" s="1037">
        <v>19</v>
      </c>
      <c r="AL29" s="1028"/>
      <c r="AM29" s="1028"/>
      <c r="AN29" s="1028"/>
      <c r="AO29" s="1028"/>
      <c r="AP29" s="1028" t="s">
        <v>588</v>
      </c>
      <c r="AQ29" s="1028"/>
      <c r="AR29" s="1028"/>
      <c r="AS29" s="1028"/>
      <c r="AT29" s="1028"/>
      <c r="AU29" s="1028" t="s">
        <v>588</v>
      </c>
      <c r="AV29" s="1028"/>
      <c r="AW29" s="1028"/>
      <c r="AX29" s="1028"/>
      <c r="AY29" s="1028"/>
      <c r="AZ29" s="1099" t="s">
        <v>588</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8</v>
      </c>
      <c r="R30" s="1101"/>
      <c r="S30" s="1101"/>
      <c r="T30" s="1101"/>
      <c r="U30" s="1101"/>
      <c r="V30" s="1101">
        <v>8</v>
      </c>
      <c r="W30" s="1101"/>
      <c r="X30" s="1101"/>
      <c r="Y30" s="1101"/>
      <c r="Z30" s="1101"/>
      <c r="AA30" s="1101" t="s">
        <v>595</v>
      </c>
      <c r="AB30" s="1101"/>
      <c r="AC30" s="1101"/>
      <c r="AD30" s="1101"/>
      <c r="AE30" s="1102"/>
      <c r="AF30" s="1094" t="s">
        <v>138</v>
      </c>
      <c r="AG30" s="1095"/>
      <c r="AH30" s="1095"/>
      <c r="AI30" s="1095"/>
      <c r="AJ30" s="1096"/>
      <c r="AK30" s="1037">
        <v>3</v>
      </c>
      <c r="AL30" s="1028"/>
      <c r="AM30" s="1028"/>
      <c r="AN30" s="1028"/>
      <c r="AO30" s="1028"/>
      <c r="AP30" s="1028" t="s">
        <v>588</v>
      </c>
      <c r="AQ30" s="1028"/>
      <c r="AR30" s="1028"/>
      <c r="AS30" s="1028"/>
      <c r="AT30" s="1028"/>
      <c r="AU30" s="1028" t="s">
        <v>588</v>
      </c>
      <c r="AV30" s="1028"/>
      <c r="AW30" s="1028"/>
      <c r="AX30" s="1028"/>
      <c r="AY30" s="1028"/>
      <c r="AZ30" s="1099" t="s">
        <v>588</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11</v>
      </c>
      <c r="R31" s="1101"/>
      <c r="S31" s="1101"/>
      <c r="T31" s="1101"/>
      <c r="U31" s="1101"/>
      <c r="V31" s="1101">
        <v>10</v>
      </c>
      <c r="W31" s="1101"/>
      <c r="X31" s="1101"/>
      <c r="Y31" s="1101"/>
      <c r="Z31" s="1101"/>
      <c r="AA31" s="1101">
        <v>1</v>
      </c>
      <c r="AB31" s="1101"/>
      <c r="AC31" s="1101"/>
      <c r="AD31" s="1101"/>
      <c r="AE31" s="1102"/>
      <c r="AF31" s="1094">
        <v>1</v>
      </c>
      <c r="AG31" s="1095"/>
      <c r="AH31" s="1095"/>
      <c r="AI31" s="1095"/>
      <c r="AJ31" s="1096"/>
      <c r="AK31" s="1037">
        <v>7</v>
      </c>
      <c r="AL31" s="1028"/>
      <c r="AM31" s="1028"/>
      <c r="AN31" s="1028"/>
      <c r="AO31" s="1028"/>
      <c r="AP31" s="1028">
        <v>3</v>
      </c>
      <c r="AQ31" s="1028"/>
      <c r="AR31" s="1028"/>
      <c r="AS31" s="1028"/>
      <c r="AT31" s="1028"/>
      <c r="AU31" s="1028">
        <v>1</v>
      </c>
      <c r="AV31" s="1028"/>
      <c r="AW31" s="1028"/>
      <c r="AX31" s="1028"/>
      <c r="AY31" s="1028"/>
      <c r="AZ31" s="1099" t="s">
        <v>588</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293</v>
      </c>
      <c r="R32" s="1101"/>
      <c r="S32" s="1101"/>
      <c r="T32" s="1101"/>
      <c r="U32" s="1101"/>
      <c r="V32" s="1101">
        <v>293</v>
      </c>
      <c r="W32" s="1101"/>
      <c r="X32" s="1101"/>
      <c r="Y32" s="1101"/>
      <c r="Z32" s="1101"/>
      <c r="AA32" s="1101" t="s">
        <v>588</v>
      </c>
      <c r="AB32" s="1101"/>
      <c r="AC32" s="1101"/>
      <c r="AD32" s="1101"/>
      <c r="AE32" s="1102"/>
      <c r="AF32" s="1094" t="s">
        <v>138</v>
      </c>
      <c r="AG32" s="1095"/>
      <c r="AH32" s="1095"/>
      <c r="AI32" s="1095"/>
      <c r="AJ32" s="1096"/>
      <c r="AK32" s="1037">
        <v>22</v>
      </c>
      <c r="AL32" s="1028"/>
      <c r="AM32" s="1028"/>
      <c r="AN32" s="1028"/>
      <c r="AO32" s="1028"/>
      <c r="AP32" s="1028">
        <v>391</v>
      </c>
      <c r="AQ32" s="1028"/>
      <c r="AR32" s="1028"/>
      <c r="AS32" s="1028"/>
      <c r="AT32" s="1028"/>
      <c r="AU32" s="1028">
        <v>391</v>
      </c>
      <c r="AV32" s="1028"/>
      <c r="AW32" s="1028"/>
      <c r="AX32" s="1028"/>
      <c r="AY32" s="1028"/>
      <c r="AZ32" s="1099" t="s">
        <v>588</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103</v>
      </c>
      <c r="R33" s="1101"/>
      <c r="S33" s="1101"/>
      <c r="T33" s="1101"/>
      <c r="U33" s="1101"/>
      <c r="V33" s="1101">
        <v>100</v>
      </c>
      <c r="W33" s="1101"/>
      <c r="X33" s="1101"/>
      <c r="Y33" s="1101"/>
      <c r="Z33" s="1101"/>
      <c r="AA33" s="1101">
        <v>3</v>
      </c>
      <c r="AB33" s="1101"/>
      <c r="AC33" s="1101"/>
      <c r="AD33" s="1101"/>
      <c r="AE33" s="1102"/>
      <c r="AF33" s="1094">
        <v>3</v>
      </c>
      <c r="AG33" s="1095"/>
      <c r="AH33" s="1095"/>
      <c r="AI33" s="1095"/>
      <c r="AJ33" s="1096"/>
      <c r="AK33" s="1037">
        <v>57</v>
      </c>
      <c r="AL33" s="1028"/>
      <c r="AM33" s="1028"/>
      <c r="AN33" s="1028"/>
      <c r="AO33" s="1028"/>
      <c r="AP33" s="1028" t="s">
        <v>588</v>
      </c>
      <c r="AQ33" s="1028"/>
      <c r="AR33" s="1028"/>
      <c r="AS33" s="1028"/>
      <c r="AT33" s="1028"/>
      <c r="AU33" s="1028" t="s">
        <v>588</v>
      </c>
      <c r="AV33" s="1028"/>
      <c r="AW33" s="1028"/>
      <c r="AX33" s="1028"/>
      <c r="AY33" s="1028"/>
      <c r="AZ33" s="1099" t="s">
        <v>588</v>
      </c>
      <c r="BA33" s="1099"/>
      <c r="BB33" s="1099"/>
      <c r="BC33" s="1099"/>
      <c r="BD33" s="1099"/>
      <c r="BE33" s="1083" t="s">
        <v>410</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412</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16</v>
      </c>
      <c r="AG63" s="1016"/>
      <c r="AH63" s="1016"/>
      <c r="AI63" s="1016"/>
      <c r="AJ63" s="1081"/>
      <c r="AK63" s="1082"/>
      <c r="AL63" s="1020"/>
      <c r="AM63" s="1020"/>
      <c r="AN63" s="1020"/>
      <c r="AO63" s="1020"/>
      <c r="AP63" s="1016">
        <v>394</v>
      </c>
      <c r="AQ63" s="1016"/>
      <c r="AR63" s="1016"/>
      <c r="AS63" s="1016"/>
      <c r="AT63" s="1016"/>
      <c r="AU63" s="1016">
        <v>392</v>
      </c>
      <c r="AV63" s="1016"/>
      <c r="AW63" s="1016"/>
      <c r="AX63" s="1016"/>
      <c r="AY63" s="1016"/>
      <c r="AZ63" s="1076"/>
      <c r="BA63" s="1076"/>
      <c r="BB63" s="1076"/>
      <c r="BC63" s="1076"/>
      <c r="BD63" s="1076"/>
      <c r="BE63" s="1017"/>
      <c r="BF63" s="1017"/>
      <c r="BG63" s="1017"/>
      <c r="BH63" s="1017"/>
      <c r="BI63" s="1018"/>
      <c r="BJ63" s="1077" t="s">
        <v>138</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400</v>
      </c>
      <c r="AL66" s="1053"/>
      <c r="AM66" s="1053"/>
      <c r="AN66" s="1053"/>
      <c r="AO66" s="1054"/>
      <c r="AP66" s="1058" t="s">
        <v>420</v>
      </c>
      <c r="AQ66" s="1059"/>
      <c r="AR66" s="1059"/>
      <c r="AS66" s="1059"/>
      <c r="AT66" s="1060"/>
      <c r="AU66" s="1058" t="s">
        <v>421</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579</v>
      </c>
      <c r="C68" s="1043"/>
      <c r="D68" s="1043"/>
      <c r="E68" s="1043"/>
      <c r="F68" s="1043"/>
      <c r="G68" s="1043"/>
      <c r="H68" s="1043"/>
      <c r="I68" s="1043"/>
      <c r="J68" s="1043"/>
      <c r="K68" s="1043"/>
      <c r="L68" s="1043"/>
      <c r="M68" s="1043"/>
      <c r="N68" s="1043"/>
      <c r="O68" s="1043"/>
      <c r="P68" s="1044"/>
      <c r="Q68" s="1045">
        <v>1263</v>
      </c>
      <c r="R68" s="1039"/>
      <c r="S68" s="1039"/>
      <c r="T68" s="1039"/>
      <c r="U68" s="1039"/>
      <c r="V68" s="1039">
        <v>1221</v>
      </c>
      <c r="W68" s="1039"/>
      <c r="X68" s="1039"/>
      <c r="Y68" s="1039"/>
      <c r="Z68" s="1039"/>
      <c r="AA68" s="1039">
        <v>42</v>
      </c>
      <c r="AB68" s="1039"/>
      <c r="AC68" s="1039"/>
      <c r="AD68" s="1039"/>
      <c r="AE68" s="1039"/>
      <c r="AF68" s="1039" t="s">
        <v>588</v>
      </c>
      <c r="AG68" s="1039"/>
      <c r="AH68" s="1039"/>
      <c r="AI68" s="1039"/>
      <c r="AJ68" s="1039"/>
      <c r="AK68" s="1039" t="s">
        <v>588</v>
      </c>
      <c r="AL68" s="1039"/>
      <c r="AM68" s="1039"/>
      <c r="AN68" s="1039"/>
      <c r="AO68" s="1039"/>
      <c r="AP68" s="1039" t="s">
        <v>588</v>
      </c>
      <c r="AQ68" s="1039"/>
      <c r="AR68" s="1039"/>
      <c r="AS68" s="1039"/>
      <c r="AT68" s="1039"/>
      <c r="AU68" s="1039" t="s">
        <v>588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580</v>
      </c>
      <c r="C69" s="1032"/>
      <c r="D69" s="1032"/>
      <c r="E69" s="1032"/>
      <c r="F69" s="1032"/>
      <c r="G69" s="1032"/>
      <c r="H69" s="1032"/>
      <c r="I69" s="1032"/>
      <c r="J69" s="1032"/>
      <c r="K69" s="1032"/>
      <c r="L69" s="1032"/>
      <c r="M69" s="1032"/>
      <c r="N69" s="1032"/>
      <c r="O69" s="1032"/>
      <c r="P69" s="1033"/>
      <c r="Q69" s="1034">
        <v>1002</v>
      </c>
      <c r="R69" s="1028"/>
      <c r="S69" s="1028"/>
      <c r="T69" s="1028"/>
      <c r="U69" s="1028"/>
      <c r="V69" s="1028">
        <v>1002</v>
      </c>
      <c r="W69" s="1028"/>
      <c r="X69" s="1028"/>
      <c r="Y69" s="1028"/>
      <c r="Z69" s="1028"/>
      <c r="AA69" s="1028">
        <v>0</v>
      </c>
      <c r="AB69" s="1028"/>
      <c r="AC69" s="1028"/>
      <c r="AD69" s="1028"/>
      <c r="AE69" s="1028"/>
      <c r="AF69" s="1028" t="s">
        <v>588</v>
      </c>
      <c r="AG69" s="1028"/>
      <c r="AH69" s="1028"/>
      <c r="AI69" s="1028"/>
      <c r="AJ69" s="1028"/>
      <c r="AK69" s="1028" t="s">
        <v>588</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581</v>
      </c>
      <c r="C70" s="1032"/>
      <c r="D70" s="1032"/>
      <c r="E70" s="1032"/>
      <c r="F70" s="1032"/>
      <c r="G70" s="1032"/>
      <c r="H70" s="1032"/>
      <c r="I70" s="1032"/>
      <c r="J70" s="1032"/>
      <c r="K70" s="1032"/>
      <c r="L70" s="1032"/>
      <c r="M70" s="1032"/>
      <c r="N70" s="1032"/>
      <c r="O70" s="1032"/>
      <c r="P70" s="1033"/>
      <c r="Q70" s="1034">
        <v>748</v>
      </c>
      <c r="R70" s="1028"/>
      <c r="S70" s="1028"/>
      <c r="T70" s="1028"/>
      <c r="U70" s="1028"/>
      <c r="V70" s="1028">
        <v>694</v>
      </c>
      <c r="W70" s="1028"/>
      <c r="X70" s="1028"/>
      <c r="Y70" s="1028"/>
      <c r="Z70" s="1028"/>
      <c r="AA70" s="1028">
        <v>54</v>
      </c>
      <c r="AB70" s="1028"/>
      <c r="AC70" s="1028"/>
      <c r="AD70" s="1028"/>
      <c r="AE70" s="1028"/>
      <c r="AF70" s="1028">
        <v>54</v>
      </c>
      <c r="AG70" s="1028"/>
      <c r="AH70" s="1028"/>
      <c r="AI70" s="1028"/>
      <c r="AJ70" s="1028"/>
      <c r="AK70" s="1028">
        <v>0</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252648</v>
      </c>
      <c r="R71" s="1028"/>
      <c r="S71" s="1028"/>
      <c r="T71" s="1028"/>
      <c r="U71" s="1028"/>
      <c r="V71" s="1028">
        <v>232839</v>
      </c>
      <c r="W71" s="1028"/>
      <c r="X71" s="1028"/>
      <c r="Y71" s="1028"/>
      <c r="Z71" s="1028"/>
      <c r="AA71" s="1028">
        <v>19809</v>
      </c>
      <c r="AB71" s="1028"/>
      <c r="AC71" s="1028"/>
      <c r="AD71" s="1028"/>
      <c r="AE71" s="1028"/>
      <c r="AF71" s="1028">
        <v>19809</v>
      </c>
      <c r="AG71" s="1028"/>
      <c r="AH71" s="1028"/>
      <c r="AI71" s="1028"/>
      <c r="AJ71" s="1028"/>
      <c r="AK71" s="1028">
        <v>485</v>
      </c>
      <c r="AL71" s="1028"/>
      <c r="AM71" s="1028"/>
      <c r="AN71" s="1028"/>
      <c r="AO71" s="1028"/>
      <c r="AP71" s="1028" t="s">
        <v>588</v>
      </c>
      <c r="AQ71" s="1028"/>
      <c r="AR71" s="1028"/>
      <c r="AS71" s="1028"/>
      <c r="AT71" s="1028"/>
      <c r="AU71" s="1028" t="s">
        <v>588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7549</v>
      </c>
      <c r="R72" s="1028"/>
      <c r="S72" s="1028"/>
      <c r="T72" s="1028"/>
      <c r="U72" s="1028"/>
      <c r="V72" s="1028">
        <v>6819</v>
      </c>
      <c r="W72" s="1028"/>
      <c r="X72" s="1028"/>
      <c r="Y72" s="1028"/>
      <c r="Z72" s="1028"/>
      <c r="AA72" s="1028">
        <v>730</v>
      </c>
      <c r="AB72" s="1028"/>
      <c r="AC72" s="1028"/>
      <c r="AD72" s="1028"/>
      <c r="AE72" s="1028"/>
      <c r="AF72" s="1028" t="s">
        <v>589</v>
      </c>
      <c r="AG72" s="1028"/>
      <c r="AH72" s="1028"/>
      <c r="AI72" s="1028"/>
      <c r="AJ72" s="1028"/>
      <c r="AK72" s="1028">
        <v>15</v>
      </c>
      <c r="AL72" s="1028"/>
      <c r="AM72" s="1028"/>
      <c r="AN72" s="1028"/>
      <c r="AO72" s="1028"/>
      <c r="AP72" s="1028" t="s">
        <v>588</v>
      </c>
      <c r="AQ72" s="1028"/>
      <c r="AR72" s="1028"/>
      <c r="AS72" s="1028"/>
      <c r="AT72" s="1028"/>
      <c r="AU72" s="1028" t="s">
        <v>588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584</v>
      </c>
      <c r="C73" s="1032"/>
      <c r="D73" s="1032"/>
      <c r="E73" s="1032"/>
      <c r="F73" s="1032"/>
      <c r="G73" s="1032"/>
      <c r="H73" s="1032"/>
      <c r="I73" s="1032"/>
      <c r="J73" s="1032"/>
      <c r="K73" s="1032"/>
      <c r="L73" s="1032"/>
      <c r="M73" s="1032"/>
      <c r="N73" s="1032"/>
      <c r="O73" s="1032"/>
      <c r="P73" s="1033"/>
      <c r="Q73" s="1034">
        <v>1576</v>
      </c>
      <c r="R73" s="1028"/>
      <c r="S73" s="1028"/>
      <c r="T73" s="1028"/>
      <c r="U73" s="1028"/>
      <c r="V73" s="1028">
        <v>1575</v>
      </c>
      <c r="W73" s="1028"/>
      <c r="X73" s="1028"/>
      <c r="Y73" s="1028"/>
      <c r="Z73" s="1028"/>
      <c r="AA73" s="1028">
        <v>1</v>
      </c>
      <c r="AB73" s="1028"/>
      <c r="AC73" s="1028"/>
      <c r="AD73" s="1028"/>
      <c r="AE73" s="1028"/>
      <c r="AF73" s="1028" t="s">
        <v>589</v>
      </c>
      <c r="AG73" s="1028"/>
      <c r="AH73" s="1028"/>
      <c r="AI73" s="1028"/>
      <c r="AJ73" s="1028"/>
      <c r="AK73" s="1028" t="s">
        <v>589</v>
      </c>
      <c r="AL73" s="1028"/>
      <c r="AM73" s="1028"/>
      <c r="AN73" s="1028"/>
      <c r="AO73" s="1028"/>
      <c r="AP73" s="1028" t="s">
        <v>588</v>
      </c>
      <c r="AQ73" s="1028"/>
      <c r="AR73" s="1028"/>
      <c r="AS73" s="1028"/>
      <c r="AT73" s="1028"/>
      <c r="AU73" s="1028" t="s">
        <v>588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585</v>
      </c>
      <c r="C74" s="1032"/>
      <c r="D74" s="1032"/>
      <c r="E74" s="1032"/>
      <c r="F74" s="1032"/>
      <c r="G74" s="1032"/>
      <c r="H74" s="1032"/>
      <c r="I74" s="1032"/>
      <c r="J74" s="1032"/>
      <c r="K74" s="1032"/>
      <c r="L74" s="1032"/>
      <c r="M74" s="1032"/>
      <c r="N74" s="1032"/>
      <c r="O74" s="1032"/>
      <c r="P74" s="1033"/>
      <c r="Q74" s="1034">
        <v>20</v>
      </c>
      <c r="R74" s="1028"/>
      <c r="S74" s="1028"/>
      <c r="T74" s="1028"/>
      <c r="U74" s="1028"/>
      <c r="V74" s="1028">
        <v>19</v>
      </c>
      <c r="W74" s="1028"/>
      <c r="X74" s="1028"/>
      <c r="Y74" s="1028"/>
      <c r="Z74" s="1028"/>
      <c r="AA74" s="1028">
        <v>1</v>
      </c>
      <c r="AB74" s="1028"/>
      <c r="AC74" s="1028"/>
      <c r="AD74" s="1028"/>
      <c r="AE74" s="1028"/>
      <c r="AF74" s="1028" t="s">
        <v>589</v>
      </c>
      <c r="AG74" s="1028"/>
      <c r="AH74" s="1028"/>
      <c r="AI74" s="1028"/>
      <c r="AJ74" s="1028"/>
      <c r="AK74" s="1028">
        <v>19</v>
      </c>
      <c r="AL74" s="1028"/>
      <c r="AM74" s="1028"/>
      <c r="AN74" s="1028"/>
      <c r="AO74" s="1028"/>
      <c r="AP74" s="1028" t="s">
        <v>588</v>
      </c>
      <c r="AQ74" s="1028"/>
      <c r="AR74" s="1028"/>
      <c r="AS74" s="1028"/>
      <c r="AT74" s="1028"/>
      <c r="AU74" s="1028" t="s">
        <v>588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586</v>
      </c>
      <c r="C75" s="1032"/>
      <c r="D75" s="1032"/>
      <c r="E75" s="1032"/>
      <c r="F75" s="1032"/>
      <c r="G75" s="1032"/>
      <c r="H75" s="1032"/>
      <c r="I75" s="1032"/>
      <c r="J75" s="1032"/>
      <c r="K75" s="1032"/>
      <c r="L75" s="1032"/>
      <c r="M75" s="1032"/>
      <c r="N75" s="1032"/>
      <c r="O75" s="1032"/>
      <c r="P75" s="1033"/>
      <c r="Q75" s="1035">
        <v>52</v>
      </c>
      <c r="R75" s="1036"/>
      <c r="S75" s="1036"/>
      <c r="T75" s="1036"/>
      <c r="U75" s="1037"/>
      <c r="V75" s="1038">
        <v>30</v>
      </c>
      <c r="W75" s="1036"/>
      <c r="X75" s="1036"/>
      <c r="Y75" s="1036"/>
      <c r="Z75" s="1037"/>
      <c r="AA75" s="1038">
        <v>22</v>
      </c>
      <c r="AB75" s="1036"/>
      <c r="AC75" s="1036"/>
      <c r="AD75" s="1036"/>
      <c r="AE75" s="1037"/>
      <c r="AF75" s="1038" t="s">
        <v>589</v>
      </c>
      <c r="AG75" s="1036"/>
      <c r="AH75" s="1036"/>
      <c r="AI75" s="1036"/>
      <c r="AJ75" s="1037"/>
      <c r="AK75" s="1038" t="s">
        <v>589</v>
      </c>
      <c r="AL75" s="1036"/>
      <c r="AM75" s="1036"/>
      <c r="AN75" s="1036"/>
      <c r="AO75" s="1037"/>
      <c r="AP75" s="1028" t="s">
        <v>588</v>
      </c>
      <c r="AQ75" s="1028"/>
      <c r="AR75" s="1028"/>
      <c r="AS75" s="1028"/>
      <c r="AT75" s="1028"/>
      <c r="AU75" s="1028" t="s">
        <v>588</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587</v>
      </c>
      <c r="C76" s="1032"/>
      <c r="D76" s="1032"/>
      <c r="E76" s="1032"/>
      <c r="F76" s="1032"/>
      <c r="G76" s="1032"/>
      <c r="H76" s="1032"/>
      <c r="I76" s="1032"/>
      <c r="J76" s="1032"/>
      <c r="K76" s="1032"/>
      <c r="L76" s="1032"/>
      <c r="M76" s="1032"/>
      <c r="N76" s="1032"/>
      <c r="O76" s="1032"/>
      <c r="P76" s="1033"/>
      <c r="Q76" s="1035">
        <v>36</v>
      </c>
      <c r="R76" s="1036"/>
      <c r="S76" s="1036"/>
      <c r="T76" s="1036"/>
      <c r="U76" s="1037"/>
      <c r="V76" s="1038">
        <v>32</v>
      </c>
      <c r="W76" s="1036"/>
      <c r="X76" s="1036"/>
      <c r="Y76" s="1036"/>
      <c r="Z76" s="1037"/>
      <c r="AA76" s="1038">
        <v>4</v>
      </c>
      <c r="AB76" s="1036"/>
      <c r="AC76" s="1036"/>
      <c r="AD76" s="1036"/>
      <c r="AE76" s="1037"/>
      <c r="AF76" s="1038" t="s">
        <v>589</v>
      </c>
      <c r="AG76" s="1036"/>
      <c r="AH76" s="1036"/>
      <c r="AI76" s="1036"/>
      <c r="AJ76" s="1037"/>
      <c r="AK76" s="1038" t="s">
        <v>589</v>
      </c>
      <c r="AL76" s="1036"/>
      <c r="AM76" s="1036"/>
      <c r="AN76" s="1036"/>
      <c r="AO76" s="1037"/>
      <c r="AP76" s="1028" t="s">
        <v>588</v>
      </c>
      <c r="AQ76" s="1028"/>
      <c r="AR76" s="1028"/>
      <c r="AS76" s="1028"/>
      <c r="AT76" s="1028"/>
      <c r="AU76" s="1028" t="s">
        <v>588</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19863</v>
      </c>
      <c r="AG88" s="1016"/>
      <c r="AH88" s="1016"/>
      <c r="AI88" s="1016"/>
      <c r="AJ88" s="1016"/>
      <c r="AK88" s="1020"/>
      <c r="AL88" s="1020"/>
      <c r="AM88" s="1020"/>
      <c r="AN88" s="1020"/>
      <c r="AO88" s="1020"/>
      <c r="AP88" s="1016" t="s">
        <v>588</v>
      </c>
      <c r="AQ88" s="1016"/>
      <c r="AR88" s="1016"/>
      <c r="AS88" s="1016"/>
      <c r="AT88" s="1016"/>
      <c r="AU88" s="1016" t="s">
        <v>588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t="s">
        <v>589</v>
      </c>
      <c r="CS102" s="1008"/>
      <c r="CT102" s="1008"/>
      <c r="CU102" s="1008"/>
      <c r="CV102" s="1009"/>
      <c r="CW102" s="1007" t="s">
        <v>589</v>
      </c>
      <c r="CX102" s="1008"/>
      <c r="CY102" s="1008"/>
      <c r="CZ102" s="1008"/>
      <c r="DA102" s="1009"/>
      <c r="DB102" s="1007" t="s">
        <v>589</v>
      </c>
      <c r="DC102" s="1008"/>
      <c r="DD102" s="1008"/>
      <c r="DE102" s="1008"/>
      <c r="DF102" s="1009"/>
      <c r="DG102" s="1007" t="s">
        <v>589</v>
      </c>
      <c r="DH102" s="1008"/>
      <c r="DI102" s="1008"/>
      <c r="DJ102" s="1008"/>
      <c r="DK102" s="1009"/>
      <c r="DL102" s="1007" t="s">
        <v>589</v>
      </c>
      <c r="DM102" s="1008"/>
      <c r="DN102" s="1008"/>
      <c r="DO102" s="1008"/>
      <c r="DP102" s="1009"/>
      <c r="DQ102" s="1007" t="s">
        <v>589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305</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305</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305</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163246</v>
      </c>
      <c r="AB110" s="944"/>
      <c r="AC110" s="944"/>
      <c r="AD110" s="944"/>
      <c r="AE110" s="945"/>
      <c r="AF110" s="946">
        <v>199429</v>
      </c>
      <c r="AG110" s="944"/>
      <c r="AH110" s="944"/>
      <c r="AI110" s="944"/>
      <c r="AJ110" s="945"/>
      <c r="AK110" s="946">
        <v>224311</v>
      </c>
      <c r="AL110" s="944"/>
      <c r="AM110" s="944"/>
      <c r="AN110" s="944"/>
      <c r="AO110" s="945"/>
      <c r="AP110" s="947">
        <v>29.6</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2965530</v>
      </c>
      <c r="BR110" s="891"/>
      <c r="BS110" s="891"/>
      <c r="BT110" s="891"/>
      <c r="BU110" s="891"/>
      <c r="BV110" s="891">
        <v>2866334</v>
      </c>
      <c r="BW110" s="891"/>
      <c r="BX110" s="891"/>
      <c r="BY110" s="891"/>
      <c r="BZ110" s="891"/>
      <c r="CA110" s="891">
        <v>3296213</v>
      </c>
      <c r="CB110" s="891"/>
      <c r="CC110" s="891"/>
      <c r="CD110" s="891"/>
      <c r="CE110" s="891"/>
      <c r="CF110" s="915">
        <v>435.3</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138</v>
      </c>
      <c r="DH110" s="891"/>
      <c r="DI110" s="891"/>
      <c r="DJ110" s="891"/>
      <c r="DK110" s="891"/>
      <c r="DL110" s="891" t="s">
        <v>138</v>
      </c>
      <c r="DM110" s="891"/>
      <c r="DN110" s="891"/>
      <c r="DO110" s="891"/>
      <c r="DP110" s="891"/>
      <c r="DQ110" s="891" t="s">
        <v>439</v>
      </c>
      <c r="DR110" s="891"/>
      <c r="DS110" s="891"/>
      <c r="DT110" s="891"/>
      <c r="DU110" s="891"/>
      <c r="DV110" s="892" t="s">
        <v>440</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138</v>
      </c>
      <c r="AB111" s="972"/>
      <c r="AC111" s="972"/>
      <c r="AD111" s="972"/>
      <c r="AE111" s="973"/>
      <c r="AF111" s="974" t="s">
        <v>138</v>
      </c>
      <c r="AG111" s="972"/>
      <c r="AH111" s="972"/>
      <c r="AI111" s="972"/>
      <c r="AJ111" s="973"/>
      <c r="AK111" s="974" t="s">
        <v>138</v>
      </c>
      <c r="AL111" s="972"/>
      <c r="AM111" s="972"/>
      <c r="AN111" s="972"/>
      <c r="AO111" s="973"/>
      <c r="AP111" s="975" t="s">
        <v>439</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138</v>
      </c>
      <c r="BR111" s="863"/>
      <c r="BS111" s="863"/>
      <c r="BT111" s="863"/>
      <c r="BU111" s="863"/>
      <c r="BV111" s="863" t="s">
        <v>440</v>
      </c>
      <c r="BW111" s="863"/>
      <c r="BX111" s="863"/>
      <c r="BY111" s="863"/>
      <c r="BZ111" s="863"/>
      <c r="CA111" s="863" t="s">
        <v>138</v>
      </c>
      <c r="CB111" s="863"/>
      <c r="CC111" s="863"/>
      <c r="CD111" s="863"/>
      <c r="CE111" s="863"/>
      <c r="CF111" s="924" t="s">
        <v>138</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440</v>
      </c>
      <c r="DM111" s="863"/>
      <c r="DN111" s="863"/>
      <c r="DO111" s="863"/>
      <c r="DP111" s="863"/>
      <c r="DQ111" s="863" t="s">
        <v>138</v>
      </c>
      <c r="DR111" s="863"/>
      <c r="DS111" s="863"/>
      <c r="DT111" s="863"/>
      <c r="DU111" s="863"/>
      <c r="DV111" s="840" t="s">
        <v>138</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439</v>
      </c>
      <c r="AB112" s="826"/>
      <c r="AC112" s="826"/>
      <c r="AD112" s="826"/>
      <c r="AE112" s="827"/>
      <c r="AF112" s="828" t="s">
        <v>439</v>
      </c>
      <c r="AG112" s="826"/>
      <c r="AH112" s="826"/>
      <c r="AI112" s="826"/>
      <c r="AJ112" s="827"/>
      <c r="AK112" s="828" t="s">
        <v>439</v>
      </c>
      <c r="AL112" s="826"/>
      <c r="AM112" s="826"/>
      <c r="AN112" s="826"/>
      <c r="AO112" s="827"/>
      <c r="AP112" s="873" t="s">
        <v>138</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201665</v>
      </c>
      <c r="BR112" s="863"/>
      <c r="BS112" s="863"/>
      <c r="BT112" s="863"/>
      <c r="BU112" s="863"/>
      <c r="BV112" s="863">
        <v>279574</v>
      </c>
      <c r="BW112" s="863"/>
      <c r="BX112" s="863"/>
      <c r="BY112" s="863"/>
      <c r="BZ112" s="863"/>
      <c r="CA112" s="863">
        <v>392291</v>
      </c>
      <c r="CB112" s="863"/>
      <c r="CC112" s="863"/>
      <c r="CD112" s="863"/>
      <c r="CE112" s="863"/>
      <c r="CF112" s="924">
        <v>51.8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138</v>
      </c>
      <c r="DH112" s="863"/>
      <c r="DI112" s="863"/>
      <c r="DJ112" s="863"/>
      <c r="DK112" s="863"/>
      <c r="DL112" s="863" t="s">
        <v>138</v>
      </c>
      <c r="DM112" s="863"/>
      <c r="DN112" s="863"/>
      <c r="DO112" s="863"/>
      <c r="DP112" s="863"/>
      <c r="DQ112" s="863" t="s">
        <v>138</v>
      </c>
      <c r="DR112" s="863"/>
      <c r="DS112" s="863"/>
      <c r="DT112" s="863"/>
      <c r="DU112" s="863"/>
      <c r="DV112" s="840" t="s">
        <v>138</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16584</v>
      </c>
      <c r="AB113" s="972"/>
      <c r="AC113" s="972"/>
      <c r="AD113" s="972"/>
      <c r="AE113" s="973"/>
      <c r="AF113" s="974">
        <v>18045</v>
      </c>
      <c r="AG113" s="972"/>
      <c r="AH113" s="972"/>
      <c r="AI113" s="972"/>
      <c r="AJ113" s="973"/>
      <c r="AK113" s="974">
        <v>18377</v>
      </c>
      <c r="AL113" s="972"/>
      <c r="AM113" s="972"/>
      <c r="AN113" s="972"/>
      <c r="AO113" s="973"/>
      <c r="AP113" s="975">
        <v>2.4</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t="s">
        <v>439</v>
      </c>
      <c r="BR113" s="863"/>
      <c r="BS113" s="863"/>
      <c r="BT113" s="863"/>
      <c r="BU113" s="863"/>
      <c r="BV113" s="863" t="s">
        <v>138</v>
      </c>
      <c r="BW113" s="863"/>
      <c r="BX113" s="863"/>
      <c r="BY113" s="863"/>
      <c r="BZ113" s="863"/>
      <c r="CA113" s="863" t="s">
        <v>138</v>
      </c>
      <c r="CB113" s="863"/>
      <c r="CC113" s="863"/>
      <c r="CD113" s="863"/>
      <c r="CE113" s="863"/>
      <c r="CF113" s="924" t="s">
        <v>439</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138</v>
      </c>
      <c r="DH113" s="826"/>
      <c r="DI113" s="826"/>
      <c r="DJ113" s="826"/>
      <c r="DK113" s="827"/>
      <c r="DL113" s="828" t="s">
        <v>439</v>
      </c>
      <c r="DM113" s="826"/>
      <c r="DN113" s="826"/>
      <c r="DO113" s="826"/>
      <c r="DP113" s="827"/>
      <c r="DQ113" s="828" t="s">
        <v>138</v>
      </c>
      <c r="DR113" s="826"/>
      <c r="DS113" s="826"/>
      <c r="DT113" s="826"/>
      <c r="DU113" s="827"/>
      <c r="DV113" s="873" t="s">
        <v>138</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440</v>
      </c>
      <c r="AB114" s="826"/>
      <c r="AC114" s="826"/>
      <c r="AD114" s="826"/>
      <c r="AE114" s="827"/>
      <c r="AF114" s="828" t="s">
        <v>138</v>
      </c>
      <c r="AG114" s="826"/>
      <c r="AH114" s="826"/>
      <c r="AI114" s="826"/>
      <c r="AJ114" s="827"/>
      <c r="AK114" s="828" t="s">
        <v>439</v>
      </c>
      <c r="AL114" s="826"/>
      <c r="AM114" s="826"/>
      <c r="AN114" s="826"/>
      <c r="AO114" s="827"/>
      <c r="AP114" s="873" t="s">
        <v>138</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t="s">
        <v>138</v>
      </c>
      <c r="BR114" s="863"/>
      <c r="BS114" s="863"/>
      <c r="BT114" s="863"/>
      <c r="BU114" s="863"/>
      <c r="BV114" s="863" t="s">
        <v>138</v>
      </c>
      <c r="BW114" s="863"/>
      <c r="BX114" s="863"/>
      <c r="BY114" s="863"/>
      <c r="BZ114" s="863"/>
      <c r="CA114" s="863" t="s">
        <v>439</v>
      </c>
      <c r="CB114" s="863"/>
      <c r="CC114" s="863"/>
      <c r="CD114" s="863"/>
      <c r="CE114" s="863"/>
      <c r="CF114" s="924" t="s">
        <v>439</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440</v>
      </c>
      <c r="DM114" s="826"/>
      <c r="DN114" s="826"/>
      <c r="DO114" s="826"/>
      <c r="DP114" s="827"/>
      <c r="DQ114" s="828" t="s">
        <v>138</v>
      </c>
      <c r="DR114" s="826"/>
      <c r="DS114" s="826"/>
      <c r="DT114" s="826"/>
      <c r="DU114" s="827"/>
      <c r="DV114" s="873" t="s">
        <v>138</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138</v>
      </c>
      <c r="AB115" s="972"/>
      <c r="AC115" s="972"/>
      <c r="AD115" s="972"/>
      <c r="AE115" s="973"/>
      <c r="AF115" s="974" t="s">
        <v>138</v>
      </c>
      <c r="AG115" s="972"/>
      <c r="AH115" s="972"/>
      <c r="AI115" s="972"/>
      <c r="AJ115" s="973"/>
      <c r="AK115" s="974" t="s">
        <v>439</v>
      </c>
      <c r="AL115" s="972"/>
      <c r="AM115" s="972"/>
      <c r="AN115" s="972"/>
      <c r="AO115" s="973"/>
      <c r="AP115" s="975" t="s">
        <v>439</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439</v>
      </c>
      <c r="BR115" s="863"/>
      <c r="BS115" s="863"/>
      <c r="BT115" s="863"/>
      <c r="BU115" s="863"/>
      <c r="BV115" s="863" t="s">
        <v>138</v>
      </c>
      <c r="BW115" s="863"/>
      <c r="BX115" s="863"/>
      <c r="BY115" s="863"/>
      <c r="BZ115" s="863"/>
      <c r="CA115" s="863" t="s">
        <v>138</v>
      </c>
      <c r="CB115" s="863"/>
      <c r="CC115" s="863"/>
      <c r="CD115" s="863"/>
      <c r="CE115" s="863"/>
      <c r="CF115" s="924" t="s">
        <v>138</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138</v>
      </c>
      <c r="DM115" s="826"/>
      <c r="DN115" s="826"/>
      <c r="DO115" s="826"/>
      <c r="DP115" s="827"/>
      <c r="DQ115" s="828" t="s">
        <v>439</v>
      </c>
      <c r="DR115" s="826"/>
      <c r="DS115" s="826"/>
      <c r="DT115" s="826"/>
      <c r="DU115" s="827"/>
      <c r="DV115" s="873" t="s">
        <v>439</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440</v>
      </c>
      <c r="AB116" s="826"/>
      <c r="AC116" s="826"/>
      <c r="AD116" s="826"/>
      <c r="AE116" s="827"/>
      <c r="AF116" s="828" t="s">
        <v>138</v>
      </c>
      <c r="AG116" s="826"/>
      <c r="AH116" s="826"/>
      <c r="AI116" s="826"/>
      <c r="AJ116" s="827"/>
      <c r="AK116" s="828" t="s">
        <v>138</v>
      </c>
      <c r="AL116" s="826"/>
      <c r="AM116" s="826"/>
      <c r="AN116" s="826"/>
      <c r="AO116" s="827"/>
      <c r="AP116" s="873" t="s">
        <v>440</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138</v>
      </c>
      <c r="BR116" s="863"/>
      <c r="BS116" s="863"/>
      <c r="BT116" s="863"/>
      <c r="BU116" s="863"/>
      <c r="BV116" s="863" t="s">
        <v>439</v>
      </c>
      <c r="BW116" s="863"/>
      <c r="BX116" s="863"/>
      <c r="BY116" s="863"/>
      <c r="BZ116" s="863"/>
      <c r="CA116" s="863" t="s">
        <v>138</v>
      </c>
      <c r="CB116" s="863"/>
      <c r="CC116" s="863"/>
      <c r="CD116" s="863"/>
      <c r="CE116" s="863"/>
      <c r="CF116" s="924" t="s">
        <v>138</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138</v>
      </c>
      <c r="DH116" s="826"/>
      <c r="DI116" s="826"/>
      <c r="DJ116" s="826"/>
      <c r="DK116" s="827"/>
      <c r="DL116" s="828" t="s">
        <v>138</v>
      </c>
      <c r="DM116" s="826"/>
      <c r="DN116" s="826"/>
      <c r="DO116" s="826"/>
      <c r="DP116" s="827"/>
      <c r="DQ116" s="828" t="s">
        <v>439</v>
      </c>
      <c r="DR116" s="826"/>
      <c r="DS116" s="826"/>
      <c r="DT116" s="826"/>
      <c r="DU116" s="827"/>
      <c r="DV116" s="873" t="s">
        <v>439</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179830</v>
      </c>
      <c r="AB117" s="958"/>
      <c r="AC117" s="958"/>
      <c r="AD117" s="958"/>
      <c r="AE117" s="959"/>
      <c r="AF117" s="960">
        <v>217474</v>
      </c>
      <c r="AG117" s="958"/>
      <c r="AH117" s="958"/>
      <c r="AI117" s="958"/>
      <c r="AJ117" s="959"/>
      <c r="AK117" s="960">
        <v>242688</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439</v>
      </c>
      <c r="BR117" s="863"/>
      <c r="BS117" s="863"/>
      <c r="BT117" s="863"/>
      <c r="BU117" s="863"/>
      <c r="BV117" s="863" t="s">
        <v>138</v>
      </c>
      <c r="BW117" s="863"/>
      <c r="BX117" s="863"/>
      <c r="BY117" s="863"/>
      <c r="BZ117" s="863"/>
      <c r="CA117" s="863" t="s">
        <v>138</v>
      </c>
      <c r="CB117" s="863"/>
      <c r="CC117" s="863"/>
      <c r="CD117" s="863"/>
      <c r="CE117" s="863"/>
      <c r="CF117" s="924" t="s">
        <v>439</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138</v>
      </c>
      <c r="DH117" s="826"/>
      <c r="DI117" s="826"/>
      <c r="DJ117" s="826"/>
      <c r="DK117" s="827"/>
      <c r="DL117" s="828" t="s">
        <v>138</v>
      </c>
      <c r="DM117" s="826"/>
      <c r="DN117" s="826"/>
      <c r="DO117" s="826"/>
      <c r="DP117" s="827"/>
      <c r="DQ117" s="828" t="s">
        <v>138</v>
      </c>
      <c r="DR117" s="826"/>
      <c r="DS117" s="826"/>
      <c r="DT117" s="826"/>
      <c r="DU117" s="827"/>
      <c r="DV117" s="873" t="s">
        <v>439</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305</v>
      </c>
      <c r="AL118" s="951"/>
      <c r="AM118" s="951"/>
      <c r="AN118" s="951"/>
      <c r="AO118" s="952"/>
      <c r="AP118" s="954" t="s">
        <v>433</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138</v>
      </c>
      <c r="BR118" s="894"/>
      <c r="BS118" s="894"/>
      <c r="BT118" s="894"/>
      <c r="BU118" s="894"/>
      <c r="BV118" s="894" t="s">
        <v>439</v>
      </c>
      <c r="BW118" s="894"/>
      <c r="BX118" s="894"/>
      <c r="BY118" s="894"/>
      <c r="BZ118" s="894"/>
      <c r="CA118" s="894" t="s">
        <v>439</v>
      </c>
      <c r="CB118" s="894"/>
      <c r="CC118" s="894"/>
      <c r="CD118" s="894"/>
      <c r="CE118" s="894"/>
      <c r="CF118" s="924" t="s">
        <v>439</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138</v>
      </c>
      <c r="DH118" s="826"/>
      <c r="DI118" s="826"/>
      <c r="DJ118" s="826"/>
      <c r="DK118" s="827"/>
      <c r="DL118" s="828" t="s">
        <v>439</v>
      </c>
      <c r="DM118" s="826"/>
      <c r="DN118" s="826"/>
      <c r="DO118" s="826"/>
      <c r="DP118" s="827"/>
      <c r="DQ118" s="828" t="s">
        <v>138</v>
      </c>
      <c r="DR118" s="826"/>
      <c r="DS118" s="826"/>
      <c r="DT118" s="826"/>
      <c r="DU118" s="827"/>
      <c r="DV118" s="873" t="s">
        <v>138</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439</v>
      </c>
      <c r="AB119" s="944"/>
      <c r="AC119" s="944"/>
      <c r="AD119" s="944"/>
      <c r="AE119" s="945"/>
      <c r="AF119" s="946" t="s">
        <v>439</v>
      </c>
      <c r="AG119" s="944"/>
      <c r="AH119" s="944"/>
      <c r="AI119" s="944"/>
      <c r="AJ119" s="945"/>
      <c r="AK119" s="946" t="s">
        <v>138</v>
      </c>
      <c r="AL119" s="944"/>
      <c r="AM119" s="944"/>
      <c r="AN119" s="944"/>
      <c r="AO119" s="945"/>
      <c r="AP119" s="947" t="s">
        <v>138</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465</v>
      </c>
      <c r="BP119" s="927"/>
      <c r="BQ119" s="931">
        <v>3167195</v>
      </c>
      <c r="BR119" s="894"/>
      <c r="BS119" s="894"/>
      <c r="BT119" s="894"/>
      <c r="BU119" s="894"/>
      <c r="BV119" s="894">
        <v>3145908</v>
      </c>
      <c r="BW119" s="894"/>
      <c r="BX119" s="894"/>
      <c r="BY119" s="894"/>
      <c r="BZ119" s="894"/>
      <c r="CA119" s="894">
        <v>3688504</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138</v>
      </c>
      <c r="DH119" s="809"/>
      <c r="DI119" s="809"/>
      <c r="DJ119" s="809"/>
      <c r="DK119" s="810"/>
      <c r="DL119" s="811" t="s">
        <v>138</v>
      </c>
      <c r="DM119" s="809"/>
      <c r="DN119" s="809"/>
      <c r="DO119" s="809"/>
      <c r="DP119" s="810"/>
      <c r="DQ119" s="811" t="s">
        <v>439</v>
      </c>
      <c r="DR119" s="809"/>
      <c r="DS119" s="809"/>
      <c r="DT119" s="809"/>
      <c r="DU119" s="810"/>
      <c r="DV119" s="897" t="s">
        <v>138</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138</v>
      </c>
      <c r="AB120" s="826"/>
      <c r="AC120" s="826"/>
      <c r="AD120" s="826"/>
      <c r="AE120" s="827"/>
      <c r="AF120" s="828" t="s">
        <v>138</v>
      </c>
      <c r="AG120" s="826"/>
      <c r="AH120" s="826"/>
      <c r="AI120" s="826"/>
      <c r="AJ120" s="827"/>
      <c r="AK120" s="828" t="s">
        <v>138</v>
      </c>
      <c r="AL120" s="826"/>
      <c r="AM120" s="826"/>
      <c r="AN120" s="826"/>
      <c r="AO120" s="827"/>
      <c r="AP120" s="873" t="s">
        <v>439</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5077942</v>
      </c>
      <c r="BR120" s="891"/>
      <c r="BS120" s="891"/>
      <c r="BT120" s="891"/>
      <c r="BU120" s="891"/>
      <c r="BV120" s="891">
        <v>4847651</v>
      </c>
      <c r="BW120" s="891"/>
      <c r="BX120" s="891"/>
      <c r="BY120" s="891"/>
      <c r="BZ120" s="891"/>
      <c r="CA120" s="891">
        <v>4789549</v>
      </c>
      <c r="CB120" s="891"/>
      <c r="CC120" s="891"/>
      <c r="CD120" s="891"/>
      <c r="CE120" s="891"/>
      <c r="CF120" s="915">
        <v>632.6</v>
      </c>
      <c r="CG120" s="916"/>
      <c r="CH120" s="916"/>
      <c r="CI120" s="916"/>
      <c r="CJ120" s="916"/>
      <c r="CK120" s="917" t="s">
        <v>469</v>
      </c>
      <c r="CL120" s="901"/>
      <c r="CM120" s="901"/>
      <c r="CN120" s="901"/>
      <c r="CO120" s="902"/>
      <c r="CP120" s="921" t="s">
        <v>409</v>
      </c>
      <c r="CQ120" s="922"/>
      <c r="CR120" s="922"/>
      <c r="CS120" s="922"/>
      <c r="CT120" s="922"/>
      <c r="CU120" s="922"/>
      <c r="CV120" s="922"/>
      <c r="CW120" s="922"/>
      <c r="CX120" s="922"/>
      <c r="CY120" s="922"/>
      <c r="CZ120" s="922"/>
      <c r="DA120" s="922"/>
      <c r="DB120" s="922"/>
      <c r="DC120" s="922"/>
      <c r="DD120" s="922"/>
      <c r="DE120" s="922"/>
      <c r="DF120" s="923"/>
      <c r="DG120" s="910">
        <v>201665</v>
      </c>
      <c r="DH120" s="891"/>
      <c r="DI120" s="891"/>
      <c r="DJ120" s="891"/>
      <c r="DK120" s="891"/>
      <c r="DL120" s="891">
        <v>279574</v>
      </c>
      <c r="DM120" s="891"/>
      <c r="DN120" s="891"/>
      <c r="DO120" s="891"/>
      <c r="DP120" s="891"/>
      <c r="DQ120" s="891">
        <v>391041</v>
      </c>
      <c r="DR120" s="891"/>
      <c r="DS120" s="891"/>
      <c r="DT120" s="891"/>
      <c r="DU120" s="891"/>
      <c r="DV120" s="892">
        <v>51.6</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439</v>
      </c>
      <c r="AB121" s="826"/>
      <c r="AC121" s="826"/>
      <c r="AD121" s="826"/>
      <c r="AE121" s="827"/>
      <c r="AF121" s="828" t="s">
        <v>439</v>
      </c>
      <c r="AG121" s="826"/>
      <c r="AH121" s="826"/>
      <c r="AI121" s="826"/>
      <c r="AJ121" s="827"/>
      <c r="AK121" s="828" t="s">
        <v>138</v>
      </c>
      <c r="AL121" s="826"/>
      <c r="AM121" s="826"/>
      <c r="AN121" s="826"/>
      <c r="AO121" s="827"/>
      <c r="AP121" s="873" t="s">
        <v>138</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t="s">
        <v>138</v>
      </c>
      <c r="BR121" s="863"/>
      <c r="BS121" s="863"/>
      <c r="BT121" s="863"/>
      <c r="BU121" s="863"/>
      <c r="BV121" s="863" t="s">
        <v>439</v>
      </c>
      <c r="BW121" s="863"/>
      <c r="BX121" s="863"/>
      <c r="BY121" s="863"/>
      <c r="BZ121" s="863"/>
      <c r="CA121" s="863" t="s">
        <v>138</v>
      </c>
      <c r="CB121" s="863"/>
      <c r="CC121" s="863"/>
      <c r="CD121" s="863"/>
      <c r="CE121" s="863"/>
      <c r="CF121" s="924" t="s">
        <v>138</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t="s">
        <v>138</v>
      </c>
      <c r="DH121" s="863"/>
      <c r="DI121" s="863"/>
      <c r="DJ121" s="863"/>
      <c r="DK121" s="863"/>
      <c r="DL121" s="863" t="s">
        <v>138</v>
      </c>
      <c r="DM121" s="863"/>
      <c r="DN121" s="863"/>
      <c r="DO121" s="863"/>
      <c r="DP121" s="863"/>
      <c r="DQ121" s="863">
        <v>1250</v>
      </c>
      <c r="DR121" s="863"/>
      <c r="DS121" s="863"/>
      <c r="DT121" s="863"/>
      <c r="DU121" s="863"/>
      <c r="DV121" s="840">
        <v>0.2</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138</v>
      </c>
      <c r="AB122" s="826"/>
      <c r="AC122" s="826"/>
      <c r="AD122" s="826"/>
      <c r="AE122" s="827"/>
      <c r="AF122" s="828" t="s">
        <v>138</v>
      </c>
      <c r="AG122" s="826"/>
      <c r="AH122" s="826"/>
      <c r="AI122" s="826"/>
      <c r="AJ122" s="827"/>
      <c r="AK122" s="828" t="s">
        <v>138</v>
      </c>
      <c r="AL122" s="826"/>
      <c r="AM122" s="826"/>
      <c r="AN122" s="826"/>
      <c r="AO122" s="827"/>
      <c r="AP122" s="873" t="s">
        <v>439</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2665275</v>
      </c>
      <c r="BR122" s="894"/>
      <c r="BS122" s="894"/>
      <c r="BT122" s="894"/>
      <c r="BU122" s="894"/>
      <c r="BV122" s="894">
        <v>2662414</v>
      </c>
      <c r="BW122" s="894"/>
      <c r="BX122" s="894"/>
      <c r="BY122" s="894"/>
      <c r="BZ122" s="894"/>
      <c r="CA122" s="894">
        <v>2787597</v>
      </c>
      <c r="CB122" s="894"/>
      <c r="CC122" s="894"/>
      <c r="CD122" s="894"/>
      <c r="CE122" s="894"/>
      <c r="CF122" s="895">
        <v>368.2</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t="s">
        <v>439</v>
      </c>
      <c r="DH122" s="863"/>
      <c r="DI122" s="863"/>
      <c r="DJ122" s="863"/>
      <c r="DK122" s="863"/>
      <c r="DL122" s="863" t="s">
        <v>439</v>
      </c>
      <c r="DM122" s="863"/>
      <c r="DN122" s="863"/>
      <c r="DO122" s="863"/>
      <c r="DP122" s="863"/>
      <c r="DQ122" s="863" t="s">
        <v>138</v>
      </c>
      <c r="DR122" s="863"/>
      <c r="DS122" s="863"/>
      <c r="DT122" s="863"/>
      <c r="DU122" s="863"/>
      <c r="DV122" s="840" t="s">
        <v>138</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138</v>
      </c>
      <c r="AB123" s="826"/>
      <c r="AC123" s="826"/>
      <c r="AD123" s="826"/>
      <c r="AE123" s="827"/>
      <c r="AF123" s="828" t="s">
        <v>138</v>
      </c>
      <c r="AG123" s="826"/>
      <c r="AH123" s="826"/>
      <c r="AI123" s="826"/>
      <c r="AJ123" s="827"/>
      <c r="AK123" s="828" t="s">
        <v>138</v>
      </c>
      <c r="AL123" s="826"/>
      <c r="AM123" s="826"/>
      <c r="AN123" s="826"/>
      <c r="AO123" s="827"/>
      <c r="AP123" s="873" t="s">
        <v>138</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474</v>
      </c>
      <c r="BP123" s="927"/>
      <c r="BQ123" s="881">
        <v>7743217</v>
      </c>
      <c r="BR123" s="882"/>
      <c r="BS123" s="882"/>
      <c r="BT123" s="882"/>
      <c r="BU123" s="882"/>
      <c r="BV123" s="882">
        <v>7510065</v>
      </c>
      <c r="BW123" s="882"/>
      <c r="BX123" s="882"/>
      <c r="BY123" s="882"/>
      <c r="BZ123" s="882"/>
      <c r="CA123" s="882">
        <v>7577146</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138</v>
      </c>
      <c r="DH123" s="826"/>
      <c r="DI123" s="826"/>
      <c r="DJ123" s="826"/>
      <c r="DK123" s="827"/>
      <c r="DL123" s="828" t="s">
        <v>138</v>
      </c>
      <c r="DM123" s="826"/>
      <c r="DN123" s="826"/>
      <c r="DO123" s="826"/>
      <c r="DP123" s="827"/>
      <c r="DQ123" s="828" t="s">
        <v>138</v>
      </c>
      <c r="DR123" s="826"/>
      <c r="DS123" s="826"/>
      <c r="DT123" s="826"/>
      <c r="DU123" s="827"/>
      <c r="DV123" s="873" t="s">
        <v>138</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439</v>
      </c>
      <c r="AB124" s="826"/>
      <c r="AC124" s="826"/>
      <c r="AD124" s="826"/>
      <c r="AE124" s="827"/>
      <c r="AF124" s="828" t="s">
        <v>138</v>
      </c>
      <c r="AG124" s="826"/>
      <c r="AH124" s="826"/>
      <c r="AI124" s="826"/>
      <c r="AJ124" s="827"/>
      <c r="AK124" s="828" t="s">
        <v>138</v>
      </c>
      <c r="AL124" s="826"/>
      <c r="AM124" s="826"/>
      <c r="AN124" s="826"/>
      <c r="AO124" s="827"/>
      <c r="AP124" s="873" t="s">
        <v>138</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138</v>
      </c>
      <c r="BR124" s="880"/>
      <c r="BS124" s="880"/>
      <c r="BT124" s="880"/>
      <c r="BU124" s="880"/>
      <c r="BV124" s="880" t="s">
        <v>138</v>
      </c>
      <c r="BW124" s="880"/>
      <c r="BX124" s="880"/>
      <c r="BY124" s="880"/>
      <c r="BZ124" s="880"/>
      <c r="CA124" s="880" t="s">
        <v>138</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439</v>
      </c>
      <c r="DH124" s="809"/>
      <c r="DI124" s="809"/>
      <c r="DJ124" s="809"/>
      <c r="DK124" s="810"/>
      <c r="DL124" s="811" t="s">
        <v>439</v>
      </c>
      <c r="DM124" s="809"/>
      <c r="DN124" s="809"/>
      <c r="DO124" s="809"/>
      <c r="DP124" s="810"/>
      <c r="DQ124" s="811" t="s">
        <v>439</v>
      </c>
      <c r="DR124" s="809"/>
      <c r="DS124" s="809"/>
      <c r="DT124" s="809"/>
      <c r="DU124" s="810"/>
      <c r="DV124" s="897" t="s">
        <v>439</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439</v>
      </c>
      <c r="AB125" s="826"/>
      <c r="AC125" s="826"/>
      <c r="AD125" s="826"/>
      <c r="AE125" s="827"/>
      <c r="AF125" s="828" t="s">
        <v>439</v>
      </c>
      <c r="AG125" s="826"/>
      <c r="AH125" s="826"/>
      <c r="AI125" s="826"/>
      <c r="AJ125" s="827"/>
      <c r="AK125" s="828" t="s">
        <v>138</v>
      </c>
      <c r="AL125" s="826"/>
      <c r="AM125" s="826"/>
      <c r="AN125" s="826"/>
      <c r="AO125" s="827"/>
      <c r="AP125" s="873" t="s">
        <v>439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439</v>
      </c>
      <c r="DH125" s="891"/>
      <c r="DI125" s="891"/>
      <c r="DJ125" s="891"/>
      <c r="DK125" s="891"/>
      <c r="DL125" s="891" t="s">
        <v>439</v>
      </c>
      <c r="DM125" s="891"/>
      <c r="DN125" s="891"/>
      <c r="DO125" s="891"/>
      <c r="DP125" s="891"/>
      <c r="DQ125" s="891" t="s">
        <v>439</v>
      </c>
      <c r="DR125" s="891"/>
      <c r="DS125" s="891"/>
      <c r="DT125" s="891"/>
      <c r="DU125" s="891"/>
      <c r="DV125" s="892" t="s">
        <v>439</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439</v>
      </c>
      <c r="AB126" s="826"/>
      <c r="AC126" s="826"/>
      <c r="AD126" s="826"/>
      <c r="AE126" s="827"/>
      <c r="AF126" s="828" t="s">
        <v>439</v>
      </c>
      <c r="AG126" s="826"/>
      <c r="AH126" s="826"/>
      <c r="AI126" s="826"/>
      <c r="AJ126" s="827"/>
      <c r="AK126" s="828" t="s">
        <v>439</v>
      </c>
      <c r="AL126" s="826"/>
      <c r="AM126" s="826"/>
      <c r="AN126" s="826"/>
      <c r="AO126" s="827"/>
      <c r="AP126" s="873" t="s">
        <v>439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439</v>
      </c>
      <c r="DH126" s="863"/>
      <c r="DI126" s="863"/>
      <c r="DJ126" s="863"/>
      <c r="DK126" s="863"/>
      <c r="DL126" s="863" t="s">
        <v>439</v>
      </c>
      <c r="DM126" s="863"/>
      <c r="DN126" s="863"/>
      <c r="DO126" s="863"/>
      <c r="DP126" s="863"/>
      <c r="DQ126" s="863" t="s">
        <v>439</v>
      </c>
      <c r="DR126" s="863"/>
      <c r="DS126" s="863"/>
      <c r="DT126" s="863"/>
      <c r="DU126" s="863"/>
      <c r="DV126" s="840" t="s">
        <v>439</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439</v>
      </c>
      <c r="AB127" s="826"/>
      <c r="AC127" s="826"/>
      <c r="AD127" s="826"/>
      <c r="AE127" s="827"/>
      <c r="AF127" s="828" t="s">
        <v>439</v>
      </c>
      <c r="AG127" s="826"/>
      <c r="AH127" s="826"/>
      <c r="AI127" s="826"/>
      <c r="AJ127" s="827"/>
      <c r="AK127" s="828" t="s">
        <v>138</v>
      </c>
      <c r="AL127" s="826"/>
      <c r="AM127" s="826"/>
      <c r="AN127" s="826"/>
      <c r="AO127" s="827"/>
      <c r="AP127" s="873" t="s">
        <v>439</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439</v>
      </c>
      <c r="DH127" s="863"/>
      <c r="DI127" s="863"/>
      <c r="DJ127" s="863"/>
      <c r="DK127" s="863"/>
      <c r="DL127" s="863" t="s">
        <v>439</v>
      </c>
      <c r="DM127" s="863"/>
      <c r="DN127" s="863"/>
      <c r="DO127" s="863"/>
      <c r="DP127" s="863"/>
      <c r="DQ127" s="863" t="s">
        <v>439</v>
      </c>
      <c r="DR127" s="863"/>
      <c r="DS127" s="863"/>
      <c r="DT127" s="863"/>
      <c r="DU127" s="863"/>
      <c r="DV127" s="840" t="s">
        <v>439</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t="s">
        <v>439</v>
      </c>
      <c r="AB128" s="847"/>
      <c r="AC128" s="847"/>
      <c r="AD128" s="847"/>
      <c r="AE128" s="848"/>
      <c r="AF128" s="849" t="s">
        <v>439</v>
      </c>
      <c r="AG128" s="847"/>
      <c r="AH128" s="847"/>
      <c r="AI128" s="847"/>
      <c r="AJ128" s="848"/>
      <c r="AK128" s="849" t="s">
        <v>439</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490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t="s">
        <v>490</v>
      </c>
      <c r="DH128" s="837"/>
      <c r="DI128" s="837"/>
      <c r="DJ128" s="837"/>
      <c r="DK128" s="837"/>
      <c r="DL128" s="837" t="s">
        <v>490</v>
      </c>
      <c r="DM128" s="837"/>
      <c r="DN128" s="837"/>
      <c r="DO128" s="837"/>
      <c r="DP128" s="837"/>
      <c r="DQ128" s="837" t="s">
        <v>490</v>
      </c>
      <c r="DR128" s="837"/>
      <c r="DS128" s="837"/>
      <c r="DT128" s="837"/>
      <c r="DU128" s="837"/>
      <c r="DV128" s="838" t="s">
        <v>490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919223</v>
      </c>
      <c r="AB129" s="826"/>
      <c r="AC129" s="826"/>
      <c r="AD129" s="826"/>
      <c r="AE129" s="827"/>
      <c r="AF129" s="828">
        <v>938261</v>
      </c>
      <c r="AG129" s="826"/>
      <c r="AH129" s="826"/>
      <c r="AI129" s="826"/>
      <c r="AJ129" s="827"/>
      <c r="AK129" s="828">
        <v>991543</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494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184145</v>
      </c>
      <c r="AB130" s="826"/>
      <c r="AC130" s="826"/>
      <c r="AD130" s="826"/>
      <c r="AE130" s="827"/>
      <c r="AF130" s="828">
        <v>203918</v>
      </c>
      <c r="AG130" s="826"/>
      <c r="AH130" s="826"/>
      <c r="AI130" s="826"/>
      <c r="AJ130" s="827"/>
      <c r="AK130" s="828">
        <v>234374</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735078</v>
      </c>
      <c r="AB131" s="809"/>
      <c r="AC131" s="809"/>
      <c r="AD131" s="809"/>
      <c r="AE131" s="810"/>
      <c r="AF131" s="811">
        <v>734343</v>
      </c>
      <c r="AG131" s="809"/>
      <c r="AH131" s="809"/>
      <c r="AI131" s="809"/>
      <c r="AJ131" s="810"/>
      <c r="AK131" s="811">
        <v>757169</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t="s">
        <v>500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-0.58701253499999995</v>
      </c>
      <c r="AB132" s="789"/>
      <c r="AC132" s="789"/>
      <c r="AD132" s="789"/>
      <c r="AE132" s="790"/>
      <c r="AF132" s="791">
        <v>1.8460038430000001</v>
      </c>
      <c r="AG132" s="789"/>
      <c r="AH132" s="789"/>
      <c r="AI132" s="789"/>
      <c r="AJ132" s="790"/>
      <c r="AK132" s="791">
        <v>1.0980375579999999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-2.1</v>
      </c>
      <c r="AB133" s="768"/>
      <c r="AC133" s="768"/>
      <c r="AD133" s="768"/>
      <c r="AE133" s="769"/>
      <c r="AF133" s="767">
        <v>-0.5</v>
      </c>
      <c r="AG133" s="768"/>
      <c r="AH133" s="768"/>
      <c r="AI133" s="768"/>
      <c r="AJ133" s="769"/>
      <c r="AK133" s="767">
        <v>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CIOeCAGbnd7OalHTUP6y9teAPncLZi0HS8cpYsQGvCCVF0gnUUeAOKRqq7KXwnl+Q4XZm0D7L0/sE6GENvINg==" saltValue="xpprN7qUcXbbzAV+JkWw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58" zoomScaleNormal="85" zoomScaleSheetLayoutView="100" workbookViewId="0">
      <selection activeCell="DM44" sqref="DM4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Xrruc4OAT8XhoxkNg5nfBwz+DBf7C/9WoMFDcJLRHH3HJnsROXDSm3eUoQ+C0T2qmflJVlZLZL1JkCYMBJcaw==" saltValue="oHPk7nycZ55W/9qHm1Ui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4" zoomScaleNormal="100" zoomScaleSheetLayoutView="55" workbookViewId="0">
      <selection activeCell="BX2" sqref="BX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Oc+TjTdJHYt7Vb676naxyqxoEhBkThxWxkizKV5q1+5QyKAZcHAFCDPS5q3DH67rFTn9VZzWmmXSC5o191SOw==" saltValue="+87XsgTTYT9yGFQSk6wTt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490636</v>
      </c>
      <c r="AP9" s="314">
        <v>939916</v>
      </c>
      <c r="AQ9" s="315">
        <v>239985</v>
      </c>
      <c r="AR9" s="316">
        <v>291.7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18746</v>
      </c>
      <c r="AP10" s="317">
        <v>35912</v>
      </c>
      <c r="AQ10" s="318">
        <v>24622</v>
      </c>
      <c r="AR10" s="319">
        <v>45.9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t="s">
        <v>515</v>
      </c>
      <c r="AP11" s="317" t="s">
        <v>515</v>
      </c>
      <c r="AQ11" s="318">
        <v>3358</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515</v>
      </c>
      <c r="AP12" s="317" t="s">
        <v>515</v>
      </c>
      <c r="AQ12" s="318" t="s">
        <v>515</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22301</v>
      </c>
      <c r="AP13" s="317">
        <v>42722</v>
      </c>
      <c r="AQ13" s="318">
        <v>7864</v>
      </c>
      <c r="AR13" s="319">
        <v>443.3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t="s">
        <v>515</v>
      </c>
      <c r="AP14" s="317" t="s">
        <v>515</v>
      </c>
      <c r="AQ14" s="318">
        <v>6185</v>
      </c>
      <c r="AR14" s="319" t="s">
        <v>515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-36683</v>
      </c>
      <c r="AP15" s="317">
        <v>-70274</v>
      </c>
      <c r="AQ15" s="318">
        <v>-18737</v>
      </c>
      <c r="AR15" s="319">
        <v>275.10000000000002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495000</v>
      </c>
      <c r="AP16" s="317">
        <v>948276</v>
      </c>
      <c r="AQ16" s="318">
        <v>263276</v>
      </c>
      <c r="AR16" s="319">
        <v>260.2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76.63</v>
      </c>
      <c r="AP21" s="331">
        <v>24.56</v>
      </c>
      <c r="AQ21" s="332">
        <v>52.07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93.9</v>
      </c>
      <c r="AP22" s="336">
        <v>94.3</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224311</v>
      </c>
      <c r="AP32" s="345">
        <v>429715</v>
      </c>
      <c r="AQ32" s="346">
        <v>149198</v>
      </c>
      <c r="AR32" s="347">
        <v>188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515</v>
      </c>
      <c r="AP34" s="345" t="s">
        <v>515</v>
      </c>
      <c r="AQ34" s="346" t="s">
        <v>515</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18377</v>
      </c>
      <c r="AP35" s="345">
        <v>35205</v>
      </c>
      <c r="AQ35" s="346">
        <v>31871</v>
      </c>
      <c r="AR35" s="347">
        <v>10.5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t="s">
        <v>515</v>
      </c>
      <c r="AP36" s="345" t="s">
        <v>515</v>
      </c>
      <c r="AQ36" s="346">
        <v>4984</v>
      </c>
      <c r="AR36" s="347" t="s">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t="s">
        <v>515</v>
      </c>
      <c r="AP37" s="345" t="s">
        <v>515</v>
      </c>
      <c r="AQ37" s="346">
        <v>1220</v>
      </c>
      <c r="AR37" s="347" t="s">
        <v>515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515</v>
      </c>
      <c r="AP38" s="348" t="s">
        <v>515</v>
      </c>
      <c r="AQ38" s="349">
        <v>35</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t="s">
        <v>515</v>
      </c>
      <c r="AP39" s="345" t="s">
        <v>515</v>
      </c>
      <c r="AQ39" s="346">
        <v>-8070</v>
      </c>
      <c r="AR39" s="347" t="s">
        <v>515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-234374</v>
      </c>
      <c r="AP40" s="345">
        <v>-448992</v>
      </c>
      <c r="AQ40" s="346">
        <v>-130648</v>
      </c>
      <c r="AR40" s="347">
        <v>243.7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8314</v>
      </c>
      <c r="AP41" s="345">
        <v>15927</v>
      </c>
      <c r="AQ41" s="346">
        <v>48590</v>
      </c>
      <c r="AR41" s="347">
        <v>-67.2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686232</v>
      </c>
      <c r="AN51" s="367">
        <v>1175055</v>
      </c>
      <c r="AO51" s="368">
        <v>56.6</v>
      </c>
      <c r="AP51" s="369">
        <v>310300</v>
      </c>
      <c r="AQ51" s="370">
        <v>7.8</v>
      </c>
      <c r="AR51" s="371">
        <v>48.8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385165</v>
      </c>
      <c r="AN52" s="375">
        <v>659529</v>
      </c>
      <c r="AO52" s="376">
        <v>22.5</v>
      </c>
      <c r="AP52" s="377">
        <v>157576</v>
      </c>
      <c r="AQ52" s="378">
        <v>7.5</v>
      </c>
      <c r="AR52" s="379">
        <v>15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577637</v>
      </c>
      <c r="AN53" s="367">
        <v>1002842</v>
      </c>
      <c r="AO53" s="368">
        <v>-14.7</v>
      </c>
      <c r="AP53" s="369">
        <v>317319</v>
      </c>
      <c r="AQ53" s="370">
        <v>2.2999999999999998</v>
      </c>
      <c r="AR53" s="371">
        <v>-17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331704</v>
      </c>
      <c r="AN54" s="375">
        <v>575875</v>
      </c>
      <c r="AO54" s="376">
        <v>-12.7</v>
      </c>
      <c r="AP54" s="377">
        <v>164214</v>
      </c>
      <c r="AQ54" s="378">
        <v>4.2</v>
      </c>
      <c r="AR54" s="379">
        <v>-16.899999999999999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336667</v>
      </c>
      <c r="AN55" s="367">
        <v>604429</v>
      </c>
      <c r="AO55" s="368">
        <v>-39.700000000000003</v>
      </c>
      <c r="AP55" s="369">
        <v>289738</v>
      </c>
      <c r="AQ55" s="370">
        <v>-8.6999999999999993</v>
      </c>
      <c r="AR55" s="371">
        <v>-31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187943</v>
      </c>
      <c r="AN56" s="375">
        <v>337420</v>
      </c>
      <c r="AO56" s="376">
        <v>-41.4</v>
      </c>
      <c r="AP56" s="377">
        <v>156238</v>
      </c>
      <c r="AQ56" s="378">
        <v>-4.9000000000000004</v>
      </c>
      <c r="AR56" s="379">
        <v>-36.5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308555</v>
      </c>
      <c r="AN57" s="367">
        <v>562031</v>
      </c>
      <c r="AO57" s="368">
        <v>-7</v>
      </c>
      <c r="AP57" s="369">
        <v>316937</v>
      </c>
      <c r="AQ57" s="370">
        <v>9.4</v>
      </c>
      <c r="AR57" s="371">
        <v>-16.399999999999999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230102</v>
      </c>
      <c r="AN58" s="375">
        <v>419129</v>
      </c>
      <c r="AO58" s="376">
        <v>24.2</v>
      </c>
      <c r="AP58" s="377">
        <v>199150</v>
      </c>
      <c r="AQ58" s="378">
        <v>27.5</v>
      </c>
      <c r="AR58" s="379">
        <v>-3.3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756786</v>
      </c>
      <c r="AN59" s="367">
        <v>1449782</v>
      </c>
      <c r="AO59" s="368">
        <v>158</v>
      </c>
      <c r="AP59" s="369">
        <v>332350</v>
      </c>
      <c r="AQ59" s="370">
        <v>4.9000000000000004</v>
      </c>
      <c r="AR59" s="371">
        <v>153.1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685654</v>
      </c>
      <c r="AN60" s="375">
        <v>1313513</v>
      </c>
      <c r="AO60" s="376">
        <v>213.4</v>
      </c>
      <c r="AP60" s="377">
        <v>200453</v>
      </c>
      <c r="AQ60" s="378">
        <v>0.7</v>
      </c>
      <c r="AR60" s="379">
        <v>212.7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533175</v>
      </c>
      <c r="AN61" s="382">
        <v>958828</v>
      </c>
      <c r="AO61" s="383">
        <v>30.6</v>
      </c>
      <c r="AP61" s="384">
        <v>313329</v>
      </c>
      <c r="AQ61" s="385">
        <v>3.1</v>
      </c>
      <c r="AR61" s="371">
        <v>27.5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364114</v>
      </c>
      <c r="AN62" s="375">
        <v>661093</v>
      </c>
      <c r="AO62" s="376">
        <v>41.2</v>
      </c>
      <c r="AP62" s="377">
        <v>175526</v>
      </c>
      <c r="AQ62" s="378">
        <v>7</v>
      </c>
      <c r="AR62" s="379">
        <v>34.200000000000003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M7mASJmlB1sqKXVIKc3PyCszGor/XaS8nUPMzMS4ewtMCd1zS2G8VXIQuVy1G+2QRL0gtki5BPltBoc0GlB3Q==" saltValue="M7x9FLXutn0wcEsNL8h06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I99" zoomScaleNormal="100" zoomScaleSheetLayoutView="55" workbookViewId="0">
      <selection activeCell="CP99" sqref="CP99"/>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Kq/+az3+xBUFFA/m6OsQhJUnZrX5CwjTnzqf7El+OhDZHlfMzpE6OI/W9vpTJ5dhR59YBWEDaofY+xKQ3N+aVQ==" saltValue="SVJTKRC6JZjtCEp/xQZW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A88" zoomScaleNormal="100" zoomScaleSheetLayoutView="55" workbookViewId="0">
      <selection activeCell="BK102" sqref="BK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DxngbvFfwObSQC229EcWCx55rpwJmJYXb18ztcpOUSVlmD3wLLAHgac+ZFpPkKZE+NFP4sxr2222tmCgTDUvqQ==" saltValue="FdfaWmIMWKSk2XALkr2O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22"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97.44</v>
      </c>
      <c r="G47" s="12">
        <v>105.61</v>
      </c>
      <c r="H47" s="12">
        <v>113.67</v>
      </c>
      <c r="I47" s="12">
        <v>116.31</v>
      </c>
      <c r="J47" s="13">
        <v>113.94</v>
      </c>
    </row>
    <row r="48" spans="2:10" ht="57.75" customHeight="1" x14ac:dyDescent="0.15">
      <c r="B48" s="14"/>
      <c r="C48" s="1202" t="s">
        <v>4</v>
      </c>
      <c r="D48" s="1202"/>
      <c r="E48" s="1203"/>
      <c r="F48" s="15">
        <v>7.65</v>
      </c>
      <c r="G48" s="16">
        <v>8.07</v>
      </c>
      <c r="H48" s="16">
        <v>9.84</v>
      </c>
      <c r="I48" s="16">
        <v>9.81</v>
      </c>
      <c r="J48" s="17">
        <v>10.42</v>
      </c>
    </row>
    <row r="49" spans="2:10" ht="57.75" customHeight="1" thickBot="1" x14ac:dyDescent="0.2">
      <c r="B49" s="18"/>
      <c r="C49" s="1204" t="s">
        <v>5</v>
      </c>
      <c r="D49" s="1204"/>
      <c r="E49" s="1205"/>
      <c r="F49" s="19">
        <v>6.66</v>
      </c>
      <c r="G49" s="20" t="s">
        <v>562</v>
      </c>
      <c r="H49" s="20">
        <v>1.52</v>
      </c>
      <c r="I49" s="20">
        <v>17.93</v>
      </c>
      <c r="J49" s="21">
        <v>0.27</v>
      </c>
    </row>
    <row r="50" spans="2:10" ht="13.5" customHeight="1" x14ac:dyDescent="0.15"/>
  </sheetData>
  <sheetProtection algorithmName="SHA-512" hashValue="wa4idhJUC0FagHWkhARgICBz9tDWxu1uDm5QAxcJAlI9jVe1TKlhlvh6uP0vwKs12tIpkJqqJsRLwrs9XKGU9w==" saltValue="j1ZDvHrBXhdG4zAJHlxc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H25" zoomScaleSheetLayoutView="100" workbookViewId="0">
      <selection activeCell="P38" sqref="P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563</v>
      </c>
      <c r="D34" s="1212"/>
      <c r="E34" s="1213"/>
      <c r="F34" s="32">
        <v>7.65</v>
      </c>
      <c r="G34" s="33">
        <v>8.07</v>
      </c>
      <c r="H34" s="33">
        <v>9.83</v>
      </c>
      <c r="I34" s="33">
        <v>9.81</v>
      </c>
      <c r="J34" s="34">
        <v>10.41</v>
      </c>
      <c r="K34" s="22"/>
      <c r="L34" s="22"/>
      <c r="M34" s="22"/>
      <c r="N34" s="22"/>
      <c r="O34" s="22"/>
      <c r="P34" s="22"/>
    </row>
    <row r="35" spans="1:16" ht="39" customHeight="1" x14ac:dyDescent="0.15">
      <c r="A35" s="22"/>
      <c r="B35" s="35"/>
      <c r="C35" s="1206" t="s">
        <v>564</v>
      </c>
      <c r="D35" s="1207"/>
      <c r="E35" s="1208"/>
      <c r="F35" s="36">
        <v>0.35</v>
      </c>
      <c r="G35" s="37">
        <v>0.51</v>
      </c>
      <c r="H35" s="37">
        <v>0.19</v>
      </c>
      <c r="I35" s="37">
        <v>0.75</v>
      </c>
      <c r="J35" s="38">
        <v>0.95</v>
      </c>
      <c r="K35" s="22"/>
      <c r="L35" s="22"/>
      <c r="M35" s="22"/>
      <c r="N35" s="22"/>
      <c r="O35" s="22"/>
      <c r="P35" s="22"/>
    </row>
    <row r="36" spans="1:16" ht="39" customHeight="1" x14ac:dyDescent="0.15">
      <c r="A36" s="22"/>
      <c r="B36" s="35"/>
      <c r="C36" s="1206" t="s">
        <v>565</v>
      </c>
      <c r="D36" s="1207"/>
      <c r="E36" s="1208"/>
      <c r="F36" s="36">
        <v>1.73</v>
      </c>
      <c r="G36" s="37">
        <v>1.64</v>
      </c>
      <c r="H36" s="37">
        <v>0.59</v>
      </c>
      <c r="I36" s="37">
        <v>0.28999999999999998</v>
      </c>
      <c r="J36" s="38">
        <v>0.28000000000000003</v>
      </c>
      <c r="K36" s="22"/>
      <c r="L36" s="22"/>
      <c r="M36" s="22"/>
      <c r="N36" s="22"/>
      <c r="O36" s="22"/>
      <c r="P36" s="22"/>
    </row>
    <row r="37" spans="1:16" ht="39" customHeight="1" x14ac:dyDescent="0.15">
      <c r="A37" s="22"/>
      <c r="B37" s="35"/>
      <c r="C37" s="1206" t="s">
        <v>566</v>
      </c>
      <c r="D37" s="1207"/>
      <c r="E37" s="1208"/>
      <c r="F37" s="36">
        <v>0.48</v>
      </c>
      <c r="G37" s="37">
        <v>0.39</v>
      </c>
      <c r="H37" s="37">
        <v>0.52</v>
      </c>
      <c r="I37" s="37">
        <v>0.15</v>
      </c>
      <c r="J37" s="38">
        <v>0.28000000000000003</v>
      </c>
      <c r="K37" s="22"/>
      <c r="L37" s="22"/>
      <c r="M37" s="22"/>
      <c r="N37" s="22"/>
      <c r="O37" s="22"/>
      <c r="P37" s="22"/>
    </row>
    <row r="38" spans="1:16" ht="39" customHeight="1" x14ac:dyDescent="0.15">
      <c r="A38" s="22"/>
      <c r="B38" s="35"/>
      <c r="C38" s="1206" t="s">
        <v>567</v>
      </c>
      <c r="D38" s="1207"/>
      <c r="E38" s="1208"/>
      <c r="F38" s="36">
        <v>0.16</v>
      </c>
      <c r="G38" s="37">
        <v>0.11</v>
      </c>
      <c r="H38" s="37">
        <v>0.18</v>
      </c>
      <c r="I38" s="37">
        <v>0.14000000000000001</v>
      </c>
      <c r="J38" s="38">
        <v>0.08</v>
      </c>
      <c r="K38" s="22"/>
      <c r="L38" s="22"/>
      <c r="M38" s="22"/>
      <c r="N38" s="22"/>
      <c r="O38" s="22"/>
      <c r="P38" s="22"/>
    </row>
    <row r="39" spans="1:16" ht="39" customHeight="1" x14ac:dyDescent="0.15">
      <c r="A39" s="22"/>
      <c r="B39" s="35"/>
      <c r="C39" s="1206" t="s">
        <v>568</v>
      </c>
      <c r="D39" s="1207"/>
      <c r="E39" s="1208"/>
      <c r="F39" s="36">
        <v>0</v>
      </c>
      <c r="G39" s="37">
        <v>0</v>
      </c>
      <c r="H39" s="37">
        <v>0</v>
      </c>
      <c r="I39" s="37">
        <v>0</v>
      </c>
      <c r="J39" s="38">
        <v>0</v>
      </c>
      <c r="K39" s="22"/>
      <c r="L39" s="22"/>
      <c r="M39" s="22"/>
      <c r="N39" s="22"/>
      <c r="O39" s="22"/>
      <c r="P39" s="22"/>
    </row>
    <row r="40" spans="1:16" ht="39" customHeight="1" x14ac:dyDescent="0.15">
      <c r="A40" s="22"/>
      <c r="B40" s="35"/>
      <c r="C40" s="1206" t="s">
        <v>569</v>
      </c>
      <c r="D40" s="1207"/>
      <c r="E40" s="1208"/>
      <c r="F40" s="36">
        <v>0</v>
      </c>
      <c r="G40" s="37">
        <v>0</v>
      </c>
      <c r="H40" s="37">
        <v>0</v>
      </c>
      <c r="I40" s="37">
        <v>0</v>
      </c>
      <c r="J40" s="38">
        <v>0</v>
      </c>
      <c r="K40" s="22"/>
      <c r="L40" s="22"/>
      <c r="M40" s="22"/>
      <c r="N40" s="22"/>
      <c r="O40" s="22"/>
      <c r="P40" s="22"/>
    </row>
    <row r="41" spans="1:16" ht="39" customHeight="1" x14ac:dyDescent="0.15">
      <c r="A41" s="22"/>
      <c r="B41" s="35"/>
      <c r="C41" s="1206" t="s">
        <v>570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571</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572</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M9oPkwyGoCL+qwx73FClpiX0Y9Ijicji+tey22UsVVywo0j35/HTCGF793rUqFIYqHpJC2teW39PILLXH7vBw==" saltValue="BiyKrjwzZnKJkcvafYks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34"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101</v>
      </c>
      <c r="L45" s="60">
        <v>118</v>
      </c>
      <c r="M45" s="60">
        <v>163</v>
      </c>
      <c r="N45" s="60">
        <v>199</v>
      </c>
      <c r="O45" s="61">
        <v>224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16</v>
      </c>
      <c r="L48" s="64">
        <v>16</v>
      </c>
      <c r="M48" s="64">
        <v>17</v>
      </c>
      <c r="N48" s="64">
        <v>18</v>
      </c>
      <c r="O48" s="65">
        <v>18</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515</v>
      </c>
      <c r="L49" s="64" t="s">
        <v>515</v>
      </c>
      <c r="M49" s="64" t="s">
        <v>515</v>
      </c>
      <c r="N49" s="64" t="s">
        <v>515</v>
      </c>
      <c r="O49" s="65" t="s">
        <v>515</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515</v>
      </c>
      <c r="L50" s="64" t="s">
        <v>515</v>
      </c>
      <c r="M50" s="64" t="s">
        <v>515</v>
      </c>
      <c r="N50" s="64" t="s">
        <v>515</v>
      </c>
      <c r="O50" s="65" t="s">
        <v>515</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143</v>
      </c>
      <c r="L52" s="64">
        <v>157</v>
      </c>
      <c r="M52" s="64">
        <v>184</v>
      </c>
      <c r="N52" s="64">
        <v>204</v>
      </c>
      <c r="O52" s="65">
        <v>234</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-26</v>
      </c>
      <c r="L53" s="69">
        <v>-23</v>
      </c>
      <c r="M53" s="69">
        <v>-4</v>
      </c>
      <c r="N53" s="69">
        <v>13</v>
      </c>
      <c r="O53" s="70">
        <v>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PU4yqwBy0TVgvrpmP3KaD3OMexNYsSZfWNimhkPCC5mHIBzHLFA2HFxDUcZzfeh1zR4p5vDknjpYXg5ixUbzQ==" saltValue="ndDLSvWk7jBVZJAqdcro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34" zoomScaleSheetLayoutView="100" workbookViewId="0">
      <selection activeCell="P39" sqref="P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2" t="s">
        <v>30</v>
      </c>
      <c r="C41" s="1253"/>
      <c r="D41" s="102"/>
      <c r="E41" s="1254" t="s">
        <v>31</v>
      </c>
      <c r="F41" s="1254"/>
      <c r="G41" s="1254"/>
      <c r="H41" s="1255"/>
      <c r="I41" s="103">
        <v>2499</v>
      </c>
      <c r="J41" s="104">
        <v>2798</v>
      </c>
      <c r="K41" s="104">
        <v>2966</v>
      </c>
      <c r="L41" s="104">
        <v>2866</v>
      </c>
      <c r="M41" s="105">
        <v>3296</v>
      </c>
    </row>
    <row r="42" spans="2:13" ht="27.75" customHeight="1" x14ac:dyDescent="0.15">
      <c r="B42" s="1242"/>
      <c r="C42" s="1243"/>
      <c r="D42" s="106"/>
      <c r="E42" s="1246" t="s">
        <v>32</v>
      </c>
      <c r="F42" s="1246"/>
      <c r="G42" s="1246"/>
      <c r="H42" s="1247"/>
      <c r="I42" s="107" t="s">
        <v>515</v>
      </c>
      <c r="J42" s="108" t="s">
        <v>515</v>
      </c>
      <c r="K42" s="108" t="s">
        <v>515</v>
      </c>
      <c r="L42" s="108" t="s">
        <v>515</v>
      </c>
      <c r="M42" s="109" t="s">
        <v>515</v>
      </c>
    </row>
    <row r="43" spans="2:13" ht="27.75" customHeight="1" x14ac:dyDescent="0.15">
      <c r="B43" s="1242"/>
      <c r="C43" s="1243"/>
      <c r="D43" s="106"/>
      <c r="E43" s="1246" t="s">
        <v>33</v>
      </c>
      <c r="F43" s="1246"/>
      <c r="G43" s="1246"/>
      <c r="H43" s="1247"/>
      <c r="I43" s="107">
        <v>192</v>
      </c>
      <c r="J43" s="108">
        <v>185</v>
      </c>
      <c r="K43" s="108">
        <v>202</v>
      </c>
      <c r="L43" s="108">
        <v>280</v>
      </c>
      <c r="M43" s="109">
        <v>392</v>
      </c>
    </row>
    <row r="44" spans="2:13" ht="27.75" customHeight="1" x14ac:dyDescent="0.15">
      <c r="B44" s="1242"/>
      <c r="C44" s="1243"/>
      <c r="D44" s="106"/>
      <c r="E44" s="1246" t="s">
        <v>34</v>
      </c>
      <c r="F44" s="1246"/>
      <c r="G44" s="1246"/>
      <c r="H44" s="1247"/>
      <c r="I44" s="107" t="s">
        <v>515</v>
      </c>
      <c r="J44" s="108" t="s">
        <v>515</v>
      </c>
      <c r="K44" s="108" t="s">
        <v>515</v>
      </c>
      <c r="L44" s="108" t="s">
        <v>515</v>
      </c>
      <c r="M44" s="109" t="s">
        <v>515</v>
      </c>
    </row>
    <row r="45" spans="2:13" ht="27.75" customHeight="1" x14ac:dyDescent="0.15">
      <c r="B45" s="1242"/>
      <c r="C45" s="1243"/>
      <c r="D45" s="106"/>
      <c r="E45" s="1246" t="s">
        <v>35</v>
      </c>
      <c r="F45" s="1246"/>
      <c r="G45" s="1246"/>
      <c r="H45" s="1247"/>
      <c r="I45" s="107" t="s">
        <v>515</v>
      </c>
      <c r="J45" s="108" t="s">
        <v>515</v>
      </c>
      <c r="K45" s="108" t="s">
        <v>515</v>
      </c>
      <c r="L45" s="108" t="s">
        <v>515</v>
      </c>
      <c r="M45" s="109" t="s">
        <v>515</v>
      </c>
    </row>
    <row r="46" spans="2:13" ht="27.75" customHeight="1" x14ac:dyDescent="0.15">
      <c r="B46" s="1242"/>
      <c r="C46" s="1243"/>
      <c r="D46" s="110"/>
      <c r="E46" s="1246" t="s">
        <v>36</v>
      </c>
      <c r="F46" s="1246"/>
      <c r="G46" s="1246"/>
      <c r="H46" s="1247"/>
      <c r="I46" s="107" t="s">
        <v>515</v>
      </c>
      <c r="J46" s="108" t="s">
        <v>515</v>
      </c>
      <c r="K46" s="108" t="s">
        <v>515</v>
      </c>
      <c r="L46" s="108" t="s">
        <v>515</v>
      </c>
      <c r="M46" s="109" t="s">
        <v>515</v>
      </c>
    </row>
    <row r="47" spans="2:13" ht="27.75" customHeight="1" x14ac:dyDescent="0.15">
      <c r="B47" s="1242"/>
      <c r="C47" s="1243"/>
      <c r="D47" s="111"/>
      <c r="E47" s="1256" t="s">
        <v>37</v>
      </c>
      <c r="F47" s="1257"/>
      <c r="G47" s="1257"/>
      <c r="H47" s="1258"/>
      <c r="I47" s="107" t="s">
        <v>515</v>
      </c>
      <c r="J47" s="108" t="s">
        <v>515</v>
      </c>
      <c r="K47" s="108" t="s">
        <v>515</v>
      </c>
      <c r="L47" s="108" t="s">
        <v>515</v>
      </c>
      <c r="M47" s="109" t="s">
        <v>515</v>
      </c>
    </row>
    <row r="48" spans="2:13" ht="27.75" customHeight="1" x14ac:dyDescent="0.15">
      <c r="B48" s="1242"/>
      <c r="C48" s="1243"/>
      <c r="D48" s="106"/>
      <c r="E48" s="1246" t="s">
        <v>38</v>
      </c>
      <c r="F48" s="1246"/>
      <c r="G48" s="1246"/>
      <c r="H48" s="1247"/>
      <c r="I48" s="107" t="s">
        <v>515</v>
      </c>
      <c r="J48" s="108" t="s">
        <v>515</v>
      </c>
      <c r="K48" s="108" t="s">
        <v>515</v>
      </c>
      <c r="L48" s="108" t="s">
        <v>515</v>
      </c>
      <c r="M48" s="109" t="s">
        <v>515</v>
      </c>
    </row>
    <row r="49" spans="2:13" ht="27.75" customHeight="1" x14ac:dyDescent="0.15">
      <c r="B49" s="1244"/>
      <c r="C49" s="1245"/>
      <c r="D49" s="106"/>
      <c r="E49" s="1246" t="s">
        <v>39</v>
      </c>
      <c r="F49" s="1246"/>
      <c r="G49" s="1246"/>
      <c r="H49" s="1247"/>
      <c r="I49" s="107" t="s">
        <v>515</v>
      </c>
      <c r="J49" s="108" t="s">
        <v>515</v>
      </c>
      <c r="K49" s="108" t="s">
        <v>515</v>
      </c>
      <c r="L49" s="108" t="s">
        <v>515</v>
      </c>
      <c r="M49" s="109" t="s">
        <v>515</v>
      </c>
    </row>
    <row r="50" spans="2:13" ht="27.75" customHeight="1" x14ac:dyDescent="0.15">
      <c r="B50" s="1240" t="s">
        <v>40</v>
      </c>
      <c r="C50" s="1241"/>
      <c r="D50" s="112"/>
      <c r="E50" s="1246" t="s">
        <v>41</v>
      </c>
      <c r="F50" s="1246"/>
      <c r="G50" s="1246"/>
      <c r="H50" s="1247"/>
      <c r="I50" s="107">
        <v>5119</v>
      </c>
      <c r="J50" s="108">
        <v>5072</v>
      </c>
      <c r="K50" s="108">
        <v>5078</v>
      </c>
      <c r="L50" s="108">
        <v>4848</v>
      </c>
      <c r="M50" s="109">
        <v>4790</v>
      </c>
    </row>
    <row r="51" spans="2:13" ht="27.75" customHeight="1" x14ac:dyDescent="0.15">
      <c r="B51" s="1242"/>
      <c r="C51" s="1243"/>
      <c r="D51" s="106"/>
      <c r="E51" s="1246" t="s">
        <v>42</v>
      </c>
      <c r="F51" s="1246"/>
      <c r="G51" s="1246"/>
      <c r="H51" s="1247"/>
      <c r="I51" s="107" t="s">
        <v>515</v>
      </c>
      <c r="J51" s="108" t="s">
        <v>515</v>
      </c>
      <c r="K51" s="108" t="s">
        <v>515</v>
      </c>
      <c r="L51" s="108" t="s">
        <v>515</v>
      </c>
      <c r="M51" s="109" t="s">
        <v>515</v>
      </c>
    </row>
    <row r="52" spans="2:13" ht="27.75" customHeight="1" x14ac:dyDescent="0.15">
      <c r="B52" s="1244"/>
      <c r="C52" s="1245"/>
      <c r="D52" s="106"/>
      <c r="E52" s="1246" t="s">
        <v>43</v>
      </c>
      <c r="F52" s="1246"/>
      <c r="G52" s="1246"/>
      <c r="H52" s="1247"/>
      <c r="I52" s="107">
        <v>2463</v>
      </c>
      <c r="J52" s="108">
        <v>2598</v>
      </c>
      <c r="K52" s="108">
        <v>2665</v>
      </c>
      <c r="L52" s="108">
        <v>2662</v>
      </c>
      <c r="M52" s="109">
        <v>2788</v>
      </c>
    </row>
    <row r="53" spans="2:13" ht="27.75" customHeight="1" thickBot="1" x14ac:dyDescent="0.2">
      <c r="B53" s="1248" t="s">
        <v>44</v>
      </c>
      <c r="C53" s="1249"/>
      <c r="D53" s="113"/>
      <c r="E53" s="1250" t="s">
        <v>45</v>
      </c>
      <c r="F53" s="1250"/>
      <c r="G53" s="1250"/>
      <c r="H53" s="1251"/>
      <c r="I53" s="114">
        <v>-4892</v>
      </c>
      <c r="J53" s="115">
        <v>-4686</v>
      </c>
      <c r="K53" s="115">
        <v>-4576</v>
      </c>
      <c r="L53" s="115">
        <v>-4364</v>
      </c>
      <c r="M53" s="116">
        <v>-3889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eQR7fpXzSN5VIGp8ABWKZf0miWvfo/Rl6VugIWb2tm5xFnxaJt4wo8++xTuOzhQ9DDm56UhQjFdrCWcuhzUvA==" saltValue="xn+5Hil8ohv6aQQIQDGz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2" sqref="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1045</v>
      </c>
      <c r="G55" s="128">
        <v>1091</v>
      </c>
      <c r="H55" s="129">
        <v>1130</v>
      </c>
    </row>
    <row r="56" spans="2:8" ht="52.5" customHeight="1" x14ac:dyDescent="0.15">
      <c r="B56" s="130"/>
      <c r="C56" s="1269" t="s">
        <v>49</v>
      </c>
      <c r="D56" s="1269"/>
      <c r="E56" s="1270"/>
      <c r="F56" s="131">
        <v>1238</v>
      </c>
      <c r="G56" s="131">
        <v>1073</v>
      </c>
      <c r="H56" s="132">
        <v>1073</v>
      </c>
    </row>
    <row r="57" spans="2:8" ht="53.25" customHeight="1" x14ac:dyDescent="0.15">
      <c r="B57" s="130"/>
      <c r="C57" s="1271" t="s">
        <v>50</v>
      </c>
      <c r="D57" s="1271"/>
      <c r="E57" s="1272"/>
      <c r="F57" s="133">
        <v>2815</v>
      </c>
      <c r="G57" s="133">
        <v>2758</v>
      </c>
      <c r="H57" s="134">
        <v>2692</v>
      </c>
    </row>
    <row r="58" spans="2:8" ht="45.75" customHeight="1" x14ac:dyDescent="0.15">
      <c r="B58" s="135"/>
      <c r="C58" s="1259" t="s">
        <v>590</v>
      </c>
      <c r="D58" s="1260"/>
      <c r="E58" s="1261"/>
      <c r="F58" s="136">
        <v>1641</v>
      </c>
      <c r="G58" s="136">
        <v>1629</v>
      </c>
      <c r="H58" s="137">
        <v>1649</v>
      </c>
    </row>
    <row r="59" spans="2:8" ht="45.75" customHeight="1" x14ac:dyDescent="0.15">
      <c r="B59" s="135"/>
      <c r="C59" s="1259" t="s">
        <v>591</v>
      </c>
      <c r="D59" s="1260"/>
      <c r="E59" s="1261"/>
      <c r="F59" s="136">
        <v>705</v>
      </c>
      <c r="G59" s="136">
        <v>672</v>
      </c>
      <c r="H59" s="137">
        <v>602</v>
      </c>
    </row>
    <row r="60" spans="2:8" ht="45.75" customHeight="1" x14ac:dyDescent="0.15">
      <c r="B60" s="135"/>
      <c r="C60" s="1259" t="s">
        <v>592</v>
      </c>
      <c r="D60" s="1260"/>
      <c r="E60" s="1261"/>
      <c r="F60" s="136">
        <v>136</v>
      </c>
      <c r="G60" s="136">
        <v>138</v>
      </c>
      <c r="H60" s="137">
        <v>144</v>
      </c>
    </row>
    <row r="61" spans="2:8" ht="45.75" customHeight="1" x14ac:dyDescent="0.15">
      <c r="B61" s="135"/>
      <c r="C61" s="1259" t="s">
        <v>593</v>
      </c>
      <c r="D61" s="1260"/>
      <c r="E61" s="1261"/>
      <c r="F61" s="136">
        <v>77</v>
      </c>
      <c r="G61" s="136">
        <v>77</v>
      </c>
      <c r="H61" s="137">
        <v>77</v>
      </c>
    </row>
    <row r="62" spans="2:8" ht="45.75" customHeight="1" thickBot="1" x14ac:dyDescent="0.2">
      <c r="B62" s="138"/>
      <c r="C62" s="1262" t="s">
        <v>594</v>
      </c>
      <c r="D62" s="1263"/>
      <c r="E62" s="1264"/>
      <c r="F62" s="139">
        <v>98</v>
      </c>
      <c r="G62" s="139">
        <v>90</v>
      </c>
      <c r="H62" s="140">
        <v>76</v>
      </c>
    </row>
    <row r="63" spans="2:8" ht="52.5" customHeight="1" thickBot="1" x14ac:dyDescent="0.2">
      <c r="B63" s="141"/>
      <c r="C63" s="1265" t="s">
        <v>51</v>
      </c>
      <c r="D63" s="1265"/>
      <c r="E63" s="1266"/>
      <c r="F63" s="142">
        <v>5098</v>
      </c>
      <c r="G63" s="142">
        <v>4922</v>
      </c>
      <c r="H63" s="143">
        <v>4894</v>
      </c>
    </row>
    <row r="64" spans="2:8" ht="15" customHeight="1" x14ac:dyDescent="0.15"/>
  </sheetData>
  <sheetProtection algorithmName="SHA-512" hashValue="q/5+sWV8+F/QY0IixHJQzirk4ztWHKqjAeDzVIg0+JSm9EAfUX2zg+uC3DUgQTfDgBuF1+MOaT8US1+FNdqM2Q==" saltValue="5k/06r5KB9S+qFOXU+gb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8B1F-AC15-4A6C-B668-051BB0BE0B6E}">
  <sheetPr>
    <pageSetUpPr fitToPage="1"/>
  </sheetPr>
  <dimension ref="A1:WZM160"/>
  <sheetViews>
    <sheetView showGridLines="0" topLeftCell="A28" zoomScale="75" zoomScaleNormal="75" zoomScaleSheetLayoutView="55" workbookViewId="0">
      <selection activeCell="BJ17" sqref="BJ17"/>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55.7</v>
      </c>
      <c r="BY53" s="1313"/>
      <c r="BZ53" s="1313"/>
      <c r="CA53" s="1313"/>
      <c r="CB53" s="1313"/>
      <c r="CC53" s="1313"/>
      <c r="CD53" s="1313"/>
      <c r="CE53" s="1313"/>
      <c r="CF53" s="1313">
        <v>56.3</v>
      </c>
      <c r="CG53" s="1313"/>
      <c r="CH53" s="1313"/>
      <c r="CI53" s="1313"/>
      <c r="CJ53" s="1313"/>
      <c r="CK53" s="1313"/>
      <c r="CL53" s="1313"/>
      <c r="CM53" s="1313"/>
      <c r="CN53" s="1313">
        <v>57.9</v>
      </c>
      <c r="CO53" s="1313"/>
      <c r="CP53" s="1313"/>
      <c r="CQ53" s="1313"/>
      <c r="CR53" s="1313"/>
      <c r="CS53" s="1313"/>
      <c r="CT53" s="1313"/>
      <c r="CU53" s="1313"/>
      <c r="CV53" s="1313">
        <v>59</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604</v>
      </c>
      <c r="AO55" s="1307"/>
      <c r="AP55" s="1307"/>
      <c r="AQ55" s="1307"/>
      <c r="AR55" s="1307"/>
      <c r="AS55" s="1307"/>
      <c r="AT55" s="1307"/>
      <c r="AU55" s="1307"/>
      <c r="AV55" s="1307"/>
      <c r="AW55" s="1307"/>
      <c r="AX55" s="1307"/>
      <c r="AY55" s="1307"/>
      <c r="AZ55" s="1307"/>
      <c r="BA55" s="1307"/>
      <c r="BB55" s="1311" t="s">
        <v>602</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603</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58.2</v>
      </c>
      <c r="BY57" s="1313"/>
      <c r="BZ57" s="1313"/>
      <c r="CA57" s="1313"/>
      <c r="CB57" s="1313"/>
      <c r="CC57" s="1313"/>
      <c r="CD57" s="1313"/>
      <c r="CE57" s="1313"/>
      <c r="CF57" s="1313">
        <v>59.4</v>
      </c>
      <c r="CG57" s="1313"/>
      <c r="CH57" s="1313"/>
      <c r="CI57" s="1313"/>
      <c r="CJ57" s="1313"/>
      <c r="CK57" s="1313"/>
      <c r="CL57" s="1313"/>
      <c r="CM57" s="1313"/>
      <c r="CN57" s="1313">
        <v>60.4</v>
      </c>
      <c r="CO57" s="1313"/>
      <c r="CP57" s="1313"/>
      <c r="CQ57" s="1313"/>
      <c r="CR57" s="1313"/>
      <c r="CS57" s="1313"/>
      <c r="CT57" s="1313"/>
      <c r="CU57" s="1313"/>
      <c r="CV57" s="1313">
        <v>61.5</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605</v>
      </c>
    </row>
    <row r="64" spans="1:109" x14ac:dyDescent="0.15">
      <c r="B64" s="1282"/>
      <c r="G64" s="1289"/>
      <c r="I64" s="1323"/>
      <c r="J64" s="1323"/>
      <c r="K64" s="1323"/>
      <c r="L64" s="1323"/>
      <c r="M64" s="1323"/>
      <c r="N64" s="1324"/>
      <c r="AM64" s="1289"/>
      <c r="AN64" s="1289" t="s">
        <v>598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13">
        <v>-3.1</v>
      </c>
      <c r="BQ75" s="1313"/>
      <c r="BR75" s="1313"/>
      <c r="BS75" s="1313"/>
      <c r="BT75" s="1313"/>
      <c r="BU75" s="1313"/>
      <c r="BV75" s="1313"/>
      <c r="BW75" s="1313"/>
      <c r="BX75" s="1313">
        <v>-3.1</v>
      </c>
      <c r="BY75" s="1313"/>
      <c r="BZ75" s="1313"/>
      <c r="CA75" s="1313"/>
      <c r="CB75" s="1313"/>
      <c r="CC75" s="1313"/>
      <c r="CD75" s="1313"/>
      <c r="CE75" s="1313"/>
      <c r="CF75" s="1313">
        <v>-2.1</v>
      </c>
      <c r="CG75" s="1313"/>
      <c r="CH75" s="1313"/>
      <c r="CI75" s="1313"/>
      <c r="CJ75" s="1313"/>
      <c r="CK75" s="1313"/>
      <c r="CL75" s="1313"/>
      <c r="CM75" s="1313"/>
      <c r="CN75" s="1313">
        <v>-0.5</v>
      </c>
      <c r="CO75" s="1313"/>
      <c r="CP75" s="1313"/>
      <c r="CQ75" s="1313"/>
      <c r="CR75" s="1313"/>
      <c r="CS75" s="1313"/>
      <c r="CT75" s="1313"/>
      <c r="CU75" s="1313"/>
      <c r="CV75" s="1313">
        <v>0.7</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604</v>
      </c>
      <c r="AO77" s="1307"/>
      <c r="AP77" s="1307"/>
      <c r="AQ77" s="1307"/>
      <c r="AR77" s="1307"/>
      <c r="AS77" s="1307"/>
      <c r="AT77" s="1307"/>
      <c r="AU77" s="1307"/>
      <c r="AV77" s="1307"/>
      <c r="AW77" s="1307"/>
      <c r="AX77" s="1307"/>
      <c r="AY77" s="1307"/>
      <c r="AZ77" s="1307"/>
      <c r="BA77" s="1307"/>
      <c r="BB77" s="1311" t="s">
        <v>602</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607</v>
      </c>
      <c r="BC79" s="1311"/>
      <c r="BD79" s="1311"/>
      <c r="BE79" s="1311"/>
      <c r="BF79" s="1311"/>
      <c r="BG79" s="1311"/>
      <c r="BH79" s="1311"/>
      <c r="BI79" s="1311"/>
      <c r="BJ79" s="1311"/>
      <c r="BK79" s="1311"/>
      <c r="BL79" s="1311"/>
      <c r="BM79" s="1311"/>
      <c r="BN79" s="1311"/>
      <c r="BO79" s="1311"/>
      <c r="BP79" s="1313">
        <v>6.9</v>
      </c>
      <c r="BQ79" s="1313"/>
      <c r="BR79" s="1313"/>
      <c r="BS79" s="1313"/>
      <c r="BT79" s="1313"/>
      <c r="BU79" s="1313"/>
      <c r="BV79" s="1313"/>
      <c r="BW79" s="1313"/>
      <c r="BX79" s="1313">
        <v>7.1</v>
      </c>
      <c r="BY79" s="1313"/>
      <c r="BZ79" s="1313"/>
      <c r="CA79" s="1313"/>
      <c r="CB79" s="1313"/>
      <c r="CC79" s="1313"/>
      <c r="CD79" s="1313"/>
      <c r="CE79" s="1313"/>
      <c r="CF79" s="1313">
        <v>7.4</v>
      </c>
      <c r="CG79" s="1313"/>
      <c r="CH79" s="1313"/>
      <c r="CI79" s="1313"/>
      <c r="CJ79" s="1313"/>
      <c r="CK79" s="1313"/>
      <c r="CL79" s="1313"/>
      <c r="CM79" s="1313"/>
      <c r="CN79" s="1313">
        <v>7.4</v>
      </c>
      <c r="CO79" s="1313"/>
      <c r="CP79" s="1313"/>
      <c r="CQ79" s="1313"/>
      <c r="CR79" s="1313"/>
      <c r="CS79" s="1313"/>
      <c r="CT79" s="1313"/>
      <c r="CU79" s="1313"/>
      <c r="CV79" s="1313">
        <v>8</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JTiEEgYL0t88A7zl+SIwZk6sA8VA8BktvofPnmo+y7+XfUYx02Pm9OII16p9tJpbTd4uQXUHC3L+gKJm0RWQOg==" saltValue="pYu8qZngnbmlVO9kdR5N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0D53E-A891-4471-8505-3A0B65201624}">
  <sheetPr>
    <pageSetUpPr fitToPage="1"/>
  </sheetPr>
  <dimension ref="A1:DR125"/>
  <sheetViews>
    <sheetView showGridLines="0" topLeftCell="A49" zoomScaleNormal="100" zoomScaleSheetLayoutView="70" workbookViewId="0">
      <selection activeCell="BJ17" sqref="BJ1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4IoQ5oAEMZZJ51p0ISLjKtHMwy8Sgei6JGRgFUDVu0DEaKOlkWAjL8orRVts9L1ZZJN6el8BJiQs2xfBOtt91w==" saltValue="kITXH1Nwc1X2H2ySZlMt+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C2522-761D-43EA-90A4-BE9567B96864}">
  <sheetPr>
    <pageSetUpPr fitToPage="1"/>
  </sheetPr>
  <dimension ref="A1:DR125"/>
  <sheetViews>
    <sheetView showGridLines="0" topLeftCell="BI13" zoomScaleNormal="100" zoomScaleSheetLayoutView="55" workbookViewId="0">
      <selection activeCell="BJ17" sqref="BJ1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gS+C1b79ArTQ35IHzlFLZh9SSAk8g/fLFlZSZmmHH2zh81CDUhXHnBLrhkQqEjd598JRwe9MRSdwp4EdXVoA5w==" saltValue="jISIsYB5eCwqe8B9vznpN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1175055</v>
      </c>
      <c r="E3" s="162"/>
      <c r="F3" s="163">
        <v>310300</v>
      </c>
      <c r="G3" s="164"/>
      <c r="H3" s="165"/>
    </row>
    <row r="4" spans="1:8" x14ac:dyDescent="0.15">
      <c r="A4" s="166"/>
      <c r="B4" s="167"/>
      <c r="C4" s="168"/>
      <c r="D4" s="169">
        <v>659529</v>
      </c>
      <c r="E4" s="170"/>
      <c r="F4" s="171">
        <v>157576</v>
      </c>
      <c r="G4" s="172"/>
      <c r="H4" s="173"/>
    </row>
    <row r="5" spans="1:8" x14ac:dyDescent="0.15">
      <c r="A5" s="154" t="s">
        <v>549</v>
      </c>
      <c r="B5" s="159"/>
      <c r="C5" s="160"/>
      <c r="D5" s="161">
        <v>1002842</v>
      </c>
      <c r="E5" s="162"/>
      <c r="F5" s="163">
        <v>317319</v>
      </c>
      <c r="G5" s="164"/>
      <c r="H5" s="165"/>
    </row>
    <row r="6" spans="1:8" x14ac:dyDescent="0.15">
      <c r="A6" s="166"/>
      <c r="B6" s="167"/>
      <c r="C6" s="168"/>
      <c r="D6" s="169">
        <v>575875</v>
      </c>
      <c r="E6" s="170"/>
      <c r="F6" s="171">
        <v>164214</v>
      </c>
      <c r="G6" s="172"/>
      <c r="H6" s="173"/>
    </row>
    <row r="7" spans="1:8" x14ac:dyDescent="0.15">
      <c r="A7" s="154" t="s">
        <v>550</v>
      </c>
      <c r="B7" s="159"/>
      <c r="C7" s="160"/>
      <c r="D7" s="161">
        <v>604429</v>
      </c>
      <c r="E7" s="162"/>
      <c r="F7" s="163">
        <v>289738</v>
      </c>
      <c r="G7" s="164"/>
      <c r="H7" s="165"/>
    </row>
    <row r="8" spans="1:8" x14ac:dyDescent="0.15">
      <c r="A8" s="166"/>
      <c r="B8" s="167"/>
      <c r="C8" s="168"/>
      <c r="D8" s="169">
        <v>337420</v>
      </c>
      <c r="E8" s="170"/>
      <c r="F8" s="171">
        <v>156238</v>
      </c>
      <c r="G8" s="172"/>
      <c r="H8" s="173"/>
    </row>
    <row r="9" spans="1:8" x14ac:dyDescent="0.15">
      <c r="A9" s="154" t="s">
        <v>551</v>
      </c>
      <c r="B9" s="159"/>
      <c r="C9" s="160"/>
      <c r="D9" s="161">
        <v>562031</v>
      </c>
      <c r="E9" s="162"/>
      <c r="F9" s="163">
        <v>316937</v>
      </c>
      <c r="G9" s="164"/>
      <c r="H9" s="165"/>
    </row>
    <row r="10" spans="1:8" x14ac:dyDescent="0.15">
      <c r="A10" s="166"/>
      <c r="B10" s="167"/>
      <c r="C10" s="168"/>
      <c r="D10" s="169">
        <v>419129</v>
      </c>
      <c r="E10" s="170"/>
      <c r="F10" s="171">
        <v>199150</v>
      </c>
      <c r="G10" s="172"/>
      <c r="H10" s="173"/>
    </row>
    <row r="11" spans="1:8" x14ac:dyDescent="0.15">
      <c r="A11" s="154" t="s">
        <v>552</v>
      </c>
      <c r="B11" s="159"/>
      <c r="C11" s="160"/>
      <c r="D11" s="161">
        <v>1449782</v>
      </c>
      <c r="E11" s="162"/>
      <c r="F11" s="163">
        <v>332350</v>
      </c>
      <c r="G11" s="164"/>
      <c r="H11" s="165"/>
    </row>
    <row r="12" spans="1:8" x14ac:dyDescent="0.15">
      <c r="A12" s="166"/>
      <c r="B12" s="167"/>
      <c r="C12" s="174"/>
      <c r="D12" s="169">
        <v>1313513</v>
      </c>
      <c r="E12" s="170"/>
      <c r="F12" s="171">
        <v>200453</v>
      </c>
      <c r="G12" s="172"/>
      <c r="H12" s="173"/>
    </row>
    <row r="13" spans="1:8" x14ac:dyDescent="0.15">
      <c r="A13" s="154"/>
      <c r="B13" s="159"/>
      <c r="C13" s="175"/>
      <c r="D13" s="176">
        <v>958828</v>
      </c>
      <c r="E13" s="177"/>
      <c r="F13" s="178">
        <v>313329</v>
      </c>
      <c r="G13" s="179"/>
      <c r="H13" s="165"/>
    </row>
    <row r="14" spans="1:8" x14ac:dyDescent="0.15">
      <c r="A14" s="166"/>
      <c r="B14" s="167"/>
      <c r="C14" s="168"/>
      <c r="D14" s="169">
        <v>661093</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7.65</v>
      </c>
      <c r="C19" s="180">
        <f>ROUND(VALUE(SUBSTITUTE(実質収支比率等に係る経年分析!G$48,"▲","-")),2)</f>
        <v>8.07</v>
      </c>
      <c r="D19" s="180">
        <f>ROUND(VALUE(SUBSTITUTE(実質収支比率等に係る経年分析!H$48,"▲","-")),2)</f>
        <v>9.84</v>
      </c>
      <c r="E19" s="180">
        <f>ROUND(VALUE(SUBSTITUTE(実質収支比率等に係る経年分析!I$48,"▲","-")),2)</f>
        <v>9.81</v>
      </c>
      <c r="F19" s="180">
        <f>ROUND(VALUE(SUBSTITUTE(実質収支比率等に係る経年分析!J$48,"▲","-")),2)</f>
        <v>10.42</v>
      </c>
    </row>
    <row r="20" spans="1:11" x14ac:dyDescent="0.15">
      <c r="A20" s="180" t="s">
        <v>55</v>
      </c>
      <c r="B20" s="180">
        <f>ROUND(VALUE(SUBSTITUTE(実質収支比率等に係る経年分析!F$47,"▲","-")),2)</f>
        <v>97.44</v>
      </c>
      <c r="C20" s="180">
        <f>ROUND(VALUE(SUBSTITUTE(実質収支比率等に係る経年分析!G$47,"▲","-")),2)</f>
        <v>105.61</v>
      </c>
      <c r="D20" s="180">
        <f>ROUND(VALUE(SUBSTITUTE(実質収支比率等に係る経年分析!H$47,"▲","-")),2)</f>
        <v>113.67</v>
      </c>
      <c r="E20" s="180">
        <f>ROUND(VALUE(SUBSTITUTE(実質収支比率等に係る経年分析!I$47,"▲","-")),2)</f>
        <v>116.31</v>
      </c>
      <c r="F20" s="180">
        <f>ROUND(VALUE(SUBSTITUTE(実質収支比率等に係る経年分析!J$47,"▲","-")),2)</f>
        <v>113.94</v>
      </c>
    </row>
    <row r="21" spans="1:11" x14ac:dyDescent="0.15">
      <c r="A21" s="180" t="s">
        <v>56</v>
      </c>
      <c r="B21" s="180">
        <f>IF(ISNUMBER(VALUE(SUBSTITUTE(実質収支比率等に係る経年分析!F$49,"▲","-"))),ROUND(VALUE(SUBSTITUTE(実質収支比率等に係る経年分析!F$49,"▲","-")),2),NA())</f>
        <v>6.66</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1.52</v>
      </c>
      <c r="E21" s="180">
        <f>IF(ISNUMBER(VALUE(SUBSTITUTE(実質収支比率等に係る経年分析!I$49,"▲","-"))),ROUND(VALUE(SUBSTITUTE(実質収支比率等に係る経年分析!I$49,"▲","-")),2),NA())</f>
        <v>17.93</v>
      </c>
      <c r="F21" s="180">
        <f>IF(ISNUMBER(VALUE(SUBSTITUTE(実質収支比率等に係る経年分析!J$49,"▲","-"))),ROUND(VALUE(SUBSTITUTE(実質収支比率等に係る経年分析!J$49,"▲","-")),2),NA())</f>
        <v>0.27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温泉・特産事業特別会計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観光施設事業特別会計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0.28000000000000003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0.95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143</v>
      </c>
      <c r="E42" s="182"/>
      <c r="F42" s="182"/>
      <c r="G42" s="182">
        <f>'実質公債費比率（分子）の構造'!L$52</f>
        <v>157</v>
      </c>
      <c r="H42" s="182"/>
      <c r="I42" s="182"/>
      <c r="J42" s="182">
        <f>'実質公債費比率（分子）の構造'!M$52</f>
        <v>184</v>
      </c>
      <c r="K42" s="182"/>
      <c r="L42" s="182"/>
      <c r="M42" s="182">
        <f>'実質公債費比率（分子）の構造'!N$52</f>
        <v>204</v>
      </c>
      <c r="N42" s="182"/>
      <c r="O42" s="182"/>
      <c r="P42" s="182">
        <f>'実質公債費比率（分子）の構造'!O$52</f>
        <v>234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16</v>
      </c>
      <c r="C46" s="182"/>
      <c r="D46" s="182"/>
      <c r="E46" s="182">
        <f>'実質公債費比率（分子）の構造'!L$48</f>
        <v>16</v>
      </c>
      <c r="F46" s="182"/>
      <c r="G46" s="182"/>
      <c r="H46" s="182">
        <f>'実質公債費比率（分子）の構造'!M$48</f>
        <v>17</v>
      </c>
      <c r="I46" s="182"/>
      <c r="J46" s="182"/>
      <c r="K46" s="182">
        <f>'実質公債費比率（分子）の構造'!N$48</f>
        <v>18</v>
      </c>
      <c r="L46" s="182"/>
      <c r="M46" s="182"/>
      <c r="N46" s="182">
        <f>'実質公債費比率（分子）の構造'!O$48</f>
        <v>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101</v>
      </c>
      <c r="C49" s="182"/>
      <c r="D49" s="182"/>
      <c r="E49" s="182">
        <f>'実質公債費比率（分子）の構造'!L$45</f>
        <v>118</v>
      </c>
      <c r="F49" s="182"/>
      <c r="G49" s="182"/>
      <c r="H49" s="182">
        <f>'実質公債費比率（分子）の構造'!M$45</f>
        <v>163</v>
      </c>
      <c r="I49" s="182"/>
      <c r="J49" s="182"/>
      <c r="K49" s="182">
        <f>'実質公債費比率（分子）の構造'!N$45</f>
        <v>199</v>
      </c>
      <c r="L49" s="182"/>
      <c r="M49" s="182"/>
      <c r="N49" s="182">
        <f>'実質公債費比率（分子）の構造'!O$45</f>
        <v>224</v>
      </c>
      <c r="O49" s="182"/>
      <c r="P49" s="182"/>
    </row>
    <row r="50" spans="1:16" x14ac:dyDescent="0.15">
      <c r="A50" s="182" t="s">
        <v>71</v>
      </c>
      <c r="B50" s="182" t="e">
        <f>NA()</f>
        <v>#N/A</v>
      </c>
      <c r="C50" s="182">
        <f>IF(ISNUMBER('実質公債費比率（分子）の構造'!K$53),'実質公債費比率（分子）の構造'!K$53,NA())</f>
        <v>-26</v>
      </c>
      <c r="D50" s="182" t="e">
        <f>NA()</f>
        <v>#N/A</v>
      </c>
      <c r="E50" s="182" t="e">
        <f>NA()</f>
        <v>#N/A</v>
      </c>
      <c r="F50" s="182">
        <f>IF(ISNUMBER('実質公債費比率（分子）の構造'!L$53),'実質公債費比率（分子）の構造'!L$53,NA())</f>
        <v>-23</v>
      </c>
      <c r="G50" s="182" t="e">
        <f>NA()</f>
        <v>#N/A</v>
      </c>
      <c r="H50" s="182" t="e">
        <f>NA()</f>
        <v>#N/A</v>
      </c>
      <c r="I50" s="182">
        <f>IF(ISNUMBER('実質公債費比率（分子）の構造'!M$53),'実質公債費比率（分子）の構造'!M$53,NA())</f>
        <v>-4</v>
      </c>
      <c r="J50" s="182" t="e">
        <f>NA()</f>
        <v>#N/A</v>
      </c>
      <c r="K50" s="182" t="e">
        <f>NA()</f>
        <v>#N/A</v>
      </c>
      <c r="L50" s="182">
        <f>IF(ISNUMBER('実質公債費比率（分子）の構造'!N$53),'実質公債費比率（分子）の構造'!N$53,NA())</f>
        <v>13</v>
      </c>
      <c r="M50" s="182" t="e">
        <f>NA()</f>
        <v>#N/A</v>
      </c>
      <c r="N50" s="182" t="e">
        <f>NA()</f>
        <v>#N/A</v>
      </c>
      <c r="O50" s="182">
        <f>IF(ISNUMBER('実質公債費比率（分子）の構造'!O$53),'実質公債費比率（分子）の構造'!O$53,NA())</f>
        <v>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2463</v>
      </c>
      <c r="E56" s="181"/>
      <c r="F56" s="181"/>
      <c r="G56" s="181">
        <f>'将来負担比率（分子）の構造'!J$52</f>
        <v>2598</v>
      </c>
      <c r="H56" s="181"/>
      <c r="I56" s="181"/>
      <c r="J56" s="181">
        <f>'将来負担比率（分子）の構造'!K$52</f>
        <v>2665</v>
      </c>
      <c r="K56" s="181"/>
      <c r="L56" s="181"/>
      <c r="M56" s="181">
        <f>'将来負担比率（分子）の構造'!L$52</f>
        <v>2662</v>
      </c>
      <c r="N56" s="181"/>
      <c r="O56" s="181"/>
      <c r="P56" s="181">
        <f>'将来負担比率（分子）の構造'!M$52</f>
        <v>2788</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5119</v>
      </c>
      <c r="E58" s="181"/>
      <c r="F58" s="181"/>
      <c r="G58" s="181">
        <f>'将来負担比率（分子）の構造'!J$50</f>
        <v>5072</v>
      </c>
      <c r="H58" s="181"/>
      <c r="I58" s="181"/>
      <c r="J58" s="181">
        <f>'将来負担比率（分子）の構造'!K$50</f>
        <v>5078</v>
      </c>
      <c r="K58" s="181"/>
      <c r="L58" s="181"/>
      <c r="M58" s="181">
        <f>'将来負担比率（分子）の構造'!L$50</f>
        <v>4848</v>
      </c>
      <c r="N58" s="181"/>
      <c r="O58" s="181"/>
      <c r="P58" s="181">
        <f>'将来負担比率（分子）の構造'!M$50</f>
        <v>4790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192</v>
      </c>
      <c r="C64" s="181"/>
      <c r="D64" s="181"/>
      <c r="E64" s="181">
        <f>'将来負担比率（分子）の構造'!J$43</f>
        <v>185</v>
      </c>
      <c r="F64" s="181"/>
      <c r="G64" s="181"/>
      <c r="H64" s="181">
        <f>'将来負担比率（分子）の構造'!K$43</f>
        <v>202</v>
      </c>
      <c r="I64" s="181"/>
      <c r="J64" s="181"/>
      <c r="K64" s="181">
        <f>'将来負担比率（分子）の構造'!L$43</f>
        <v>280</v>
      </c>
      <c r="L64" s="181"/>
      <c r="M64" s="181"/>
      <c r="N64" s="181">
        <f>'将来負担比率（分子）の構造'!M$43</f>
        <v>392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2499</v>
      </c>
      <c r="C66" s="181"/>
      <c r="D66" s="181"/>
      <c r="E66" s="181">
        <f>'将来負担比率（分子）の構造'!J$41</f>
        <v>2798</v>
      </c>
      <c r="F66" s="181"/>
      <c r="G66" s="181"/>
      <c r="H66" s="181">
        <f>'将来負担比率（分子）の構造'!K$41</f>
        <v>2966</v>
      </c>
      <c r="I66" s="181"/>
      <c r="J66" s="181"/>
      <c r="K66" s="181">
        <f>'将来負担比率（分子）の構造'!L$41</f>
        <v>2866</v>
      </c>
      <c r="L66" s="181"/>
      <c r="M66" s="181"/>
      <c r="N66" s="181">
        <f>'将来負担比率（分子）の構造'!M$41</f>
        <v>3296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1045</v>
      </c>
      <c r="C72" s="185">
        <f>基金残高に係る経年分析!G55</f>
        <v>1091</v>
      </c>
      <c r="D72" s="185">
        <f>基金残高に係る経年分析!H55</f>
        <v>1130</v>
      </c>
    </row>
    <row r="73" spans="1:16" x14ac:dyDescent="0.15">
      <c r="A73" s="184" t="s">
        <v>78</v>
      </c>
      <c r="B73" s="185">
        <f>基金残高に係る経年分析!F56</f>
        <v>1238</v>
      </c>
      <c r="C73" s="185">
        <f>基金残高に係る経年分析!G56</f>
        <v>1073</v>
      </c>
      <c r="D73" s="185">
        <f>基金残高に係る経年分析!H56</f>
        <v>1073</v>
      </c>
    </row>
    <row r="74" spans="1:16" x14ac:dyDescent="0.15">
      <c r="A74" s="184" t="s">
        <v>79</v>
      </c>
      <c r="B74" s="185">
        <f>基金残高に係る経年分析!F57</f>
        <v>2815</v>
      </c>
      <c r="C74" s="185">
        <f>基金残高に係る経年分析!G57</f>
        <v>2758</v>
      </c>
      <c r="D74" s="185">
        <f>基金残高に係る経年分析!H57</f>
        <v>2692</v>
      </c>
    </row>
  </sheetData>
  <sheetProtection algorithmName="SHA-512" hashValue="nwNjLaFGxv9bkjsZ48gvyB7XYRUODUbygX1YbNzEiNKe8AvLE+GFx9Esr1yv3ctcJgwo4neNb/9G5FYl10HHsg==" saltValue="sSALey2Br1p/Bxub8mZc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2022-03-09T01:40:40Z</cp:lastPrinted>
  <dcterms:created xsi:type="dcterms:W3CDTF">2022-02-02T03:50:23Z</dcterms:created>
  <dcterms:modified xsi:type="dcterms:W3CDTF">2022-09-15T02:58:48Z</dcterms:modified>
  <cp:category/>
</cp:coreProperties>
</file>