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本様式について" sheetId="4" r:id="rId1"/>
    <sheet name="時間・温度・納入時" sheetId="1" r:id="rId2"/>
    <sheet name="養生" sheetId="3" r:id="rId3"/>
  </sheets>
  <definedNames>
    <definedName name="_xlnm.Print_Area" localSheetId="1">時間・温度・納入時!$A$1:$BB$30</definedName>
    <definedName name="_xlnm.Print_Area" localSheetId="2">養生!$A$1:$FN$31</definedName>
    <definedName name="_xlnm.Print_Titles" localSheetId="1">時間・温度・納入時!$A:$E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3" l="1"/>
  <c r="T14" i="3"/>
  <c r="U14" i="3"/>
  <c r="V14" i="3"/>
  <c r="W14" i="3"/>
  <c r="X14" i="3"/>
  <c r="P13" i="3"/>
  <c r="Q13" i="3"/>
  <c r="R13" i="3"/>
  <c r="S13" i="3"/>
  <c r="T13" i="3"/>
  <c r="U13" i="3"/>
  <c r="V13" i="3"/>
  <c r="W13" i="3"/>
  <c r="X13" i="3"/>
  <c r="O13" i="3"/>
  <c r="I30" i="1" l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H12" i="3" l="1"/>
  <c r="G11" i="3"/>
  <c r="BB30" i="1" l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A30" i="1" l="1"/>
  <c r="BA29" i="1"/>
  <c r="BA28" i="1"/>
  <c r="BA27" i="1"/>
  <c r="BA26" i="1"/>
  <c r="BA25" i="1"/>
  <c r="BA24" i="1"/>
  <c r="BA23" i="1"/>
  <c r="BA22" i="1"/>
  <c r="BA21" i="1"/>
  <c r="BA20" i="1"/>
  <c r="BA19" i="1"/>
  <c r="BA18" i="1"/>
  <c r="BA17" i="1"/>
  <c r="BA16" i="1"/>
  <c r="BA15" i="1"/>
  <c r="BA14" i="1"/>
  <c r="BA13" i="1"/>
  <c r="BA12" i="1"/>
  <c r="BA1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12" i="3" l="1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11" i="3"/>
  <c r="F2" i="3"/>
  <c r="F3" i="3" s="1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11" i="3"/>
  <c r="FA4" i="3"/>
  <c r="FB4" i="3"/>
  <c r="FC4" i="3"/>
  <c r="FD4" i="3"/>
  <c r="FE4" i="3"/>
  <c r="FF4" i="3"/>
  <c r="FG4" i="3"/>
  <c r="FH4" i="3"/>
  <c r="FI4" i="3"/>
  <c r="FJ4" i="3"/>
  <c r="FK4" i="3"/>
  <c r="FL4" i="3"/>
  <c r="FM4" i="3"/>
  <c r="CX4" i="3"/>
  <c r="CY4" i="3"/>
  <c r="CZ4" i="3"/>
  <c r="DA4" i="3"/>
  <c r="DB4" i="3"/>
  <c r="DC4" i="3"/>
  <c r="DD4" i="3"/>
  <c r="DE4" i="3"/>
  <c r="DF4" i="3"/>
  <c r="DG4" i="3"/>
  <c r="DH4" i="3"/>
  <c r="DI4" i="3"/>
  <c r="DJ4" i="3"/>
  <c r="DK4" i="3"/>
  <c r="DL4" i="3"/>
  <c r="DM4" i="3"/>
  <c r="DN4" i="3"/>
  <c r="DO4" i="3"/>
  <c r="DP4" i="3"/>
  <c r="DQ4" i="3"/>
  <c r="DR4" i="3"/>
  <c r="DS4" i="3"/>
  <c r="DT4" i="3"/>
  <c r="DU4" i="3"/>
  <c r="DV4" i="3"/>
  <c r="DW4" i="3"/>
  <c r="DX4" i="3"/>
  <c r="DY4" i="3"/>
  <c r="DZ4" i="3"/>
  <c r="EA4" i="3"/>
  <c r="EB4" i="3"/>
  <c r="EC4" i="3"/>
  <c r="ED4" i="3"/>
  <c r="EE4" i="3"/>
  <c r="EF4" i="3"/>
  <c r="EG4" i="3"/>
  <c r="EH4" i="3"/>
  <c r="EI4" i="3"/>
  <c r="EJ4" i="3"/>
  <c r="EK4" i="3"/>
  <c r="EL4" i="3"/>
  <c r="EM4" i="3"/>
  <c r="EN4" i="3"/>
  <c r="EO4" i="3"/>
  <c r="EP4" i="3"/>
  <c r="EQ4" i="3"/>
  <c r="ER4" i="3"/>
  <c r="ES4" i="3"/>
  <c r="ET4" i="3"/>
  <c r="EU4" i="3"/>
  <c r="EV4" i="3"/>
  <c r="EW4" i="3"/>
  <c r="EX4" i="3"/>
  <c r="EY4" i="3"/>
  <c r="EZ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BR4" i="3"/>
  <c r="BS4" i="3"/>
  <c r="BT4" i="3"/>
  <c r="BU4" i="3"/>
  <c r="BV4" i="3"/>
  <c r="BW4" i="3"/>
  <c r="BX4" i="3"/>
  <c r="BY4" i="3"/>
  <c r="BZ4" i="3"/>
  <c r="CA4" i="3"/>
  <c r="CB4" i="3"/>
  <c r="CC4" i="3"/>
  <c r="CD4" i="3"/>
  <c r="CE4" i="3"/>
  <c r="CF4" i="3"/>
  <c r="CG4" i="3"/>
  <c r="CH4" i="3"/>
  <c r="CI4" i="3"/>
  <c r="CJ4" i="3"/>
  <c r="CK4" i="3"/>
  <c r="CL4" i="3"/>
  <c r="CM4" i="3"/>
  <c r="CN4" i="3"/>
  <c r="CO4" i="3"/>
  <c r="CP4" i="3"/>
  <c r="CQ4" i="3"/>
  <c r="CR4" i="3"/>
  <c r="CS4" i="3"/>
  <c r="CT4" i="3"/>
  <c r="CU4" i="3"/>
  <c r="CV4" i="3"/>
  <c r="CW4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11" i="3"/>
  <c r="F1" i="3"/>
  <c r="G1" i="3" s="1"/>
  <c r="H1" i="3" s="1"/>
  <c r="I1" i="3" s="1"/>
  <c r="J1" i="3" s="1"/>
  <c r="K1" i="3" s="1"/>
  <c r="L1" i="3" s="1"/>
  <c r="M1" i="3" s="1"/>
  <c r="N1" i="3" s="1"/>
  <c r="O1" i="3" s="1"/>
  <c r="P1" i="3" s="1"/>
  <c r="Q1" i="3" s="1"/>
  <c r="R1" i="3" s="1"/>
  <c r="S1" i="3" s="1"/>
  <c r="T1" i="3" s="1"/>
  <c r="U1" i="3" s="1"/>
  <c r="V1" i="3" s="1"/>
  <c r="W1" i="3" s="1"/>
  <c r="X1" i="3" s="1"/>
  <c r="Y1" i="3" s="1"/>
  <c r="Z1" i="3" s="1"/>
  <c r="AA1" i="3" s="1"/>
  <c r="AB1" i="3" s="1"/>
  <c r="AC1" i="3" s="1"/>
  <c r="AD1" i="3" s="1"/>
  <c r="AE1" i="3" s="1"/>
  <c r="AF1" i="3" s="1"/>
  <c r="AG1" i="3" s="1"/>
  <c r="AH1" i="3" s="1"/>
  <c r="AI1" i="3" s="1"/>
  <c r="AJ1" i="3" s="1"/>
  <c r="AK1" i="3" s="1"/>
  <c r="AL1" i="3" s="1"/>
  <c r="AM1" i="3" s="1"/>
  <c r="AN1" i="3" s="1"/>
  <c r="AO1" i="3" s="1"/>
  <c r="AP1" i="3" s="1"/>
  <c r="AQ1" i="3" s="1"/>
  <c r="AR1" i="3" s="1"/>
  <c r="AS1" i="3" s="1"/>
  <c r="AT1" i="3" s="1"/>
  <c r="AU1" i="3" s="1"/>
  <c r="AV1" i="3" s="1"/>
  <c r="AW1" i="3" s="1"/>
  <c r="AX1" i="3" s="1"/>
  <c r="AY1" i="3" s="1"/>
  <c r="AZ1" i="3" s="1"/>
  <c r="BA1" i="3" s="1"/>
  <c r="BB1" i="3" s="1"/>
  <c r="BC1" i="3" s="1"/>
  <c r="BD1" i="3" s="1"/>
  <c r="BE1" i="3" s="1"/>
  <c r="BF1" i="3" s="1"/>
  <c r="BG1" i="3" s="1"/>
  <c r="BH1" i="3" s="1"/>
  <c r="BI1" i="3" s="1"/>
  <c r="BJ1" i="3" s="1"/>
  <c r="BK1" i="3" s="1"/>
  <c r="BL1" i="3" s="1"/>
  <c r="BM1" i="3" s="1"/>
  <c r="BN1" i="3" s="1"/>
  <c r="BO1" i="3" s="1"/>
  <c r="BP1" i="3" s="1"/>
  <c r="BQ1" i="3" s="1"/>
  <c r="BR1" i="3" s="1"/>
  <c r="BS1" i="3" s="1"/>
  <c r="BT1" i="3" s="1"/>
  <c r="BU1" i="3" s="1"/>
  <c r="BV1" i="3" s="1"/>
  <c r="BW1" i="3" s="1"/>
  <c r="BX1" i="3" s="1"/>
  <c r="BY1" i="3" s="1"/>
  <c r="BZ1" i="3" s="1"/>
  <c r="CA1" i="3" s="1"/>
  <c r="CB1" i="3" s="1"/>
  <c r="CC1" i="3" s="1"/>
  <c r="CD1" i="3" s="1"/>
  <c r="CE1" i="3" s="1"/>
  <c r="CF1" i="3" s="1"/>
  <c r="CG1" i="3" s="1"/>
  <c r="CH1" i="3" s="1"/>
  <c r="CI1" i="3" s="1"/>
  <c r="CJ1" i="3" s="1"/>
  <c r="CK1" i="3" s="1"/>
  <c r="CL1" i="3" s="1"/>
  <c r="CM1" i="3" s="1"/>
  <c r="CN1" i="3" s="1"/>
  <c r="CO1" i="3" s="1"/>
  <c r="CP1" i="3" s="1"/>
  <c r="CQ1" i="3" s="1"/>
  <c r="CR1" i="3" s="1"/>
  <c r="CS1" i="3" s="1"/>
  <c r="CT1" i="3" s="1"/>
  <c r="CU1" i="3" s="1"/>
  <c r="CV1" i="3" s="1"/>
  <c r="CW1" i="3" s="1"/>
  <c r="CX1" i="3" s="1"/>
  <c r="CY1" i="3" s="1"/>
  <c r="CZ1" i="3" s="1"/>
  <c r="DA1" i="3" s="1"/>
  <c r="DB1" i="3" s="1"/>
  <c r="DC1" i="3" s="1"/>
  <c r="DD1" i="3" s="1"/>
  <c r="DE1" i="3" s="1"/>
  <c r="DF1" i="3" s="1"/>
  <c r="DG1" i="3" s="1"/>
  <c r="DH1" i="3" s="1"/>
  <c r="DI1" i="3" s="1"/>
  <c r="DJ1" i="3" s="1"/>
  <c r="DK1" i="3" s="1"/>
  <c r="DL1" i="3" s="1"/>
  <c r="DM1" i="3" s="1"/>
  <c r="DN1" i="3" s="1"/>
  <c r="DO1" i="3" s="1"/>
  <c r="DP1" i="3" s="1"/>
  <c r="DQ1" i="3" s="1"/>
  <c r="DR1" i="3" s="1"/>
  <c r="DS1" i="3" s="1"/>
  <c r="DT1" i="3" s="1"/>
  <c r="DU1" i="3" s="1"/>
  <c r="DV1" i="3" s="1"/>
  <c r="DW1" i="3" s="1"/>
  <c r="DX1" i="3" s="1"/>
  <c r="DY1" i="3" s="1"/>
  <c r="DZ1" i="3" s="1"/>
  <c r="EA1" i="3" s="1"/>
  <c r="EB1" i="3" s="1"/>
  <c r="EC1" i="3" s="1"/>
  <c r="ED1" i="3" s="1"/>
  <c r="EE1" i="3" s="1"/>
  <c r="EF1" i="3" s="1"/>
  <c r="EG1" i="3" s="1"/>
  <c r="EH1" i="3" s="1"/>
  <c r="EI1" i="3" s="1"/>
  <c r="EJ1" i="3" s="1"/>
  <c r="EK1" i="3" s="1"/>
  <c r="EL1" i="3" s="1"/>
  <c r="EM1" i="3" s="1"/>
  <c r="EN1" i="3" s="1"/>
  <c r="EO1" i="3" s="1"/>
  <c r="EP1" i="3" s="1"/>
  <c r="EQ1" i="3" s="1"/>
  <c r="ER1" i="3" s="1"/>
  <c r="ES1" i="3" s="1"/>
  <c r="ET1" i="3" s="1"/>
  <c r="EU1" i="3" s="1"/>
  <c r="EV1" i="3" s="1"/>
  <c r="EW1" i="3" s="1"/>
  <c r="EX1" i="3" s="1"/>
  <c r="EY1" i="3" s="1"/>
  <c r="EZ1" i="3" s="1"/>
  <c r="FA1" i="3" s="1"/>
  <c r="FB1" i="3" s="1"/>
  <c r="FC1" i="3" s="1"/>
  <c r="FD1" i="3" s="1"/>
  <c r="FE1" i="3" s="1"/>
  <c r="FF1" i="3" s="1"/>
  <c r="FG1" i="3" s="1"/>
  <c r="FH1" i="3" s="1"/>
  <c r="FI1" i="3" s="1"/>
  <c r="FJ1" i="3" s="1"/>
  <c r="FK1" i="3" s="1"/>
  <c r="FL1" i="3" s="1"/>
  <c r="FM1" i="3" s="1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B30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11" i="3"/>
  <c r="G4" i="3"/>
  <c r="H4" i="3"/>
  <c r="I4" i="3"/>
  <c r="J4" i="3"/>
  <c r="K4" i="3"/>
  <c r="L4" i="3"/>
  <c r="M4" i="3"/>
  <c r="N4" i="3"/>
  <c r="O4" i="3"/>
  <c r="P4" i="3"/>
  <c r="Q4" i="3"/>
  <c r="R4" i="3"/>
  <c r="R14" i="3" s="1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F4" i="3"/>
  <c r="AG3" i="1"/>
  <c r="AY3" i="1" s="1"/>
  <c r="AG2" i="1"/>
  <c r="AY2" i="1" s="1"/>
  <c r="AF3" i="1"/>
  <c r="AX3" i="1" s="1"/>
  <c r="AF2" i="1"/>
  <c r="AX2" i="1" s="1"/>
  <c r="G2" i="3" l="1"/>
  <c r="AJ30" i="1"/>
  <c r="AJ29" i="1"/>
  <c r="AJ28" i="1"/>
  <c r="AJ27" i="1"/>
  <c r="AJ26" i="1"/>
  <c r="AJ25" i="1"/>
  <c r="AJ24" i="1"/>
  <c r="AJ23" i="1"/>
  <c r="AJ21" i="1"/>
  <c r="AJ19" i="1"/>
  <c r="AJ17" i="1"/>
  <c r="AJ16" i="1"/>
  <c r="AJ14" i="1"/>
  <c r="AJ12" i="1"/>
  <c r="AJ1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5" i="1"/>
  <c r="AE14" i="1"/>
  <c r="AE13" i="1"/>
  <c r="AE12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E18" i="1" s="1"/>
  <c r="AD17" i="1"/>
  <c r="AE17" i="1" s="1"/>
  <c r="AD16" i="1"/>
  <c r="AE16" i="1" s="1"/>
  <c r="AD15" i="1"/>
  <c r="AD14" i="1"/>
  <c r="AD13" i="1"/>
  <c r="AD12" i="1"/>
  <c r="AD11" i="1"/>
  <c r="AE11" i="1" s="1"/>
  <c r="AN30" i="1"/>
  <c r="AM30" i="1"/>
  <c r="AN29" i="1"/>
  <c r="AM29" i="1"/>
  <c r="AN28" i="1"/>
  <c r="AM28" i="1"/>
  <c r="AN27" i="1"/>
  <c r="AM27" i="1"/>
  <c r="AN26" i="1"/>
  <c r="AM26" i="1"/>
  <c r="AN25" i="1"/>
  <c r="AM25" i="1"/>
  <c r="AN24" i="1"/>
  <c r="AM24" i="1"/>
  <c r="AN23" i="1"/>
  <c r="AM23" i="1"/>
  <c r="AN21" i="1"/>
  <c r="AM21" i="1"/>
  <c r="AN19" i="1"/>
  <c r="AM19" i="1"/>
  <c r="AN17" i="1"/>
  <c r="AM17" i="1"/>
  <c r="AN16" i="1"/>
  <c r="AM16" i="1"/>
  <c r="AN15" i="1"/>
  <c r="AM15" i="1"/>
  <c r="AN14" i="1"/>
  <c r="AM14" i="1"/>
  <c r="AN13" i="1"/>
  <c r="AM13" i="1"/>
  <c r="AN12" i="1"/>
  <c r="AM12" i="1"/>
  <c r="AN1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I30" i="1"/>
  <c r="AI29" i="1"/>
  <c r="AI28" i="1"/>
  <c r="AI27" i="1"/>
  <c r="AI26" i="1"/>
  <c r="AI25" i="1"/>
  <c r="AI24" i="1"/>
  <c r="AI23" i="1"/>
  <c r="AI22" i="1"/>
  <c r="AJ22" i="1" s="1"/>
  <c r="AI21" i="1"/>
  <c r="AI20" i="1"/>
  <c r="AJ20" i="1" s="1"/>
  <c r="AI19" i="1"/>
  <c r="AI18" i="1"/>
  <c r="AJ18" i="1" s="1"/>
  <c r="AI17" i="1"/>
  <c r="AI16" i="1"/>
  <c r="AI15" i="1"/>
  <c r="AJ15" i="1" s="1"/>
  <c r="AI14" i="1"/>
  <c r="AI13" i="1"/>
  <c r="AJ13" i="1" s="1"/>
  <c r="AI12" i="1"/>
  <c r="AI11" i="1"/>
  <c r="AK30" i="1"/>
  <c r="AK29" i="1"/>
  <c r="AK28" i="1"/>
  <c r="AK27" i="1"/>
  <c r="AK26" i="1"/>
  <c r="AK25" i="1"/>
  <c r="AK24" i="1"/>
  <c r="AK23" i="1"/>
  <c r="AK22" i="1"/>
  <c r="AM22" i="1" s="1"/>
  <c r="AN22" i="1" s="1"/>
  <c r="AK21" i="1"/>
  <c r="AK20" i="1"/>
  <c r="AM20" i="1" s="1"/>
  <c r="AN20" i="1" s="1"/>
  <c r="AK19" i="1"/>
  <c r="AK18" i="1"/>
  <c r="AM18" i="1" s="1"/>
  <c r="AN18" i="1" s="1"/>
  <c r="AK17" i="1"/>
  <c r="AK16" i="1"/>
  <c r="AK15" i="1"/>
  <c r="AK14" i="1"/>
  <c r="AK13" i="1"/>
  <c r="AK12" i="1"/>
  <c r="AM11" i="1"/>
  <c r="AK11" i="1"/>
  <c r="H2" i="3" l="1"/>
  <c r="G3" i="3"/>
  <c r="AB30" i="1"/>
  <c r="AB29" i="1"/>
  <c r="AB28" i="1"/>
  <c r="AB27" i="1"/>
  <c r="AB26" i="1"/>
  <c r="AB25" i="1"/>
  <c r="AB24" i="1"/>
  <c r="AB23" i="1"/>
  <c r="AB21" i="1"/>
  <c r="AB19" i="1"/>
  <c r="AB18" i="1"/>
  <c r="AB17" i="1"/>
  <c r="AW11" i="1"/>
  <c r="AA30" i="1"/>
  <c r="AA29" i="1"/>
  <c r="AA28" i="1"/>
  <c r="AA27" i="1"/>
  <c r="AA26" i="1"/>
  <c r="AA25" i="1"/>
  <c r="AA24" i="1"/>
  <c r="AA23" i="1"/>
  <c r="AA22" i="1"/>
  <c r="AB22" i="1" s="1"/>
  <c r="AA21" i="1"/>
  <c r="AA20" i="1"/>
  <c r="AB20" i="1" s="1"/>
  <c r="AA19" i="1"/>
  <c r="AA18" i="1"/>
  <c r="AA17" i="1"/>
  <c r="AA16" i="1"/>
  <c r="AB16" i="1" s="1"/>
  <c r="AA15" i="1"/>
  <c r="AB15" i="1" s="1"/>
  <c r="AA14" i="1"/>
  <c r="AB14" i="1" s="1"/>
  <c r="AA13" i="1"/>
  <c r="AB13" i="1" s="1"/>
  <c r="AA12" i="1"/>
  <c r="AB12" i="1" s="1"/>
  <c r="AA11" i="1"/>
  <c r="AB11" i="1" s="1"/>
  <c r="AW30" i="1"/>
  <c r="AW29" i="1"/>
  <c r="AW28" i="1"/>
  <c r="AW27" i="1"/>
  <c r="AW26" i="1"/>
  <c r="AW25" i="1"/>
  <c r="AW24" i="1"/>
  <c r="AW23" i="1"/>
  <c r="AW22" i="1"/>
  <c r="AW21" i="1"/>
  <c r="AW20" i="1"/>
  <c r="AW19" i="1"/>
  <c r="AW18" i="1"/>
  <c r="AW17" i="1"/>
  <c r="AW16" i="1"/>
  <c r="AW15" i="1"/>
  <c r="AW14" i="1"/>
  <c r="AW13" i="1"/>
  <c r="AW12" i="1"/>
  <c r="M14" i="1"/>
  <c r="C30" i="1"/>
  <c r="C29" i="1"/>
  <c r="C21" i="1"/>
  <c r="C28" i="1"/>
  <c r="C27" i="1"/>
  <c r="C26" i="1"/>
  <c r="C19" i="1"/>
  <c r="C25" i="1"/>
  <c r="C23" i="1"/>
  <c r="C24" i="1"/>
  <c r="C22" i="1"/>
  <c r="C20" i="1"/>
  <c r="C18" i="1"/>
  <c r="C17" i="1"/>
  <c r="C16" i="1"/>
  <c r="C15" i="1"/>
  <c r="C14" i="1"/>
  <c r="C13" i="1"/>
  <c r="C12" i="1"/>
  <c r="C11" i="1"/>
  <c r="S30" i="1"/>
  <c r="S29" i="1"/>
  <c r="S28" i="1"/>
  <c r="S27" i="1"/>
  <c r="S26" i="1"/>
  <c r="S25" i="1"/>
  <c r="S24" i="1"/>
  <c r="M18" i="1"/>
  <c r="M19" i="1" s="1"/>
  <c r="M20" i="1" s="1"/>
  <c r="M21" i="1" s="1"/>
  <c r="M22" i="1" s="1"/>
  <c r="M23" i="1" s="1"/>
  <c r="M11" i="1"/>
  <c r="M12" i="1" s="1"/>
  <c r="M13" i="1" s="1"/>
  <c r="M15" i="1"/>
  <c r="M16" i="1" s="1"/>
  <c r="M17" i="1" s="1"/>
  <c r="G30" i="1"/>
  <c r="G29" i="1"/>
  <c r="G21" i="1"/>
  <c r="G28" i="1"/>
  <c r="G27" i="1"/>
  <c r="G26" i="1"/>
  <c r="G19" i="1"/>
  <c r="G25" i="1"/>
  <c r="G23" i="1"/>
  <c r="G24" i="1"/>
  <c r="G22" i="1"/>
  <c r="G20" i="1"/>
  <c r="G18" i="1"/>
  <c r="G17" i="1"/>
  <c r="G16" i="1"/>
  <c r="G15" i="1"/>
  <c r="G14" i="1"/>
  <c r="G13" i="1"/>
  <c r="G12" i="1"/>
  <c r="G11" i="1"/>
  <c r="Q11" i="1"/>
  <c r="R11" i="1"/>
  <c r="S11" i="1" s="1"/>
  <c r="Q12" i="1"/>
  <c r="R12" i="1"/>
  <c r="S12" i="1" s="1"/>
  <c r="Q13" i="1"/>
  <c r="R13" i="1"/>
  <c r="S13" i="1" s="1"/>
  <c r="Q14" i="1"/>
  <c r="R14" i="1"/>
  <c r="S14" i="1" s="1"/>
  <c r="Q15" i="1"/>
  <c r="R15" i="1"/>
  <c r="S15" i="1" s="1"/>
  <c r="Q16" i="1"/>
  <c r="R16" i="1"/>
  <c r="S16" i="1" s="1"/>
  <c r="Q17" i="1"/>
  <c r="R17" i="1"/>
  <c r="S17" i="1" s="1"/>
  <c r="Q18" i="1"/>
  <c r="R18" i="1"/>
  <c r="S18" i="1" s="1"/>
  <c r="Q20" i="1"/>
  <c r="R20" i="1"/>
  <c r="S20" i="1" s="1"/>
  <c r="Q22" i="1"/>
  <c r="R22" i="1"/>
  <c r="S22" i="1" s="1"/>
  <c r="Q24" i="1"/>
  <c r="R24" i="1"/>
  <c r="Q23" i="1"/>
  <c r="R23" i="1"/>
  <c r="S23" i="1" s="1"/>
  <c r="Q25" i="1"/>
  <c r="R25" i="1"/>
  <c r="Q19" i="1"/>
  <c r="R19" i="1"/>
  <c r="S19" i="1" s="1"/>
  <c r="Q26" i="1"/>
  <c r="R26" i="1"/>
  <c r="Q27" i="1"/>
  <c r="R27" i="1"/>
  <c r="Q28" i="1"/>
  <c r="R28" i="1"/>
  <c r="Q21" i="1"/>
  <c r="R21" i="1"/>
  <c r="S21" i="1" s="1"/>
  <c r="Q29" i="1"/>
  <c r="R29" i="1"/>
  <c r="Q30" i="1"/>
  <c r="R30" i="1"/>
  <c r="I2" i="3" l="1"/>
  <c r="H3" i="3"/>
  <c r="J2" i="3" l="1"/>
  <c r="I3" i="3"/>
  <c r="K2" i="3" l="1"/>
  <c r="J3" i="3"/>
  <c r="L2" i="3" l="1"/>
  <c r="K3" i="3"/>
  <c r="M2" i="3" l="1"/>
  <c r="L3" i="3"/>
  <c r="N2" i="3" l="1"/>
  <c r="M3" i="3"/>
  <c r="O2" i="3" l="1"/>
  <c r="N3" i="3"/>
  <c r="P2" i="3" l="1"/>
  <c r="O3" i="3"/>
  <c r="Q2" i="3" l="1"/>
  <c r="P3" i="3"/>
  <c r="R2" i="3" l="1"/>
  <c r="Q3" i="3"/>
  <c r="S2" i="3" l="1"/>
  <c r="R3" i="3"/>
  <c r="T2" i="3" l="1"/>
  <c r="S3" i="3"/>
  <c r="U2" i="3" l="1"/>
  <c r="T3" i="3"/>
  <c r="V2" i="3" l="1"/>
  <c r="U3" i="3"/>
  <c r="W2" i="3" l="1"/>
  <c r="V3" i="3"/>
  <c r="X2" i="3" l="1"/>
  <c r="W3" i="3"/>
  <c r="Y2" i="3" l="1"/>
  <c r="X3" i="3"/>
  <c r="Z2" i="3" l="1"/>
  <c r="Y3" i="3"/>
  <c r="AA2" i="3" l="1"/>
  <c r="Z3" i="3"/>
  <c r="AB2" i="3" l="1"/>
  <c r="AA3" i="3"/>
  <c r="AC2" i="3" l="1"/>
  <c r="AB3" i="3"/>
  <c r="AD2" i="3" l="1"/>
  <c r="AC3" i="3"/>
  <c r="AE2" i="3" l="1"/>
  <c r="AD3" i="3"/>
  <c r="AF2" i="3" l="1"/>
  <c r="AE3" i="3"/>
  <c r="AG2" i="3" l="1"/>
  <c r="AF3" i="3"/>
  <c r="AH2" i="3" l="1"/>
  <c r="AG3" i="3"/>
  <c r="AI2" i="3" l="1"/>
  <c r="AH3" i="3"/>
  <c r="AJ2" i="3" l="1"/>
  <c r="AI3" i="3"/>
  <c r="AK2" i="3" l="1"/>
  <c r="AJ3" i="3"/>
  <c r="AL2" i="3" l="1"/>
  <c r="AK3" i="3"/>
  <c r="AL3" i="3" l="1"/>
  <c r="AM2" i="3"/>
  <c r="AN2" i="3" l="1"/>
  <c r="AM3" i="3"/>
  <c r="AO2" i="3" l="1"/>
  <c r="AN3" i="3"/>
  <c r="AO3" i="3" l="1"/>
  <c r="AP2" i="3"/>
  <c r="AP3" i="3" l="1"/>
  <c r="AQ2" i="3"/>
  <c r="AR2" i="3" l="1"/>
  <c r="AQ3" i="3"/>
  <c r="AR3" i="3" l="1"/>
  <c r="AS2" i="3"/>
  <c r="AT2" i="3" l="1"/>
  <c r="AS3" i="3"/>
  <c r="AT3" i="3" l="1"/>
  <c r="AU2" i="3"/>
  <c r="AU3" i="3" l="1"/>
  <c r="AV2" i="3"/>
  <c r="AV3" i="3" l="1"/>
  <c r="AW2" i="3"/>
  <c r="AW3" i="3" l="1"/>
  <c r="AX2" i="3"/>
  <c r="AX3" i="3" l="1"/>
  <c r="AY2" i="3"/>
  <c r="AY3" i="3" l="1"/>
  <c r="AZ2" i="3"/>
  <c r="AZ3" i="3" l="1"/>
  <c r="BA2" i="3"/>
  <c r="BA3" i="3" l="1"/>
  <c r="BB2" i="3"/>
  <c r="BB3" i="3" l="1"/>
  <c r="BC2" i="3"/>
  <c r="BD2" i="3" l="1"/>
  <c r="BC3" i="3"/>
  <c r="BE2" i="3" l="1"/>
  <c r="BD3" i="3"/>
  <c r="BE3" i="3" l="1"/>
  <c r="BF2" i="3"/>
  <c r="BF3" i="3" l="1"/>
  <c r="BG2" i="3"/>
  <c r="BG3" i="3" l="1"/>
  <c r="BH2" i="3"/>
  <c r="BH3" i="3" l="1"/>
  <c r="BI2" i="3"/>
  <c r="BJ2" i="3" l="1"/>
  <c r="BI3" i="3"/>
  <c r="BJ3" i="3" l="1"/>
  <c r="BK2" i="3"/>
  <c r="BL2" i="3" l="1"/>
  <c r="BK3" i="3"/>
  <c r="BM2" i="3" l="1"/>
  <c r="BL3" i="3"/>
  <c r="BM3" i="3" l="1"/>
  <c r="BN2" i="3"/>
  <c r="BN3" i="3" l="1"/>
  <c r="BO2" i="3"/>
  <c r="BO3" i="3" l="1"/>
  <c r="BP2" i="3"/>
  <c r="BP3" i="3" l="1"/>
  <c r="BQ2" i="3"/>
  <c r="BQ3" i="3" l="1"/>
  <c r="BR2" i="3"/>
  <c r="BR3" i="3" l="1"/>
  <c r="BS2" i="3"/>
  <c r="BT2" i="3" l="1"/>
  <c r="BS3" i="3"/>
  <c r="BT3" i="3" l="1"/>
  <c r="BU2" i="3"/>
  <c r="BU3" i="3" l="1"/>
  <c r="BV2" i="3"/>
  <c r="BV3" i="3" l="1"/>
  <c r="BW2" i="3"/>
  <c r="BW3" i="3" l="1"/>
  <c r="BX2" i="3"/>
  <c r="BX3" i="3" l="1"/>
  <c r="BY2" i="3"/>
  <c r="BZ2" i="3" l="1"/>
  <c r="BY3" i="3"/>
  <c r="CA2" i="3" l="1"/>
  <c r="BZ3" i="3"/>
  <c r="CB2" i="3" l="1"/>
  <c r="CA3" i="3"/>
  <c r="CC2" i="3" l="1"/>
  <c r="CB3" i="3"/>
  <c r="CC3" i="3" l="1"/>
  <c r="CD2" i="3"/>
  <c r="CD3" i="3" l="1"/>
  <c r="CE2" i="3"/>
  <c r="CE3" i="3" l="1"/>
  <c r="CF2" i="3"/>
  <c r="CF3" i="3" l="1"/>
  <c r="CG2" i="3"/>
  <c r="CH2" i="3" l="1"/>
  <c r="CG3" i="3"/>
  <c r="CI2" i="3" l="1"/>
  <c r="CH3" i="3"/>
  <c r="CJ2" i="3" l="1"/>
  <c r="CI3" i="3"/>
  <c r="CK2" i="3" l="1"/>
  <c r="CJ3" i="3"/>
  <c r="CK3" i="3" l="1"/>
  <c r="CL2" i="3"/>
  <c r="CL3" i="3" l="1"/>
  <c r="CM2" i="3"/>
  <c r="CM3" i="3" l="1"/>
  <c r="CN2" i="3"/>
  <c r="CN3" i="3" l="1"/>
  <c r="CO2" i="3"/>
  <c r="CP2" i="3" l="1"/>
  <c r="CO3" i="3"/>
  <c r="CQ2" i="3" l="1"/>
  <c r="CP3" i="3"/>
  <c r="CQ3" i="3" l="1"/>
  <c r="CR2" i="3"/>
  <c r="CS2" i="3" l="1"/>
  <c r="CR3" i="3"/>
  <c r="CS3" i="3" l="1"/>
  <c r="CT2" i="3"/>
  <c r="CU2" i="3" l="1"/>
  <c r="CT3" i="3"/>
  <c r="CV2" i="3" l="1"/>
  <c r="CU3" i="3"/>
  <c r="CW2" i="3" l="1"/>
  <c r="CV3" i="3"/>
  <c r="CW3" i="3" l="1"/>
  <c r="CX2" i="3"/>
  <c r="CY2" i="3" l="1"/>
  <c r="CX3" i="3"/>
  <c r="CZ2" i="3" l="1"/>
  <c r="CY3" i="3"/>
  <c r="CZ3" i="3" l="1"/>
  <c r="DA2" i="3"/>
  <c r="DA3" i="3" l="1"/>
  <c r="DB2" i="3"/>
  <c r="DB3" i="3" l="1"/>
  <c r="DC2" i="3"/>
  <c r="DD2" i="3" l="1"/>
  <c r="DC3" i="3"/>
  <c r="DD3" i="3" l="1"/>
  <c r="DE2" i="3"/>
  <c r="DE3" i="3" l="1"/>
  <c r="DF2" i="3"/>
  <c r="DG2" i="3" l="1"/>
  <c r="DF3" i="3"/>
  <c r="DH2" i="3" l="1"/>
  <c r="DG3" i="3"/>
  <c r="DH3" i="3" l="1"/>
  <c r="DI2" i="3"/>
  <c r="DI3" i="3" l="1"/>
  <c r="DJ2" i="3"/>
  <c r="DJ3" i="3" l="1"/>
  <c r="DK2" i="3"/>
  <c r="DK3" i="3" l="1"/>
  <c r="DL2" i="3"/>
  <c r="DL3" i="3" l="1"/>
  <c r="DM2" i="3"/>
  <c r="DM3" i="3" l="1"/>
  <c r="DN2" i="3"/>
  <c r="DO2" i="3" l="1"/>
  <c r="DN3" i="3"/>
  <c r="DP2" i="3" l="1"/>
  <c r="DO3" i="3"/>
  <c r="DP3" i="3" l="1"/>
  <c r="DQ2" i="3"/>
  <c r="DQ3" i="3" l="1"/>
  <c r="DR2" i="3"/>
  <c r="DR3" i="3" l="1"/>
  <c r="DS2" i="3"/>
  <c r="DS3" i="3" l="1"/>
  <c r="DT2" i="3"/>
  <c r="DU2" i="3" l="1"/>
  <c r="DT3" i="3"/>
  <c r="DV2" i="3" l="1"/>
  <c r="DU3" i="3"/>
  <c r="DW2" i="3" l="1"/>
  <c r="DV3" i="3"/>
  <c r="DW3" i="3" l="1"/>
  <c r="DX2" i="3"/>
  <c r="DX3" i="3" l="1"/>
  <c r="DY2" i="3"/>
  <c r="DZ2" i="3" l="1"/>
  <c r="DY3" i="3"/>
  <c r="EA2" i="3" l="1"/>
  <c r="DZ3" i="3"/>
  <c r="EB2" i="3" l="1"/>
  <c r="EA3" i="3"/>
  <c r="EB3" i="3" l="1"/>
  <c r="EC2" i="3"/>
  <c r="EC3" i="3" l="1"/>
  <c r="ED2" i="3"/>
  <c r="EE2" i="3" l="1"/>
  <c r="ED3" i="3"/>
  <c r="EF2" i="3" l="1"/>
  <c r="EE3" i="3"/>
  <c r="EF3" i="3" l="1"/>
  <c r="EG2" i="3"/>
  <c r="EG3" i="3" l="1"/>
  <c r="EH2" i="3"/>
  <c r="EH3" i="3" l="1"/>
  <c r="EI2" i="3"/>
  <c r="EI3" i="3" l="1"/>
  <c r="EJ2" i="3"/>
  <c r="EJ3" i="3" l="1"/>
  <c r="EK2" i="3"/>
  <c r="EK3" i="3" l="1"/>
  <c r="EL2" i="3"/>
  <c r="EM2" i="3" l="1"/>
  <c r="EL3" i="3"/>
  <c r="EN2" i="3" l="1"/>
  <c r="EM3" i="3"/>
  <c r="EN3" i="3" l="1"/>
  <c r="EO2" i="3"/>
  <c r="EO3" i="3" l="1"/>
  <c r="EP2" i="3"/>
  <c r="EP3" i="3" l="1"/>
  <c r="EQ2" i="3"/>
  <c r="EQ3" i="3" l="1"/>
  <c r="ER2" i="3"/>
  <c r="ER3" i="3" l="1"/>
  <c r="ES2" i="3"/>
  <c r="ES3" i="3" l="1"/>
  <c r="ET2" i="3"/>
  <c r="EU2" i="3" l="1"/>
  <c r="ET3" i="3"/>
  <c r="EV2" i="3" l="1"/>
  <c r="EU3" i="3"/>
  <c r="EV3" i="3" l="1"/>
  <c r="EW2" i="3"/>
  <c r="EW3" i="3" l="1"/>
  <c r="EX2" i="3"/>
  <c r="EY2" i="3" l="1"/>
  <c r="EX3" i="3"/>
  <c r="EZ2" i="3" l="1"/>
  <c r="EY3" i="3"/>
  <c r="EZ3" i="3" l="1"/>
  <c r="FA2" i="3"/>
  <c r="FA3" i="3" l="1"/>
  <c r="FB2" i="3"/>
  <c r="FB3" i="3" l="1"/>
  <c r="FC2" i="3"/>
  <c r="FC3" i="3" l="1"/>
  <c r="FD2" i="3"/>
  <c r="FD3" i="3" l="1"/>
  <c r="FE2" i="3"/>
  <c r="FF2" i="3" l="1"/>
  <c r="FE3" i="3"/>
  <c r="FG2" i="3" l="1"/>
  <c r="FF3" i="3"/>
  <c r="FH2" i="3" l="1"/>
  <c r="FG3" i="3"/>
  <c r="FI2" i="3" l="1"/>
  <c r="FH3" i="3"/>
  <c r="FI3" i="3" l="1"/>
  <c r="FJ2" i="3"/>
  <c r="FJ3" i="3" l="1"/>
  <c r="FK2" i="3"/>
  <c r="FK3" i="3" l="1"/>
  <c r="FL2" i="3"/>
  <c r="FL3" i="3" l="1"/>
  <c r="FM2" i="3"/>
  <c r="FM3" i="3" s="1"/>
</calcChain>
</file>

<file path=xl/comments1.xml><?xml version="1.0" encoding="utf-8"?>
<comments xmlns="http://schemas.openxmlformats.org/spreadsheetml/2006/main">
  <authors>
    <author>作成者</author>
  </authors>
  <commentList>
    <comment ref="F10" authorId="0" shapeId="0">
      <text>
        <r>
          <rPr>
            <sz val="9"/>
            <color indexed="81"/>
            <rFont val="BIZ UDゴシック"/>
            <family val="3"/>
            <charset val="128"/>
          </rPr>
          <t>前日に天気予報等で確認しておくのが望ましい。</t>
        </r>
      </text>
    </comment>
  </commentList>
</comments>
</file>

<file path=xl/sharedStrings.xml><?xml version="1.0" encoding="utf-8"?>
<sst xmlns="http://schemas.openxmlformats.org/spreadsheetml/2006/main" count="240" uniqueCount="173">
  <si>
    <t>工事番号</t>
    <rPh sb="0" eb="2">
      <t>コウジ</t>
    </rPh>
    <rPh sb="2" eb="4">
      <t>バンゴウ</t>
    </rPh>
    <phoneticPr fontId="2"/>
  </si>
  <si>
    <t>工事場所</t>
    <rPh sb="0" eb="2">
      <t>コウジ</t>
    </rPh>
    <rPh sb="2" eb="4">
      <t>バショ</t>
    </rPh>
    <phoneticPr fontId="2"/>
  </si>
  <si>
    <t>打設箇所</t>
    <rPh sb="0" eb="2">
      <t>ダセツ</t>
    </rPh>
    <rPh sb="2" eb="4">
      <t>カショ</t>
    </rPh>
    <phoneticPr fontId="2"/>
  </si>
  <si>
    <t>位置等</t>
    <rPh sb="0" eb="2">
      <t>イチ</t>
    </rPh>
    <rPh sb="2" eb="3">
      <t>トウ</t>
    </rPh>
    <phoneticPr fontId="2"/>
  </si>
  <si>
    <t>運搬時間</t>
    <rPh sb="0" eb="2">
      <t>ウンパン</t>
    </rPh>
    <rPh sb="2" eb="4">
      <t>ジカン</t>
    </rPh>
    <phoneticPr fontId="2"/>
  </si>
  <si>
    <t>所要時間</t>
    <rPh sb="0" eb="2">
      <t>ショヨウ</t>
    </rPh>
    <rPh sb="2" eb="4">
      <t>ジカン</t>
    </rPh>
    <phoneticPr fontId="2"/>
  </si>
  <si>
    <t>1号暗渠工</t>
    <rPh sb="1" eb="2">
      <t>ゴウ</t>
    </rPh>
    <rPh sb="2" eb="4">
      <t>アンキョ</t>
    </rPh>
    <rPh sb="4" eb="5">
      <t>コウ</t>
    </rPh>
    <phoneticPr fontId="2"/>
  </si>
  <si>
    <t>工種</t>
    <rPh sb="0" eb="2">
      <t>コウシュ</t>
    </rPh>
    <phoneticPr fontId="2"/>
  </si>
  <si>
    <t>1号暗渠工(呑口枡)</t>
    <rPh sb="1" eb="2">
      <t>ゴウ</t>
    </rPh>
    <rPh sb="2" eb="4">
      <t>アンキョ</t>
    </rPh>
    <rPh sb="4" eb="5">
      <t>コウ</t>
    </rPh>
    <rPh sb="6" eb="7">
      <t>ノ</t>
    </rPh>
    <rPh sb="7" eb="8">
      <t>クチ</t>
    </rPh>
    <rPh sb="8" eb="9">
      <t>マス</t>
    </rPh>
    <phoneticPr fontId="2"/>
  </si>
  <si>
    <t>底版</t>
    <rPh sb="0" eb="2">
      <t>テイバン</t>
    </rPh>
    <phoneticPr fontId="2"/>
  </si>
  <si>
    <t>側壁</t>
    <rPh sb="0" eb="2">
      <t>ソクヘキ</t>
    </rPh>
    <phoneticPr fontId="2"/>
  </si>
  <si>
    <t>基礎</t>
    <rPh sb="0" eb="2">
      <t>キソ</t>
    </rPh>
    <phoneticPr fontId="2"/>
  </si>
  <si>
    <t>納入書記録</t>
    <rPh sb="0" eb="3">
      <t>ノウニュウショ</t>
    </rPh>
    <rPh sb="3" eb="5">
      <t>キロク</t>
    </rPh>
    <phoneticPr fontId="2"/>
  </si>
  <si>
    <t>車番</t>
    <rPh sb="0" eb="1">
      <t>ノウシャ</t>
    </rPh>
    <rPh sb="1" eb="2">
      <t>バン</t>
    </rPh>
    <phoneticPr fontId="2"/>
  </si>
  <si>
    <t>第00-00000-0000号</t>
    <rPh sb="0" eb="1">
      <t>ダイ</t>
    </rPh>
    <rPh sb="14" eb="15">
      <t>ゴウ</t>
    </rPh>
    <phoneticPr fontId="2"/>
  </si>
  <si>
    <t>○○○○0000工事「○○地区」</t>
    <rPh sb="8" eb="10">
      <t>コウジ</t>
    </rPh>
    <rPh sb="13" eb="15">
      <t>チク</t>
    </rPh>
    <phoneticPr fontId="2"/>
  </si>
  <si>
    <t>○○郡○○町○○地内</t>
    <rPh sb="2" eb="3">
      <t>グン</t>
    </rPh>
    <rPh sb="5" eb="6">
      <t>マチ</t>
    </rPh>
    <rPh sb="8" eb="10">
      <t>チナイ</t>
    </rPh>
    <phoneticPr fontId="2"/>
  </si>
  <si>
    <t>受注者</t>
    <rPh sb="0" eb="3">
      <t>ジュチュウシャ</t>
    </rPh>
    <phoneticPr fontId="2"/>
  </si>
  <si>
    <t>担当者</t>
    <rPh sb="0" eb="3">
      <t>タントウシャ</t>
    </rPh>
    <phoneticPr fontId="2"/>
  </si>
  <si>
    <t>2号勾配調整側溝</t>
    <rPh sb="1" eb="2">
      <t>ゴウ</t>
    </rPh>
    <rPh sb="2" eb="4">
      <t>コウバイ</t>
    </rPh>
    <rPh sb="4" eb="6">
      <t>チョウセイ</t>
    </rPh>
    <rPh sb="6" eb="8">
      <t>ソッコウ</t>
    </rPh>
    <phoneticPr fontId="2"/>
  </si>
  <si>
    <t>調整ｺﾝｸﾘｰﾄ</t>
    <rPh sb="0" eb="2">
      <t>チョウセイ</t>
    </rPh>
    <phoneticPr fontId="2"/>
  </si>
  <si>
    <t>〃</t>
    <phoneticPr fontId="2"/>
  </si>
  <si>
    <t>○○建設(株)</t>
    <rPh sb="2" eb="4">
      <t>ケンセツ</t>
    </rPh>
    <rPh sb="4" eb="7">
      <t>カブ</t>
    </rPh>
    <phoneticPr fontId="2"/>
  </si>
  <si>
    <t>○○　○○</t>
    <phoneticPr fontId="2"/>
  </si>
  <si>
    <t>工 事 名</t>
    <rPh sb="0" eb="1">
      <t>コウ</t>
    </rPh>
    <rPh sb="2" eb="3">
      <t>コト</t>
    </rPh>
    <rPh sb="4" eb="5">
      <t>ナ</t>
    </rPh>
    <phoneticPr fontId="2"/>
  </si>
  <si>
    <t>Co温度</t>
    <rPh sb="2" eb="4">
      <t>オンド</t>
    </rPh>
    <phoneticPr fontId="2"/>
  </si>
  <si>
    <t>温度(℃)</t>
    <rPh sb="0" eb="2">
      <t>オンド</t>
    </rPh>
    <phoneticPr fontId="2"/>
  </si>
  <si>
    <t>3号擁壁</t>
  </si>
  <si>
    <t>3号擁壁</t>
    <rPh sb="1" eb="2">
      <t>ゴウ</t>
    </rPh>
    <rPh sb="2" eb="4">
      <t>ヨウヘキ</t>
    </rPh>
    <phoneticPr fontId="2"/>
  </si>
  <si>
    <t>到着時
外気温</t>
    <rPh sb="0" eb="3">
      <t>トウチャクジ</t>
    </rPh>
    <rPh sb="4" eb="5">
      <t>ガイ</t>
    </rPh>
    <rPh sb="5" eb="7">
      <t>キオン</t>
    </rPh>
    <phoneticPr fontId="2"/>
  </si>
  <si>
    <t>構造物名称</t>
    <rPh sb="0" eb="3">
      <t>コウゾウブツ</t>
    </rPh>
    <rPh sb="3" eb="5">
      <t>メイショウ</t>
    </rPh>
    <phoneticPr fontId="2"/>
  </si>
  <si>
    <t>リスト</t>
    <phoneticPr fontId="2"/>
  </si>
  <si>
    <t>鉄筋Co擁壁(H≧5m)</t>
  </si>
  <si>
    <t>橋梁上部工</t>
    <rPh sb="4" eb="5">
      <t>コウ</t>
    </rPh>
    <phoneticPr fontId="2"/>
  </si>
  <si>
    <t>橋梁下部工</t>
  </si>
  <si>
    <t>トンネル</t>
  </si>
  <si>
    <t>スノーシェッド</t>
  </si>
  <si>
    <t>重要構造物の基礎</t>
    <rPh sb="0" eb="2">
      <t>ジュウヨウ</t>
    </rPh>
    <rPh sb="2" eb="5">
      <t>コウゾウブツ</t>
    </rPh>
    <rPh sb="6" eb="8">
      <t>キソ</t>
    </rPh>
    <phoneticPr fontId="2"/>
  </si>
  <si>
    <t>擁壁(H≧1m)</t>
  </si>
  <si>
    <t>砂防(治山)ダム(H≧3m)</t>
  </si>
  <si>
    <t>水門(有効高≧3m)</t>
    <rPh sb="3" eb="6">
      <t>ユウコウダカ</t>
    </rPh>
    <phoneticPr fontId="2"/>
  </si>
  <si>
    <t>樋門(開口部高≧3m)</t>
    <rPh sb="3" eb="6">
      <t>カイコウブ</t>
    </rPh>
    <rPh sb="6" eb="7">
      <t>ダカ</t>
    </rPh>
    <phoneticPr fontId="2"/>
  </si>
  <si>
    <t>堰(基礎～堤冠部H≧3m)</t>
    <rPh sb="2" eb="4">
      <t>キソ</t>
    </rPh>
    <rPh sb="5" eb="6">
      <t>テイ</t>
    </rPh>
    <rPh sb="6" eb="8">
      <t>カンブ</t>
    </rPh>
    <phoneticPr fontId="2"/>
  </si>
  <si>
    <t>水門(有効高＜3m)</t>
    <rPh sb="3" eb="6">
      <t>ユウコウダカ</t>
    </rPh>
    <phoneticPr fontId="2"/>
  </si>
  <si>
    <t>現場打護岸</t>
  </si>
  <si>
    <t>舗装・踏掛版</t>
    <rPh sb="3" eb="4">
      <t>フ</t>
    </rPh>
    <rPh sb="4" eb="5">
      <t>カ</t>
    </rPh>
    <rPh sb="5" eb="6">
      <t>バン</t>
    </rPh>
    <phoneticPr fontId="2"/>
  </si>
  <si>
    <t>特記指定工種</t>
    <rPh sb="2" eb="4">
      <t>シテイ</t>
    </rPh>
    <rPh sb="4" eb="5">
      <t>コウ</t>
    </rPh>
    <phoneticPr fontId="2"/>
  </si>
  <si>
    <t>≦</t>
    <phoneticPr fontId="2"/>
  </si>
  <si>
    <t>No</t>
    <phoneticPr fontId="2"/>
  </si>
  <si>
    <t>No.0～0+5.0m</t>
    <phoneticPr fontId="2"/>
  </si>
  <si>
    <t>No.0+5.0m～No.0+10.0m</t>
  </si>
  <si>
    <t>No.0+5.0m～No.0+10.0m</t>
    <phoneticPr fontId="2"/>
  </si>
  <si>
    <t>No.0+10.0m～No.0+15.0m</t>
    <phoneticPr fontId="2"/>
  </si>
  <si>
    <t>スノーシェルター</t>
  </si>
  <si>
    <t>ロックシェッド</t>
  </si>
  <si>
    <t>【重要構造物】</t>
    <rPh sb="1" eb="3">
      <t>ジュウヨウ</t>
    </rPh>
    <rPh sb="3" eb="6">
      <t>コウゾウブツ</t>
    </rPh>
    <phoneticPr fontId="2"/>
  </si>
  <si>
    <t>【小規模工種】</t>
    <rPh sb="1" eb="2">
      <t>コ</t>
    </rPh>
    <rPh sb="2" eb="4">
      <t>キボ</t>
    </rPh>
    <rPh sb="4" eb="6">
      <t>コウシュ</t>
    </rPh>
    <phoneticPr fontId="2"/>
  </si>
  <si>
    <t>重要</t>
    <rPh sb="0" eb="1">
      <t>ジュウ</t>
    </rPh>
    <rPh sb="1" eb="2">
      <t>ヨウ</t>
    </rPh>
    <phoneticPr fontId="2"/>
  </si>
  <si>
    <t>その他中規模例外</t>
    <rPh sb="2" eb="3">
      <t>タ</t>
    </rPh>
    <rPh sb="3" eb="6">
      <t>チュウキボ</t>
    </rPh>
    <rPh sb="6" eb="8">
      <t>レイガイ</t>
    </rPh>
    <phoneticPr fontId="2"/>
  </si>
  <si>
    <t>配合計画</t>
    <rPh sb="0" eb="2">
      <t>ハイゴウ</t>
    </rPh>
    <rPh sb="2" eb="4">
      <t>ケイカク</t>
    </rPh>
    <phoneticPr fontId="2"/>
  </si>
  <si>
    <t>実測</t>
    <rPh sb="0" eb="2">
      <t>ジッソク</t>
    </rPh>
    <phoneticPr fontId="2"/>
  </si>
  <si>
    <t>差</t>
    <rPh sb="0" eb="1">
      <t>サ</t>
    </rPh>
    <phoneticPr fontId="2"/>
  </si>
  <si>
    <t>材齢</t>
    <rPh sb="0" eb="2">
      <t>ザイレイ</t>
    </rPh>
    <phoneticPr fontId="2"/>
  </si>
  <si>
    <t>配合
計画</t>
    <rPh sb="0" eb="2">
      <t>ハイゴウ</t>
    </rPh>
    <rPh sb="3" eb="5">
      <t>ケイカク</t>
    </rPh>
    <phoneticPr fontId="2"/>
  </si>
  <si>
    <t>平均</t>
    <rPh sb="0" eb="2">
      <t>ヘイキン</t>
    </rPh>
    <phoneticPr fontId="2"/>
  </si>
  <si>
    <t>呼び
強度</t>
    <rPh sb="0" eb="1">
      <t>ヨ</t>
    </rPh>
    <rPh sb="3" eb="5">
      <t>キョウド</t>
    </rPh>
    <phoneticPr fontId="2"/>
  </si>
  <si>
    <t>試験
日</t>
    <rPh sb="0" eb="2">
      <t>シケン</t>
    </rPh>
    <rPh sb="3" eb="4">
      <t>ニチ</t>
    </rPh>
    <phoneticPr fontId="2"/>
  </si>
  <si>
    <t>小規</t>
    <rPh sb="0" eb="1">
      <t>ショウ</t>
    </rPh>
    <rPh sb="1" eb="2">
      <t>ノリ</t>
    </rPh>
    <phoneticPr fontId="2"/>
  </si>
  <si>
    <t>小規</t>
    <rPh sb="0" eb="1">
      <t>コ</t>
    </rPh>
    <rPh sb="1" eb="2">
      <t>ノリ</t>
    </rPh>
    <phoneticPr fontId="2"/>
  </si>
  <si>
    <t>スラ
ンプ</t>
    <phoneticPr fontId="2"/>
  </si>
  <si>
    <t>空気
量</t>
    <rPh sb="0" eb="2">
      <t>クウキ</t>
    </rPh>
    <rPh sb="3" eb="4">
      <t>リョウ</t>
    </rPh>
    <phoneticPr fontId="2"/>
  </si>
  <si>
    <t>種類</t>
    <rPh sb="0" eb="2">
      <t>シュルイ</t>
    </rPh>
    <phoneticPr fontId="2"/>
  </si>
  <si>
    <t>単位
水量</t>
    <rPh sb="0" eb="2">
      <t>タンイ</t>
    </rPh>
    <rPh sb="3" eb="5">
      <t>スイリョウ</t>
    </rPh>
    <phoneticPr fontId="2"/>
  </si>
  <si>
    <t>予想日平均
気温</t>
    <rPh sb="0" eb="2">
      <t>ヨソウ</t>
    </rPh>
    <rPh sb="2" eb="3">
      <t>ニチ</t>
    </rPh>
    <rPh sb="3" eb="5">
      <t>ヘイキン</t>
    </rPh>
    <rPh sb="6" eb="8">
      <t>キオン</t>
    </rPh>
    <phoneticPr fontId="2"/>
  </si>
  <si>
    <t>ｺﾝｸﾘｰﾄ
温度</t>
    <rPh sb="7" eb="9">
      <t>オンド</t>
    </rPh>
    <phoneticPr fontId="2"/>
  </si>
  <si>
    <t>単量
(m3)</t>
    <rPh sb="0" eb="1">
      <t>タン</t>
    </rPh>
    <rPh sb="1" eb="2">
      <t>リョウ</t>
    </rPh>
    <phoneticPr fontId="2"/>
  </si>
  <si>
    <t>累計
(m3)</t>
    <rPh sb="0" eb="2">
      <t>ルイケイ</t>
    </rPh>
    <phoneticPr fontId="2"/>
  </si>
  <si>
    <t>到着
時刻</t>
    <rPh sb="0" eb="2">
      <t>トウチャク</t>
    </rPh>
    <rPh sb="3" eb="5">
      <t>ジコク</t>
    </rPh>
    <phoneticPr fontId="2"/>
  </si>
  <si>
    <t>出発
時刻</t>
    <rPh sb="0" eb="2">
      <t>シュッパツ</t>
    </rPh>
    <rPh sb="3" eb="5">
      <t>ジコク</t>
    </rPh>
    <phoneticPr fontId="2"/>
  </si>
  <si>
    <t>打設完
了時刻</t>
    <rPh sb="0" eb="2">
      <t>ダセツ</t>
    </rPh>
    <rPh sb="2" eb="3">
      <t>カン</t>
    </rPh>
    <rPh sb="4" eb="5">
      <t>リョウ</t>
    </rPh>
    <rPh sb="5" eb="7">
      <t>ジコク</t>
    </rPh>
    <phoneticPr fontId="2"/>
  </si>
  <si>
    <t>運搬
時間</t>
    <rPh sb="0" eb="2">
      <t>ウンパン</t>
    </rPh>
    <rPh sb="3" eb="5">
      <t>ジカン</t>
    </rPh>
    <phoneticPr fontId="2"/>
  </si>
  <si>
    <t>BB</t>
  </si>
  <si>
    <t>BB</t>
    <phoneticPr fontId="2"/>
  </si>
  <si>
    <t>N</t>
  </si>
  <si>
    <t>N</t>
    <phoneticPr fontId="2"/>
  </si>
  <si>
    <t>≧</t>
    <phoneticPr fontId="2"/>
  </si>
  <si>
    <t>暑中(予想日平均気温が25℃超)</t>
    <rPh sb="0" eb="2">
      <t>ショチュウ</t>
    </rPh>
    <rPh sb="3" eb="5">
      <t>ヨソウ</t>
    </rPh>
    <rPh sb="5" eb="6">
      <t>ニチ</t>
    </rPh>
    <rPh sb="6" eb="8">
      <t>ヘイキン</t>
    </rPh>
    <rPh sb="8" eb="10">
      <t>キオン</t>
    </rPh>
    <rPh sb="14" eb="15">
      <t>チョウ</t>
    </rPh>
    <phoneticPr fontId="2"/>
  </si>
  <si>
    <t>寒中(予想日平均気温が4℃以下)</t>
    <rPh sb="0" eb="2">
      <t>カンチュウ</t>
    </rPh>
    <rPh sb="3" eb="5">
      <t>ヨソウ</t>
    </rPh>
    <rPh sb="5" eb="6">
      <t>ニチ</t>
    </rPh>
    <rPh sb="6" eb="8">
      <t>ヘイキン</t>
    </rPh>
    <rPh sb="8" eb="10">
      <t>キオン</t>
    </rPh>
    <rPh sb="13" eb="15">
      <t>イカ</t>
    </rPh>
    <phoneticPr fontId="2"/>
  </si>
  <si>
    <t>打設終わりまで</t>
    <rPh sb="0" eb="2">
      <t>ダセツ</t>
    </rPh>
    <rPh sb="2" eb="3">
      <t>オ</t>
    </rPh>
    <phoneticPr fontId="2"/>
  </si>
  <si>
    <t>鉄筋Co函渠類(内A≧25㎡)</t>
    <rPh sb="4" eb="6">
      <t>カンキョ</t>
    </rPh>
    <phoneticPr fontId="2"/>
  </si>
  <si>
    <t>函渠(内空A&lt;25㎡)</t>
    <phoneticPr fontId="2"/>
  </si>
  <si>
    <t>砂防(治山)ダム(H&lt;3m)</t>
    <phoneticPr fontId="2"/>
  </si>
  <si>
    <t>堰(基礎～堤冠部H&lt;3m)</t>
    <rPh sb="2" eb="4">
      <t>キソ</t>
    </rPh>
    <rPh sb="5" eb="6">
      <t>テイ</t>
    </rPh>
    <rPh sb="6" eb="8">
      <t>カンブ</t>
    </rPh>
    <phoneticPr fontId="2"/>
  </si>
  <si>
    <t>樋門(開口部高&lt;3m)</t>
    <rPh sb="3" eb="6">
      <t>カイコウブ</t>
    </rPh>
    <rPh sb="6" eb="7">
      <t>ダカ</t>
    </rPh>
    <phoneticPr fontId="2"/>
  </si>
  <si>
    <t>水路・枡(内幅≧2m)</t>
    <rPh sb="3" eb="4">
      <t>マス</t>
    </rPh>
    <rPh sb="5" eb="6">
      <t>ウチ</t>
    </rPh>
    <rPh sb="6" eb="7">
      <t>ハバ</t>
    </rPh>
    <phoneticPr fontId="2"/>
  </si>
  <si>
    <t>その他(同一配合&gt;50m3)</t>
    <rPh sb="2" eb="3">
      <t>タ</t>
    </rPh>
    <rPh sb="4" eb="6">
      <t>ドウイツ</t>
    </rPh>
    <rPh sb="6" eb="8">
      <t>ハイゴウ</t>
    </rPh>
    <phoneticPr fontId="2"/>
  </si>
  <si>
    <t>胴(裏)込・天端・小口止</t>
    <rPh sb="0" eb="1">
      <t>ドウ</t>
    </rPh>
    <rPh sb="2" eb="3">
      <t>ウラ</t>
    </rPh>
    <rPh sb="4" eb="5">
      <t>ゴメ</t>
    </rPh>
    <rPh sb="6" eb="8">
      <t>テンバ</t>
    </rPh>
    <rPh sb="9" eb="11">
      <t>コグチ</t>
    </rPh>
    <rPh sb="11" eb="12">
      <t>ド</t>
    </rPh>
    <phoneticPr fontId="2"/>
  </si>
  <si>
    <t>基礎(護岸等)</t>
    <rPh sb="3" eb="5">
      <t>ゴガン</t>
    </rPh>
    <rPh sb="5" eb="6">
      <t>トウ</t>
    </rPh>
    <phoneticPr fontId="2"/>
  </si>
  <si>
    <t>枡(点在小構造物)</t>
    <rPh sb="0" eb="1">
      <t>マス</t>
    </rPh>
    <rPh sb="2" eb="4">
      <t>テンザイ</t>
    </rPh>
    <rPh sb="4" eb="5">
      <t>ショウ</t>
    </rPh>
    <rPh sb="5" eb="8">
      <t>コウゾウブツ</t>
    </rPh>
    <phoneticPr fontId="2"/>
  </si>
  <si>
    <t>小規模工種(品質証明有)</t>
    <rPh sb="0" eb="1">
      <t>コ</t>
    </rPh>
    <rPh sb="1" eb="3">
      <t>キボ</t>
    </rPh>
    <rPh sb="3" eb="5">
      <t>コウシュ</t>
    </rPh>
    <rPh sb="6" eb="8">
      <t>ヒンシツ</t>
    </rPh>
    <rPh sb="8" eb="10">
      <t>ショウメイ</t>
    </rPh>
    <rPh sb="10" eb="11">
      <t>アリ</t>
    </rPh>
    <phoneticPr fontId="2"/>
  </si>
  <si>
    <t>小規模工種(&lt;50m3)</t>
    <rPh sb="0" eb="1">
      <t>コ</t>
    </rPh>
    <rPh sb="1" eb="3">
      <t>キボ</t>
    </rPh>
    <rPh sb="3" eb="5">
      <t>コウシュ</t>
    </rPh>
    <phoneticPr fontId="2"/>
  </si>
  <si>
    <t>生コンクリート品質管理総括表</t>
    <rPh sb="0" eb="1">
      <t>ナマ</t>
    </rPh>
    <rPh sb="7" eb="9">
      <t>ヒンシツ</t>
    </rPh>
    <rPh sb="9" eb="11">
      <t>カンリ</t>
    </rPh>
    <rPh sb="11" eb="13">
      <t>ソウカツ</t>
    </rPh>
    <phoneticPr fontId="2"/>
  </si>
  <si>
    <t>最大
粒径</t>
    <rPh sb="0" eb="2">
      <t>サイダイ</t>
    </rPh>
    <rPh sb="3" eb="5">
      <t>リュウケイ</t>
    </rPh>
    <phoneticPr fontId="2"/>
  </si>
  <si>
    <t>スランプ(cm)</t>
    <phoneticPr fontId="2"/>
  </si>
  <si>
    <t>,3</t>
    <phoneticPr fontId="2"/>
  </si>
  <si>
    <t>空気量(%)</t>
    <rPh sb="0" eb="2">
      <t>クウキ</t>
    </rPh>
    <rPh sb="2" eb="3">
      <t>リョウ</t>
    </rPh>
    <phoneticPr fontId="2"/>
  </si>
  <si>
    <t>呼び
強度</t>
    <rPh sb="0" eb="1">
      <t>ヨ</t>
    </rPh>
    <rPh sb="3" eb="5">
      <t>キョウド</t>
    </rPh>
    <phoneticPr fontId="2"/>
  </si>
  <si>
    <t>【打設日時・箇所】</t>
    <rPh sb="1" eb="3">
      <t>ダセツ</t>
    </rPh>
    <rPh sb="3" eb="5">
      <t>ニチジ</t>
    </rPh>
    <rPh sb="6" eb="8">
      <t>カショ</t>
    </rPh>
    <phoneticPr fontId="2"/>
  </si>
  <si>
    <t>打ち終り
までの時間</t>
    <rPh sb="0" eb="1">
      <t>ダ</t>
    </rPh>
    <rPh sb="2" eb="3">
      <t>オワ</t>
    </rPh>
    <rPh sb="8" eb="10">
      <t>ジカン</t>
    </rPh>
    <phoneticPr fontId="2"/>
  </si>
  <si>
    <t>(外気温25℃以下)</t>
    <rPh sb="1" eb="4">
      <t>ガイキオン</t>
    </rPh>
    <rPh sb="7" eb="9">
      <t>イカ</t>
    </rPh>
    <phoneticPr fontId="2"/>
  </si>
  <si>
    <t>(外気温25℃超)</t>
    <rPh sb="1" eb="4">
      <t>ガイキオン</t>
    </rPh>
    <rPh sb="7" eb="8">
      <t>チョウ</t>
    </rPh>
    <phoneticPr fontId="2"/>
  </si>
  <si>
    <t>kg/m3以下</t>
    <rPh sb="5" eb="7">
      <t>イカ</t>
    </rPh>
    <phoneticPr fontId="2"/>
  </si>
  <si>
    <t>(午前1/2以下の場合</t>
    <rPh sb="1" eb="3">
      <t>ゴゼン</t>
    </rPh>
    <rPh sb="6" eb="8">
      <t>イカ</t>
    </rPh>
    <rPh sb="9" eb="11">
      <t>バアイ</t>
    </rPh>
    <phoneticPr fontId="2"/>
  </si>
  <si>
    <t xml:space="preserve"> 午後は省略可)</t>
    <rPh sb="1" eb="3">
      <t>ゴゴ</t>
    </rPh>
    <rPh sb="4" eb="7">
      <t>ショウリャクカ</t>
    </rPh>
    <phoneticPr fontId="2"/>
  </si>
  <si>
    <t>～8未満</t>
    <rPh sb="2" eb="4">
      <t>ミマン</t>
    </rPh>
    <phoneticPr fontId="2"/>
  </si>
  <si>
    <t>～18以下</t>
    <rPh sb="3" eb="5">
      <t>イカ</t>
    </rPh>
    <phoneticPr fontId="2"/>
  </si>
  <si>
    <t>超</t>
    <rPh sb="0" eb="1">
      <t>チョウ</t>
    </rPh>
    <phoneticPr fontId="2"/>
  </si>
  <si>
    <t>OK</t>
    <phoneticPr fontId="2"/>
  </si>
  <si>
    <t>改善</t>
    <rPh sb="0" eb="2">
      <t>カイゼン</t>
    </rPh>
    <phoneticPr fontId="2"/>
  </si>
  <si>
    <t>～15</t>
    <phoneticPr fontId="2"/>
  </si>
  <si>
    <t>～20</t>
    <phoneticPr fontId="2"/>
  </si>
  <si>
    <t>持帰</t>
    <rPh sb="0" eb="1">
      <t>モ</t>
    </rPh>
    <rPh sb="1" eb="2">
      <t>カエ</t>
    </rPh>
    <phoneticPr fontId="2"/>
  </si>
  <si>
    <t>各供試体強度</t>
    <rPh sb="0" eb="1">
      <t>カク</t>
    </rPh>
    <rPh sb="1" eb="4">
      <t>キョウシタイ</t>
    </rPh>
    <rPh sb="4" eb="6">
      <t>キョウド</t>
    </rPh>
    <phoneticPr fontId="2"/>
  </si>
  <si>
    <t>以上</t>
    <rPh sb="0" eb="2">
      <t>イジョウ</t>
    </rPh>
    <phoneticPr fontId="2"/>
  </si>
  <si>
    <t>　呼び強度の</t>
  </si>
  <si>
    <t>3回の平均値</t>
    <rPh sb="1" eb="2">
      <t>カイ</t>
    </rPh>
    <rPh sb="3" eb="6">
      <t>ヘイキンチ</t>
    </rPh>
    <phoneticPr fontId="2"/>
  </si>
  <si>
    <t>呼び強度以上</t>
    <rPh sb="0" eb="1">
      <t>ヨ</t>
    </rPh>
    <rPh sb="2" eb="4">
      <t>キョウド</t>
    </rPh>
    <rPh sb="4" eb="6">
      <t>イジョウ</t>
    </rPh>
    <phoneticPr fontId="2"/>
  </si>
  <si>
    <t>%</t>
    <phoneticPr fontId="2"/>
  </si>
  <si>
    <t>【規格値】</t>
    <rPh sb="1" eb="4">
      <t>キカクチ</t>
    </rPh>
    <phoneticPr fontId="2"/>
  </si>
  <si>
    <r>
      <t>強度試験(N/mm</t>
    </r>
    <r>
      <rPr>
        <vertAlign val="superscript"/>
        <sz val="11"/>
        <color theme="1"/>
        <rFont val="BIZ UDゴシック"/>
        <family val="3"/>
        <charset val="128"/>
      </rPr>
      <t>2</t>
    </r>
    <r>
      <rPr>
        <sz val="11"/>
        <color theme="1"/>
        <rFont val="BIZ UDゴシック"/>
        <family val="3"/>
        <charset val="128"/>
      </rPr>
      <t>)</t>
    </r>
    <rPh sb="0" eb="2">
      <t>キョウド</t>
    </rPh>
    <rPh sb="2" eb="4">
      <t>シケン</t>
    </rPh>
    <phoneticPr fontId="2"/>
  </si>
  <si>
    <r>
      <t>単位水量(kg/m</t>
    </r>
    <r>
      <rPr>
        <vertAlign val="superscript"/>
        <sz val="11"/>
        <color theme="1"/>
        <rFont val="BIZ UDゴシック"/>
        <family val="3"/>
        <charset val="128"/>
      </rPr>
      <t>3</t>
    </r>
    <r>
      <rPr>
        <sz val="11"/>
        <color theme="1"/>
        <rFont val="BIZ UDゴシック"/>
        <family val="3"/>
        <charset val="128"/>
      </rPr>
      <t>)</t>
    </r>
    <rPh sb="0" eb="2">
      <t>タンイ</t>
    </rPh>
    <rPh sb="2" eb="4">
      <t>スイリョウ</t>
    </rPh>
    <phoneticPr fontId="2"/>
  </si>
  <si>
    <r>
      <t>塩化物総量(kg/m</t>
    </r>
    <r>
      <rPr>
        <vertAlign val="superscript"/>
        <sz val="11"/>
        <color theme="1"/>
        <rFont val="BIZ UDゴシック"/>
        <family val="3"/>
        <charset val="128"/>
      </rPr>
      <t>3</t>
    </r>
    <r>
      <rPr>
        <sz val="11"/>
        <color theme="1"/>
        <rFont val="BIZ UDゴシック"/>
        <family val="3"/>
        <charset val="128"/>
      </rPr>
      <t>)</t>
    </r>
    <rPh sb="0" eb="3">
      <t>エンカブツ</t>
    </rPh>
    <rPh sb="3" eb="5">
      <t>ソウリョウ</t>
    </rPh>
    <phoneticPr fontId="2"/>
  </si>
  <si>
    <t>【納入時検査①】</t>
    <rPh sb="1" eb="4">
      <t>ノウニュウジ</t>
    </rPh>
    <rPh sb="4" eb="6">
      <t>ケンサ</t>
    </rPh>
    <phoneticPr fontId="2"/>
  </si>
  <si>
    <t>【納入時検査②】</t>
    <rPh sb="1" eb="4">
      <t>ノウニュウジ</t>
    </rPh>
    <rPh sb="4" eb="6">
      <t>ケンサ</t>
    </rPh>
    <phoneticPr fontId="2"/>
  </si>
  <si>
    <t>(呼び強度を下回った場合は,設計基準強度を施工後試験によって確認。)</t>
    <rPh sb="1" eb="2">
      <t>ヨ</t>
    </rPh>
    <rPh sb="3" eb="5">
      <t>キョウド</t>
    </rPh>
    <rPh sb="6" eb="8">
      <t>シタマワ</t>
    </rPh>
    <rPh sb="10" eb="12">
      <t>バアイ</t>
    </rPh>
    <rPh sb="21" eb="24">
      <t>セコウゴ</t>
    </rPh>
    <rPh sb="24" eb="26">
      <t>シケン</t>
    </rPh>
    <rPh sb="30" eb="32">
      <t>カクニン</t>
    </rPh>
    <phoneticPr fontId="2"/>
  </si>
  <si>
    <t>【規格値】</t>
    <rPh sb="1" eb="4">
      <t>キカクチ</t>
    </rPh>
    <phoneticPr fontId="2"/>
  </si>
  <si>
    <t>【時間・温度】</t>
    <rPh sb="1" eb="3">
      <t>ジカン</t>
    </rPh>
    <rPh sb="4" eb="6">
      <t>オンド</t>
    </rPh>
    <phoneticPr fontId="2"/>
  </si>
  <si>
    <t>湿潤養生温度・期間管理表</t>
    <rPh sb="0" eb="2">
      <t>シツジュン</t>
    </rPh>
    <rPh sb="2" eb="4">
      <t>ヨウジョウ</t>
    </rPh>
    <rPh sb="4" eb="6">
      <t>オンド</t>
    </rPh>
    <rPh sb="7" eb="9">
      <t>キカン</t>
    </rPh>
    <rPh sb="9" eb="12">
      <t>カンリヒョウ</t>
    </rPh>
    <phoneticPr fontId="2"/>
  </si>
  <si>
    <t>月日</t>
    <rPh sb="0" eb="2">
      <t>ガッピ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</si>
  <si>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</si>
  <si>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</si>
  <si>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No</t>
    <phoneticPr fontId="2"/>
  </si>
  <si>
    <t>打設</t>
    <rPh sb="0" eb="2">
      <t>ダセツ</t>
    </rPh>
    <phoneticPr fontId="2"/>
  </si>
  <si>
    <t>打設日</t>
    <rPh sb="0" eb="2">
      <t>ダセツ</t>
    </rPh>
    <rPh sb="2" eb="3">
      <t>ビ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</si>
  <si>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</si>
  <si>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</si>
  <si>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火</t>
    <phoneticPr fontId="2"/>
  </si>
  <si>
    <t>水</t>
    <phoneticPr fontId="2"/>
  </si>
  <si>
    <t>木</t>
    <phoneticPr fontId="2"/>
  </si>
  <si>
    <t>金</t>
    <phoneticPr fontId="2"/>
  </si>
  <si>
    <t>土</t>
    <phoneticPr fontId="2"/>
  </si>
  <si>
    <t>平均</t>
    <rPh sb="0" eb="2">
      <t>ヘイキン</t>
    </rPh>
    <phoneticPr fontId="2"/>
  </si>
  <si>
    <t>種類</t>
    <rPh sb="0" eb="2">
      <t>シュルイ</t>
    </rPh>
    <phoneticPr fontId="2"/>
  </si>
  <si>
    <t>　　湿潤養生期間・温度・日数等</t>
    <rPh sb="2" eb="4">
      <t>シツジュン</t>
    </rPh>
    <rPh sb="4" eb="6">
      <t>ヨウジョウ</t>
    </rPh>
    <rPh sb="6" eb="8">
      <t>キカン</t>
    </rPh>
    <rPh sb="9" eb="11">
      <t>オンド</t>
    </rPh>
    <rPh sb="12" eb="14">
      <t>ニッスウ</t>
    </rPh>
    <rPh sb="14" eb="15">
      <t>トウ</t>
    </rPh>
    <phoneticPr fontId="2"/>
  </si>
  <si>
    <t>・本様式は、品質管理基準で管理する項目のほか、</t>
    <rPh sb="1" eb="2">
      <t>ホン</t>
    </rPh>
    <rPh sb="2" eb="4">
      <t>ヨウシキ</t>
    </rPh>
    <rPh sb="6" eb="8">
      <t>ヒンシツ</t>
    </rPh>
    <rPh sb="8" eb="10">
      <t>カンリ</t>
    </rPh>
    <rPh sb="10" eb="12">
      <t>キジュン</t>
    </rPh>
    <rPh sb="13" eb="15">
      <t>カンリ</t>
    </rPh>
    <rPh sb="17" eb="19">
      <t>コウモク</t>
    </rPh>
    <phoneticPr fontId="2"/>
  </si>
  <si>
    <t>(標準1:30,協議変更可(JISA5308))</t>
    <rPh sb="1" eb="3">
      <t>ヒョウジュン</t>
    </rPh>
    <rPh sb="8" eb="10">
      <t>キョウギ</t>
    </rPh>
    <rPh sb="10" eb="12">
      <t>ヘンコウ</t>
    </rPh>
    <rPh sb="12" eb="13">
      <t>カ</t>
    </rPh>
    <phoneticPr fontId="2"/>
  </si>
  <si>
    <t>意見照会版回覧</t>
    <rPh sb="0" eb="2">
      <t>イケン</t>
    </rPh>
    <rPh sb="2" eb="4">
      <t>ショウカイ</t>
    </rPh>
    <rPh sb="4" eb="5">
      <t>バン</t>
    </rPh>
    <rPh sb="5" eb="7">
      <t>カイラン</t>
    </rPh>
    <phoneticPr fontId="2"/>
  </si>
  <si>
    <t>★本様式について★</t>
    <rPh sb="1" eb="2">
      <t>ホン</t>
    </rPh>
    <rPh sb="2" eb="4">
      <t>ヨウシキ</t>
    </rPh>
    <phoneticPr fontId="2"/>
  </si>
  <si>
    <t>-</t>
    <phoneticPr fontId="2"/>
  </si>
  <si>
    <t>例外</t>
    <rPh sb="0" eb="1">
      <t>レイ</t>
    </rPh>
    <phoneticPr fontId="2"/>
  </si>
  <si>
    <t>【小規模工種に含まれないもの】</t>
    <rPh sb="1" eb="2">
      <t>コ</t>
    </rPh>
    <rPh sb="2" eb="4">
      <t>キボ</t>
    </rPh>
    <rPh sb="4" eb="6">
      <t>コウシュ</t>
    </rPh>
    <rPh sb="7" eb="8">
      <t>フク</t>
    </rPh>
    <phoneticPr fontId="2"/>
  </si>
  <si>
    <r>
      <t>・整理様式を</t>
    </r>
    <r>
      <rPr>
        <u/>
        <sz val="12"/>
        <color rgb="FFFF0000"/>
        <rFont val="BIZ UDゴシック"/>
        <family val="3"/>
        <charset val="128"/>
      </rPr>
      <t>共通化・標準化するものではありません</t>
    </r>
    <r>
      <rPr>
        <sz val="12"/>
        <color theme="1"/>
        <rFont val="BIZ UDゴシック"/>
        <family val="3"/>
        <charset val="128"/>
      </rPr>
      <t>。</t>
    </r>
    <rPh sb="1" eb="3">
      <t>セイリ</t>
    </rPh>
    <rPh sb="3" eb="5">
      <t>ヨウシキ</t>
    </rPh>
    <rPh sb="6" eb="9">
      <t>キョウツウカ</t>
    </rPh>
    <rPh sb="10" eb="13">
      <t>ヒョウジュンカ</t>
    </rPh>
    <phoneticPr fontId="2"/>
  </si>
  <si>
    <r>
      <t>・本様式は、コンクリート打設・養生に関する</t>
    </r>
    <r>
      <rPr>
        <u/>
        <sz val="12"/>
        <color rgb="FFFF0000"/>
        <rFont val="BIZ UDゴシック"/>
        <family val="3"/>
        <charset val="128"/>
      </rPr>
      <t>整理の一例を示したもの</t>
    </r>
    <r>
      <rPr>
        <sz val="12"/>
        <color theme="1"/>
        <rFont val="BIZ UDゴシック"/>
        <family val="3"/>
        <charset val="128"/>
      </rPr>
      <t>です。</t>
    </r>
    <rPh sb="1" eb="2">
      <t>ホン</t>
    </rPh>
    <rPh sb="2" eb="4">
      <t>ヨウシキ</t>
    </rPh>
    <rPh sb="12" eb="14">
      <t>ダセツ</t>
    </rPh>
    <rPh sb="15" eb="17">
      <t>ヨウジョウ</t>
    </rPh>
    <rPh sb="18" eb="19">
      <t>カン</t>
    </rPh>
    <rPh sb="21" eb="23">
      <t>セイリ</t>
    </rPh>
    <rPh sb="24" eb="26">
      <t>イチレイ</t>
    </rPh>
    <rPh sb="27" eb="28">
      <t>シメ</t>
    </rPh>
    <phoneticPr fontId="2"/>
  </si>
  <si>
    <r>
      <t>・</t>
    </r>
    <r>
      <rPr>
        <u/>
        <sz val="12"/>
        <color rgb="FFFF0000"/>
        <rFont val="BIZ UDゴシック"/>
        <family val="3"/>
        <charset val="128"/>
      </rPr>
      <t>従来から使用している様式の使用を妨げるものではありません</t>
    </r>
    <r>
      <rPr>
        <sz val="12"/>
        <color theme="1"/>
        <rFont val="BIZ UDゴシック"/>
        <family val="3"/>
        <charset val="128"/>
      </rPr>
      <t>。</t>
    </r>
    <rPh sb="1" eb="3">
      <t>ジュウライ</t>
    </rPh>
    <rPh sb="5" eb="7">
      <t>シヨウ</t>
    </rPh>
    <rPh sb="11" eb="13">
      <t>ヨウシキ</t>
    </rPh>
    <rPh sb="14" eb="16">
      <t>シヨウ</t>
    </rPh>
    <rPh sb="17" eb="18">
      <t>サマタ</t>
    </rPh>
    <phoneticPr fontId="2"/>
  </si>
  <si>
    <t>雰囲気温度又はCo温度</t>
    <rPh sb="0" eb="3">
      <t>フンイキ</t>
    </rPh>
    <rPh sb="3" eb="5">
      <t>オンド</t>
    </rPh>
    <rPh sb="5" eb="6">
      <t>マタ</t>
    </rPh>
    <rPh sb="9" eb="11">
      <t>オンド</t>
    </rPh>
    <phoneticPr fontId="2"/>
  </si>
  <si>
    <t>修正配布版(暫定版)</t>
    <rPh sb="0" eb="2">
      <t>シュウセイ</t>
    </rPh>
    <rPh sb="2" eb="5">
      <t>ハイフバン</t>
    </rPh>
    <rPh sb="6" eb="8">
      <t>ザンテイ</t>
    </rPh>
    <rPh sb="8" eb="9">
      <t>バン</t>
    </rPh>
    <phoneticPr fontId="2"/>
  </si>
  <si>
    <t>【例外】</t>
    <rPh sb="1" eb="3">
      <t>レイガイ</t>
    </rPh>
    <phoneticPr fontId="2"/>
  </si>
  <si>
    <t>打設
年月日</t>
    <rPh sb="0" eb="2">
      <t>ダセツ</t>
    </rPh>
    <rPh sb="3" eb="6">
      <t>ネンガッピ</t>
    </rPh>
    <phoneticPr fontId="2"/>
  </si>
  <si>
    <t>位置・種類等</t>
    <rPh sb="0" eb="2">
      <t>イチ</t>
    </rPh>
    <rPh sb="3" eb="5">
      <t>シュルイ</t>
    </rPh>
    <rPh sb="5" eb="6">
      <t>トウ</t>
    </rPh>
    <phoneticPr fontId="2"/>
  </si>
  <si>
    <t>≪修正履歴≫</t>
    <rPh sb="1" eb="3">
      <t>シュウセイ</t>
    </rPh>
    <rPh sb="3" eb="5">
      <t>リレキ</t>
    </rPh>
    <phoneticPr fontId="2"/>
  </si>
  <si>
    <t>説明文の修正</t>
    <rPh sb="0" eb="3">
      <t>セツメイブン</t>
    </rPh>
    <rPh sb="4" eb="6">
      <t>シュウセイ</t>
    </rPh>
    <phoneticPr fontId="2"/>
  </si>
  <si>
    <r>
      <t>　</t>
    </r>
    <r>
      <rPr>
        <u/>
        <sz val="12"/>
        <color rgb="FFFF0000"/>
        <rFont val="BIZ UDゴシック"/>
        <family val="3"/>
        <charset val="128"/>
      </rPr>
      <t>第Ⅰ編本文に規定する事項を含め作成しています</t>
    </r>
    <r>
      <rPr>
        <sz val="12"/>
        <color theme="1"/>
        <rFont val="BIZ UDゴシック"/>
        <family val="3"/>
        <charset val="128"/>
      </rPr>
      <t>ので、整理の参考にしてください。</t>
    </r>
    <rPh sb="4" eb="6">
      <t>ホンブン</t>
    </rPh>
    <rPh sb="16" eb="18">
      <t>サクセイ</t>
    </rPh>
    <rPh sb="26" eb="28">
      <t>セイリ</t>
    </rPh>
    <rPh sb="29" eb="31">
      <t>サンコウ</t>
    </rPh>
    <phoneticPr fontId="2"/>
  </si>
  <si>
    <t>※列が足りない場合は列ごと数式を含め複写してください。</t>
    <rPh sb="1" eb="2">
      <t>レツ</t>
    </rPh>
    <rPh sb="3" eb="4">
      <t>タ</t>
    </rPh>
    <rPh sb="7" eb="9">
      <t>バアイ</t>
    </rPh>
    <rPh sb="10" eb="11">
      <t>レツ</t>
    </rPh>
    <rPh sb="13" eb="15">
      <t>スウシキ</t>
    </rPh>
    <rPh sb="16" eb="17">
      <t>フク</t>
    </rPh>
    <rPh sb="18" eb="20">
      <t>フクシャ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</si>
</sst>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"/>
    <numFmt numFmtId="177" formatCode="m/d;@"/>
    <numFmt numFmtId="178" formatCode="&quot;+&quot;* 0;\-* 0"/>
    <numFmt numFmtId="179" formatCode="\(&quot;+&quot;* 0.0\);\(\-* 0.0\)"/>
    <numFmt numFmtId="180" formatCode="&quot;±&quot;0.0"/>
    <numFmt numFmtId="181" formatCode="&quot;±&quot;0"/>
    <numFmt numFmtId="182" formatCode="\(&quot;+&quot;* 0\);\(\-* 0\)"/>
    <numFmt numFmtId="183" formatCode="d"/>
    <numFmt numFmtId="184" formatCode="m/"/>
    <numFmt numFmtId="185" formatCode="0&quot;℃&quot;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vertAlign val="superscript"/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u/>
      <sz val="12"/>
      <color rgb="FFFF000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9"/>
      <color indexed="8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48">
    <xf numFmtId="0" fontId="0" fillId="0" borderId="0" xfId="0"/>
    <xf numFmtId="0" fontId="3" fillId="0" borderId="0" xfId="0" applyFont="1"/>
    <xf numFmtId="0" fontId="3" fillId="0" borderId="12" xfId="0" applyFont="1" applyBorder="1"/>
    <xf numFmtId="0" fontId="3" fillId="0" borderId="0" xfId="0" applyFont="1" applyAlignment="1">
      <alignment horizontal="right"/>
    </xf>
    <xf numFmtId="0" fontId="3" fillId="0" borderId="0" xfId="0" applyFont="1" applyBorder="1"/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1" xfId="0" applyFont="1" applyBorder="1"/>
    <xf numFmtId="0" fontId="3" fillId="0" borderId="13" xfId="0" applyFont="1" applyBorder="1"/>
    <xf numFmtId="38" fontId="3" fillId="0" borderId="16" xfId="1" applyNumberFormat="1" applyFont="1" applyFill="1" applyBorder="1" applyAlignment="1">
      <alignment horizontal="center" vertical="center"/>
    </xf>
    <xf numFmtId="176" fontId="4" fillId="0" borderId="16" xfId="1" applyNumberFormat="1" applyFont="1" applyFill="1" applyBorder="1" applyAlignment="1">
      <alignment horizontal="center" vertical="center"/>
    </xf>
    <xf numFmtId="20" fontId="3" fillId="0" borderId="1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3" fillId="0" borderId="13" xfId="1" applyNumberFormat="1" applyFont="1" applyFill="1" applyBorder="1" applyAlignment="1">
      <alignment horizontal="center" vertical="center"/>
    </xf>
    <xf numFmtId="176" fontId="4" fillId="0" borderId="13" xfId="1" applyNumberFormat="1" applyFont="1" applyFill="1" applyBorder="1" applyAlignment="1">
      <alignment horizontal="center" vertical="center"/>
    </xf>
    <xf numFmtId="20" fontId="3" fillId="0" borderId="11" xfId="0" applyNumberFormat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38" fontId="3" fillId="0" borderId="27" xfId="1" applyNumberFormat="1" applyFont="1" applyFill="1" applyBorder="1" applyAlignment="1">
      <alignment horizontal="center" vertical="center"/>
    </xf>
    <xf numFmtId="176" fontId="4" fillId="0" borderId="27" xfId="1" applyNumberFormat="1" applyFont="1" applyFill="1" applyBorder="1" applyAlignment="1">
      <alignment horizontal="center" vertical="center"/>
    </xf>
    <xf numFmtId="20" fontId="3" fillId="0" borderId="26" xfId="0" applyNumberFormat="1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38" fontId="3" fillId="0" borderId="32" xfId="1" applyNumberFormat="1" applyFont="1" applyFill="1" applyBorder="1" applyAlignment="1">
      <alignment horizontal="center" vertical="center"/>
    </xf>
    <xf numFmtId="176" fontId="4" fillId="0" borderId="32" xfId="1" applyNumberFormat="1" applyFont="1" applyFill="1" applyBorder="1" applyAlignment="1">
      <alignment horizontal="center" vertical="center"/>
    </xf>
    <xf numFmtId="20" fontId="3" fillId="0" borderId="31" xfId="0" applyNumberFormat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38" fontId="3" fillId="0" borderId="21" xfId="1" applyNumberFormat="1" applyFont="1" applyFill="1" applyBorder="1" applyAlignment="1">
      <alignment horizontal="center" vertical="center"/>
    </xf>
    <xf numFmtId="176" fontId="4" fillId="0" borderId="21" xfId="1" applyNumberFormat="1" applyFont="1" applyFill="1" applyBorder="1" applyAlignment="1">
      <alignment horizontal="center" vertical="center"/>
    </xf>
    <xf numFmtId="20" fontId="3" fillId="0" borderId="20" xfId="0" applyNumberFormat="1" applyFont="1" applyBorder="1" applyAlignment="1">
      <alignment vertical="center"/>
    </xf>
    <xf numFmtId="0" fontId="4" fillId="0" borderId="4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right" vertical="center"/>
    </xf>
    <xf numFmtId="176" fontId="3" fillId="0" borderId="11" xfId="0" applyNumberFormat="1" applyFont="1" applyBorder="1" applyAlignment="1">
      <alignment vertical="center"/>
    </xf>
    <xf numFmtId="177" fontId="3" fillId="0" borderId="1" xfId="0" applyNumberFormat="1" applyFont="1" applyFill="1" applyBorder="1" applyAlignment="1">
      <alignment horizontal="right" vertical="center"/>
    </xf>
    <xf numFmtId="176" fontId="3" fillId="0" borderId="10" xfId="0" applyNumberFormat="1" applyFont="1" applyBorder="1" applyAlignment="1">
      <alignment vertical="center"/>
    </xf>
    <xf numFmtId="177" fontId="3" fillId="0" borderId="2" xfId="0" applyNumberFormat="1" applyFont="1" applyFill="1" applyBorder="1" applyAlignment="1">
      <alignment horizontal="right" vertical="center"/>
    </xf>
    <xf numFmtId="177" fontId="3" fillId="0" borderId="28" xfId="0" applyNumberFormat="1" applyFont="1" applyFill="1" applyBorder="1" applyAlignment="1">
      <alignment horizontal="right" vertical="center"/>
    </xf>
    <xf numFmtId="176" fontId="3" fillId="0" borderId="26" xfId="0" applyNumberFormat="1" applyFont="1" applyBorder="1" applyAlignment="1">
      <alignment vertical="center"/>
    </xf>
    <xf numFmtId="177" fontId="3" fillId="0" borderId="33" xfId="0" applyNumberFormat="1" applyFont="1" applyFill="1" applyBorder="1" applyAlignment="1">
      <alignment horizontal="right" vertical="center"/>
    </xf>
    <xf numFmtId="176" fontId="3" fillId="0" borderId="31" xfId="0" applyNumberFormat="1" applyFont="1" applyBorder="1" applyAlignment="1">
      <alignment vertical="center"/>
    </xf>
    <xf numFmtId="179" fontId="3" fillId="0" borderId="12" xfId="0" applyNumberFormat="1" applyFont="1" applyFill="1" applyBorder="1" applyAlignment="1">
      <alignment vertical="center"/>
    </xf>
    <xf numFmtId="179" fontId="3" fillId="0" borderId="36" xfId="0" applyNumberFormat="1" applyFont="1" applyFill="1" applyBorder="1" applyAlignment="1">
      <alignment vertical="center"/>
    </xf>
    <xf numFmtId="179" fontId="3" fillId="0" borderId="45" xfId="0" applyNumberFormat="1" applyFont="1" applyFill="1" applyBorder="1" applyAlignment="1">
      <alignment vertical="center"/>
    </xf>
    <xf numFmtId="179" fontId="3" fillId="0" borderId="38" xfId="0" applyNumberFormat="1" applyFont="1" applyFill="1" applyBorder="1" applyAlignment="1">
      <alignment vertical="center"/>
    </xf>
    <xf numFmtId="179" fontId="3" fillId="0" borderId="37" xfId="0" applyNumberFormat="1" applyFont="1" applyFill="1" applyBorder="1" applyAlignment="1">
      <alignment vertical="center"/>
    </xf>
    <xf numFmtId="179" fontId="4" fillId="0" borderId="24" xfId="0" applyNumberFormat="1" applyFont="1" applyFill="1" applyBorder="1" applyAlignment="1">
      <alignment horizontal="center" vertical="center"/>
    </xf>
    <xf numFmtId="179" fontId="4" fillId="0" borderId="17" xfId="0" applyNumberFormat="1" applyFont="1" applyFill="1" applyBorder="1" applyAlignment="1">
      <alignment horizontal="center" vertical="center"/>
    </xf>
    <xf numFmtId="179" fontId="4" fillId="0" borderId="47" xfId="0" applyNumberFormat="1" applyFont="1" applyFill="1" applyBorder="1" applyAlignment="1">
      <alignment horizontal="center" vertical="center"/>
    </xf>
    <xf numFmtId="179" fontId="4" fillId="0" borderId="34" xfId="0" applyNumberFormat="1" applyFont="1" applyFill="1" applyBorder="1" applyAlignment="1">
      <alignment horizontal="center" vertical="center"/>
    </xf>
    <xf numFmtId="179" fontId="4" fillId="0" borderId="29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vertical="center"/>
    </xf>
    <xf numFmtId="1" fontId="3" fillId="0" borderId="8" xfId="0" applyNumberFormat="1" applyFont="1" applyBorder="1" applyAlignment="1">
      <alignment vertical="center"/>
    </xf>
    <xf numFmtId="1" fontId="3" fillId="0" borderId="44" xfId="0" applyNumberFormat="1" applyFont="1" applyBorder="1" applyAlignment="1">
      <alignment vertical="center"/>
    </xf>
    <xf numFmtId="1" fontId="3" fillId="0" borderId="30" xfId="0" applyNumberFormat="1" applyFont="1" applyBorder="1" applyAlignment="1">
      <alignment vertical="center"/>
    </xf>
    <xf numFmtId="1" fontId="3" fillId="0" borderId="25" xfId="0" applyNumberFormat="1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177" fontId="3" fillId="0" borderId="56" xfId="0" applyNumberFormat="1" applyFont="1" applyFill="1" applyBorder="1" applyAlignment="1">
      <alignment horizontal="right" vertical="center"/>
    </xf>
    <xf numFmtId="0" fontId="3" fillId="0" borderId="58" xfId="0" applyFont="1" applyBorder="1"/>
    <xf numFmtId="0" fontId="3" fillId="0" borderId="59" xfId="0" applyFont="1" applyBorder="1"/>
    <xf numFmtId="0" fontId="3" fillId="0" borderId="60" xfId="0" applyFont="1" applyBorder="1"/>
    <xf numFmtId="0" fontId="3" fillId="0" borderId="61" xfId="0" applyFont="1" applyBorder="1"/>
    <xf numFmtId="0" fontId="3" fillId="0" borderId="63" xfId="0" applyFont="1" applyBorder="1"/>
    <xf numFmtId="0" fontId="3" fillId="0" borderId="64" xfId="0" applyFont="1" applyBorder="1"/>
    <xf numFmtId="0" fontId="3" fillId="0" borderId="62" xfId="0" applyFont="1" applyBorder="1"/>
    <xf numFmtId="0" fontId="3" fillId="0" borderId="65" xfId="0" applyFont="1" applyBorder="1"/>
    <xf numFmtId="0" fontId="3" fillId="0" borderId="5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76" fontId="3" fillId="0" borderId="24" xfId="0" applyNumberFormat="1" applyFont="1" applyBorder="1" applyAlignment="1">
      <alignment vertical="center"/>
    </xf>
    <xf numFmtId="0" fontId="6" fillId="0" borderId="0" xfId="0" applyFont="1" applyBorder="1"/>
    <xf numFmtId="0" fontId="6" fillId="0" borderId="64" xfId="0" applyFont="1" applyBorder="1"/>
    <xf numFmtId="2" fontId="3" fillId="0" borderId="11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2" fontId="3" fillId="0" borderId="20" xfId="0" applyNumberFormat="1" applyFont="1" applyBorder="1" applyAlignment="1">
      <alignment vertical="center"/>
    </xf>
    <xf numFmtId="2" fontId="3" fillId="0" borderId="31" xfId="0" applyNumberFormat="1" applyFont="1" applyBorder="1" applyAlignment="1">
      <alignment vertical="center"/>
    </xf>
    <xf numFmtId="2" fontId="3" fillId="0" borderId="26" xfId="0" applyNumberFormat="1" applyFont="1" applyBorder="1" applyAlignment="1">
      <alignment vertical="center"/>
    </xf>
    <xf numFmtId="178" fontId="4" fillId="0" borderId="24" xfId="0" applyNumberFormat="1" applyFont="1" applyFill="1" applyBorder="1" applyAlignment="1">
      <alignment horizontal="center" vertical="center"/>
    </xf>
    <xf numFmtId="178" fontId="4" fillId="0" borderId="17" xfId="0" applyNumberFormat="1" applyFont="1" applyFill="1" applyBorder="1" applyAlignment="1">
      <alignment horizontal="center" vertical="center"/>
    </xf>
    <xf numFmtId="178" fontId="4" fillId="0" borderId="47" xfId="0" applyNumberFormat="1" applyFont="1" applyFill="1" applyBorder="1" applyAlignment="1">
      <alignment horizontal="center" vertical="center"/>
    </xf>
    <xf numFmtId="178" fontId="4" fillId="0" borderId="34" xfId="0" applyNumberFormat="1" applyFont="1" applyFill="1" applyBorder="1" applyAlignment="1">
      <alignment horizontal="center" vertical="center"/>
    </xf>
    <xf numFmtId="178" fontId="4" fillId="0" borderId="29" xfId="0" applyNumberFormat="1" applyFont="1" applyFill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47" xfId="0" applyNumberFormat="1" applyFont="1" applyBorder="1" applyAlignment="1">
      <alignment horizontal="center" vertical="center"/>
    </xf>
    <xf numFmtId="176" fontId="4" fillId="0" borderId="34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2" fontId="3" fillId="0" borderId="58" xfId="0" applyNumberFormat="1" applyFont="1" applyBorder="1"/>
    <xf numFmtId="0" fontId="3" fillId="0" borderId="59" xfId="0" applyFont="1" applyBorder="1" applyAlignment="1">
      <alignment horizontal="right"/>
    </xf>
    <xf numFmtId="182" fontId="3" fillId="0" borderId="12" xfId="0" applyNumberFormat="1" applyFont="1" applyFill="1" applyBorder="1" applyAlignment="1">
      <alignment vertical="center"/>
    </xf>
    <xf numFmtId="182" fontId="3" fillId="0" borderId="36" xfId="0" applyNumberFormat="1" applyFont="1" applyFill="1" applyBorder="1" applyAlignment="1">
      <alignment vertical="center"/>
    </xf>
    <xf numFmtId="182" fontId="3" fillId="0" borderId="45" xfId="0" applyNumberFormat="1" applyFont="1" applyFill="1" applyBorder="1" applyAlignment="1">
      <alignment vertical="center"/>
    </xf>
    <xf numFmtId="182" fontId="3" fillId="0" borderId="38" xfId="0" applyNumberFormat="1" applyFont="1" applyFill="1" applyBorder="1" applyAlignment="1">
      <alignment vertical="center"/>
    </xf>
    <xf numFmtId="182" fontId="3" fillId="0" borderId="37" xfId="0" applyNumberFormat="1" applyFont="1" applyFill="1" applyBorder="1" applyAlignment="1">
      <alignment vertical="center"/>
    </xf>
    <xf numFmtId="0" fontId="3" fillId="0" borderId="58" xfId="0" applyFont="1" applyBorder="1" applyAlignment="1">
      <alignment horizontal="left"/>
    </xf>
    <xf numFmtId="0" fontId="3" fillId="0" borderId="59" xfId="0" applyFont="1" applyBorder="1" applyAlignment="1">
      <alignment horizontal="center"/>
    </xf>
    <xf numFmtId="0" fontId="3" fillId="0" borderId="61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61" xfId="0" applyFont="1" applyBorder="1" applyAlignment="1">
      <alignment horizontal="right"/>
    </xf>
    <xf numFmtId="0" fontId="3" fillId="0" borderId="64" xfId="0" applyFont="1" applyBorder="1" applyAlignment="1">
      <alignment horizontal="right"/>
    </xf>
    <xf numFmtId="0" fontId="3" fillId="0" borderId="12" xfId="0" applyFont="1" applyBorder="1" applyAlignment="1">
      <alignment shrinkToFi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183" fontId="3" fillId="0" borderId="66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84" fontId="3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7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83" fontId="3" fillId="0" borderId="22" xfId="0" applyNumberFormat="1" applyFont="1" applyBorder="1" applyAlignment="1">
      <alignment horizontal="center" vertical="center"/>
    </xf>
    <xf numFmtId="184" fontId="3" fillId="0" borderId="11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71" xfId="0" applyFont="1" applyBorder="1" applyAlignment="1">
      <alignment vertical="center"/>
    </xf>
    <xf numFmtId="0" fontId="3" fillId="0" borderId="73" xfId="0" applyFont="1" applyBorder="1" applyAlignment="1">
      <alignment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184" fontId="3" fillId="0" borderId="72" xfId="0" applyNumberFormat="1" applyFont="1" applyBorder="1" applyAlignment="1">
      <alignment horizontal="center" vertical="center"/>
    </xf>
    <xf numFmtId="184" fontId="3" fillId="0" borderId="19" xfId="0" applyNumberFormat="1" applyFont="1" applyBorder="1" applyAlignment="1">
      <alignment horizontal="center" vertical="center"/>
    </xf>
    <xf numFmtId="0" fontId="3" fillId="0" borderId="76" xfId="0" applyFont="1" applyBorder="1" applyAlignment="1">
      <alignment vertical="center"/>
    </xf>
    <xf numFmtId="0" fontId="3" fillId="0" borderId="77" xfId="0" applyFont="1" applyBorder="1" applyAlignment="1">
      <alignment vertical="center"/>
    </xf>
    <xf numFmtId="0" fontId="3" fillId="0" borderId="77" xfId="0" applyFont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176" fontId="3" fillId="0" borderId="39" xfId="0" applyNumberFormat="1" applyFont="1" applyFill="1" applyBorder="1" applyAlignment="1">
      <alignment horizontal="right" vertical="center"/>
    </xf>
    <xf numFmtId="176" fontId="3" fillId="0" borderId="39" xfId="0" applyNumberFormat="1" applyFont="1" applyFill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75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3" fillId="2" borderId="2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20" fontId="3" fillId="0" borderId="28" xfId="0" applyNumberFormat="1" applyFont="1" applyBorder="1" applyAlignment="1">
      <alignment vertical="center"/>
    </xf>
    <xf numFmtId="20" fontId="3" fillId="0" borderId="56" xfId="0" applyNumberFormat="1" applyFont="1" applyBorder="1" applyAlignment="1">
      <alignment vertical="center"/>
    </xf>
    <xf numFmtId="20" fontId="12" fillId="0" borderId="59" xfId="0" applyNumberFormat="1" applyFont="1" applyBorder="1"/>
    <xf numFmtId="20" fontId="12" fillId="0" borderId="0" xfId="0" applyNumberFormat="1" applyFont="1" applyBorder="1"/>
    <xf numFmtId="0" fontId="12" fillId="0" borderId="0" xfId="0" applyFont="1" applyBorder="1"/>
    <xf numFmtId="0" fontId="12" fillId="0" borderId="64" xfId="0" applyFont="1" applyBorder="1"/>
    <xf numFmtId="180" fontId="12" fillId="0" borderId="60" xfId="0" applyNumberFormat="1" applyFont="1" applyBorder="1"/>
    <xf numFmtId="180" fontId="12" fillId="0" borderId="62" xfId="0" applyNumberFormat="1" applyFont="1" applyBorder="1"/>
    <xf numFmtId="180" fontId="12" fillId="0" borderId="65" xfId="0" applyNumberFormat="1" applyFont="1" applyBorder="1"/>
    <xf numFmtId="180" fontId="12" fillId="0" borderId="59" xfId="0" applyNumberFormat="1" applyFont="1" applyBorder="1"/>
    <xf numFmtId="9" fontId="12" fillId="0" borderId="59" xfId="0" applyNumberFormat="1" applyFont="1" applyBorder="1"/>
    <xf numFmtId="181" fontId="12" fillId="0" borderId="58" xfId="0" applyNumberFormat="1" applyFont="1" applyBorder="1"/>
    <xf numFmtId="0" fontId="12" fillId="0" borderId="59" xfId="0" applyFont="1" applyBorder="1"/>
    <xf numFmtId="181" fontId="12" fillId="0" borderId="61" xfId="0" applyNumberFormat="1" applyFont="1" applyBorder="1"/>
    <xf numFmtId="181" fontId="12" fillId="0" borderId="63" xfId="0" applyNumberFormat="1" applyFont="1" applyBorder="1"/>
    <xf numFmtId="0" fontId="5" fillId="0" borderId="59" xfId="0" applyFont="1" applyBorder="1"/>
    <xf numFmtId="0" fontId="5" fillId="0" borderId="0" xfId="0" applyFont="1" applyBorder="1"/>
    <xf numFmtId="0" fontId="5" fillId="0" borderId="64" xfId="0" applyFont="1" applyBorder="1"/>
    <xf numFmtId="57" fontId="9" fillId="0" borderId="0" xfId="0" applyNumberFormat="1" applyFont="1"/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/>
    <xf numFmtId="176" fontId="3" fillId="0" borderId="20" xfId="0" applyNumberFormat="1" applyFont="1" applyBorder="1" applyAlignment="1">
      <alignment vertical="center"/>
    </xf>
    <xf numFmtId="0" fontId="3" fillId="0" borderId="80" xfId="0" applyFont="1" applyBorder="1" applyAlignment="1">
      <alignment horizontal="center" vertical="center" wrapText="1"/>
    </xf>
    <xf numFmtId="0" fontId="3" fillId="0" borderId="49" xfId="0" applyFont="1" applyFill="1" applyBorder="1" applyAlignment="1">
      <alignment vertical="center"/>
    </xf>
    <xf numFmtId="0" fontId="3" fillId="0" borderId="50" xfId="0" applyFont="1" applyFill="1" applyBorder="1" applyAlignment="1">
      <alignment vertical="center"/>
    </xf>
    <xf numFmtId="0" fontId="3" fillId="0" borderId="51" xfId="0" applyFont="1" applyFill="1" applyBorder="1" applyAlignment="1">
      <alignment vertical="center"/>
    </xf>
    <xf numFmtId="0" fontId="3" fillId="0" borderId="48" xfId="0" applyFont="1" applyFill="1" applyBorder="1" applyAlignment="1">
      <alignment vertical="center"/>
    </xf>
    <xf numFmtId="0" fontId="3" fillId="0" borderId="52" xfId="0" applyFont="1" applyFill="1" applyBorder="1" applyAlignment="1">
      <alignment vertical="center"/>
    </xf>
    <xf numFmtId="57" fontId="9" fillId="0" borderId="0" xfId="0" applyNumberFormat="1" applyFont="1" applyAlignment="1">
      <alignment horizontal="right"/>
    </xf>
    <xf numFmtId="185" fontId="12" fillId="0" borderId="64" xfId="0" applyNumberFormat="1" applyFont="1" applyBorder="1"/>
    <xf numFmtId="185" fontId="12" fillId="0" borderId="0" xfId="0" applyNumberFormat="1" applyFont="1" applyBorder="1"/>
    <xf numFmtId="177" fontId="3" fillId="4" borderId="10" xfId="0" applyNumberFormat="1" applyFont="1" applyFill="1" applyBorder="1" applyAlignment="1">
      <alignment horizontal="right" vertical="center"/>
    </xf>
    <xf numFmtId="0" fontId="3" fillId="4" borderId="36" xfId="0" applyNumberFormat="1" applyFont="1" applyFill="1" applyBorder="1" applyAlignment="1">
      <alignment horizontal="left" vertical="center"/>
    </xf>
    <xf numFmtId="0" fontId="3" fillId="4" borderId="8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38" fontId="3" fillId="4" borderId="36" xfId="1" applyNumberFormat="1" applyFont="1" applyFill="1" applyBorder="1" applyAlignment="1">
      <alignment vertical="center"/>
    </xf>
    <xf numFmtId="177" fontId="3" fillId="4" borderId="20" xfId="0" applyNumberFormat="1" applyFont="1" applyFill="1" applyBorder="1" applyAlignment="1">
      <alignment horizontal="right" vertical="center"/>
    </xf>
    <xf numFmtId="0" fontId="3" fillId="4" borderId="45" xfId="0" applyNumberFormat="1" applyFont="1" applyFill="1" applyBorder="1" applyAlignment="1">
      <alignment horizontal="left" vertical="center"/>
    </xf>
    <xf numFmtId="0" fontId="3" fillId="4" borderId="44" xfId="0" applyFont="1" applyFill="1" applyBorder="1" applyAlignment="1">
      <alignment vertical="center"/>
    </xf>
    <xf numFmtId="0" fontId="3" fillId="4" borderId="46" xfId="0" applyFont="1" applyFill="1" applyBorder="1" applyAlignment="1">
      <alignment vertical="center"/>
    </xf>
    <xf numFmtId="38" fontId="3" fillId="4" borderId="45" xfId="1" applyNumberFormat="1" applyFont="1" applyFill="1" applyBorder="1" applyAlignment="1">
      <alignment vertical="center"/>
    </xf>
    <xf numFmtId="177" fontId="3" fillId="4" borderId="31" xfId="0" applyNumberFormat="1" applyFont="1" applyFill="1" applyBorder="1" applyAlignment="1">
      <alignment horizontal="right" vertical="center"/>
    </xf>
    <xf numFmtId="0" fontId="3" fillId="4" borderId="38" xfId="0" applyNumberFormat="1" applyFont="1" applyFill="1" applyBorder="1" applyAlignment="1">
      <alignment horizontal="left" vertical="center"/>
    </xf>
    <xf numFmtId="0" fontId="3" fillId="4" borderId="30" xfId="0" applyFont="1" applyFill="1" applyBorder="1" applyAlignment="1">
      <alignment vertical="center"/>
    </xf>
    <xf numFmtId="0" fontId="3" fillId="4" borderId="42" xfId="0" applyFont="1" applyFill="1" applyBorder="1" applyAlignment="1">
      <alignment vertical="center"/>
    </xf>
    <xf numFmtId="38" fontId="3" fillId="4" borderId="38" xfId="1" applyNumberFormat="1" applyFont="1" applyFill="1" applyBorder="1" applyAlignment="1">
      <alignment vertical="center"/>
    </xf>
    <xf numFmtId="177" fontId="3" fillId="4" borderId="11" xfId="0" applyNumberFormat="1" applyFont="1" applyFill="1" applyBorder="1" applyAlignment="1">
      <alignment horizontal="right" vertical="center"/>
    </xf>
    <xf numFmtId="0" fontId="3" fillId="4" borderId="12" xfId="0" applyNumberFormat="1" applyFont="1" applyFill="1" applyBorder="1" applyAlignment="1">
      <alignment horizontal="left" vertical="center"/>
    </xf>
    <xf numFmtId="0" fontId="3" fillId="4" borderId="6" xfId="0" applyFont="1" applyFill="1" applyBorder="1" applyAlignment="1">
      <alignment vertical="center"/>
    </xf>
    <xf numFmtId="0" fontId="3" fillId="4" borderId="43" xfId="0" applyFont="1" applyFill="1" applyBorder="1" applyAlignment="1">
      <alignment vertical="center"/>
    </xf>
    <xf numFmtId="38" fontId="3" fillId="4" borderId="12" xfId="1" applyNumberFormat="1" applyFont="1" applyFill="1" applyBorder="1" applyAlignment="1">
      <alignment vertical="center"/>
    </xf>
    <xf numFmtId="177" fontId="3" fillId="4" borderId="26" xfId="0" applyNumberFormat="1" applyFont="1" applyFill="1" applyBorder="1" applyAlignment="1">
      <alignment horizontal="right" vertical="center"/>
    </xf>
    <xf numFmtId="0" fontId="3" fillId="4" borderId="37" xfId="0" applyNumberFormat="1" applyFont="1" applyFill="1" applyBorder="1" applyAlignment="1">
      <alignment horizontal="left" vertical="center"/>
    </xf>
    <xf numFmtId="0" fontId="3" fillId="4" borderId="25" xfId="0" applyFont="1" applyFill="1" applyBorder="1" applyAlignment="1">
      <alignment vertical="center"/>
    </xf>
    <xf numFmtId="0" fontId="3" fillId="4" borderId="41" xfId="0" applyFont="1" applyFill="1" applyBorder="1" applyAlignment="1">
      <alignment vertical="center"/>
    </xf>
    <xf numFmtId="38" fontId="3" fillId="4" borderId="37" xfId="1" applyNumberFormat="1" applyFont="1" applyFill="1" applyBorder="1" applyAlignment="1">
      <alignment vertical="center"/>
    </xf>
    <xf numFmtId="176" fontId="3" fillId="4" borderId="10" xfId="1" applyNumberFormat="1" applyFont="1" applyFill="1" applyBorder="1" applyAlignment="1">
      <alignment vertical="center"/>
    </xf>
    <xf numFmtId="176" fontId="3" fillId="4" borderId="20" xfId="1" applyNumberFormat="1" applyFont="1" applyFill="1" applyBorder="1" applyAlignment="1">
      <alignment vertical="center"/>
    </xf>
    <xf numFmtId="176" fontId="3" fillId="4" borderId="31" xfId="1" applyNumberFormat="1" applyFont="1" applyFill="1" applyBorder="1" applyAlignment="1">
      <alignment vertical="center"/>
    </xf>
    <xf numFmtId="176" fontId="3" fillId="4" borderId="11" xfId="1" applyNumberFormat="1" applyFont="1" applyFill="1" applyBorder="1" applyAlignment="1">
      <alignment vertical="center"/>
    </xf>
    <xf numFmtId="176" fontId="3" fillId="4" borderId="26" xfId="1" applyNumberFormat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2" fontId="3" fillId="4" borderId="2" xfId="0" applyNumberFormat="1" applyFont="1" applyFill="1" applyBorder="1" applyAlignment="1">
      <alignment vertical="center"/>
    </xf>
    <xf numFmtId="2" fontId="3" fillId="4" borderId="2" xfId="0" applyNumberFormat="1" applyFont="1" applyFill="1" applyBorder="1" applyAlignment="1">
      <alignment horizontal="right" vertical="center"/>
    </xf>
    <xf numFmtId="20" fontId="3" fillId="4" borderId="2" xfId="0" applyNumberFormat="1" applyFont="1" applyFill="1" applyBorder="1" applyAlignment="1">
      <alignment vertical="center"/>
    </xf>
    <xf numFmtId="176" fontId="3" fillId="4" borderId="33" xfId="1" applyNumberFormat="1" applyFont="1" applyFill="1" applyBorder="1" applyAlignment="1">
      <alignment vertical="center"/>
    </xf>
    <xf numFmtId="0" fontId="3" fillId="4" borderId="33" xfId="0" applyFont="1" applyFill="1" applyBorder="1" applyAlignment="1">
      <alignment vertical="center"/>
    </xf>
    <xf numFmtId="2" fontId="3" fillId="4" borderId="33" xfId="0" applyNumberFormat="1" applyFont="1" applyFill="1" applyBorder="1" applyAlignment="1">
      <alignment vertical="center"/>
    </xf>
    <xf numFmtId="2" fontId="3" fillId="4" borderId="33" xfId="0" applyNumberFormat="1" applyFont="1" applyFill="1" applyBorder="1" applyAlignment="1">
      <alignment horizontal="right" vertical="center"/>
    </xf>
    <xf numFmtId="20" fontId="3" fillId="4" borderId="33" xfId="0" applyNumberFormat="1" applyFont="1" applyFill="1" applyBorder="1" applyAlignment="1">
      <alignment vertical="center"/>
    </xf>
    <xf numFmtId="176" fontId="3" fillId="4" borderId="3" xfId="1" applyNumberFormat="1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2" fontId="3" fillId="4" borderId="3" xfId="0" applyNumberFormat="1" applyFont="1" applyFill="1" applyBorder="1" applyAlignment="1">
      <alignment vertical="center"/>
    </xf>
    <xf numFmtId="2" fontId="3" fillId="4" borderId="3" xfId="0" applyNumberFormat="1" applyFont="1" applyFill="1" applyBorder="1" applyAlignment="1">
      <alignment horizontal="right" vertical="center"/>
    </xf>
    <xf numFmtId="20" fontId="3" fillId="4" borderId="3" xfId="0" applyNumberFormat="1" applyFont="1" applyFill="1" applyBorder="1" applyAlignment="1">
      <alignment vertical="center"/>
    </xf>
    <xf numFmtId="176" fontId="3" fillId="4" borderId="1" xfId="1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horizontal="right" vertical="center"/>
    </xf>
    <xf numFmtId="20" fontId="3" fillId="4" borderId="1" xfId="0" applyNumberFormat="1" applyFont="1" applyFill="1" applyBorder="1" applyAlignment="1">
      <alignment vertical="center"/>
    </xf>
    <xf numFmtId="176" fontId="3" fillId="4" borderId="28" xfId="1" applyNumberFormat="1" applyFont="1" applyFill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2" fontId="3" fillId="4" borderId="28" xfId="0" applyNumberFormat="1" applyFont="1" applyFill="1" applyBorder="1" applyAlignment="1">
      <alignment vertical="center"/>
    </xf>
    <xf numFmtId="2" fontId="3" fillId="4" borderId="28" xfId="0" applyNumberFormat="1" applyFont="1" applyFill="1" applyBorder="1" applyAlignment="1">
      <alignment horizontal="right" vertical="center"/>
    </xf>
    <xf numFmtId="20" fontId="3" fillId="4" borderId="28" xfId="0" applyNumberFormat="1" applyFont="1" applyFill="1" applyBorder="1" applyAlignment="1">
      <alignment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176" fontId="5" fillId="4" borderId="2" xfId="0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176" fontId="3" fillId="4" borderId="51" xfId="0" applyNumberFormat="1" applyFont="1" applyFill="1" applyBorder="1" applyAlignment="1">
      <alignment vertical="center"/>
    </xf>
    <xf numFmtId="0" fontId="5" fillId="4" borderId="48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176" fontId="5" fillId="4" borderId="33" xfId="0" applyNumberFormat="1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176" fontId="3" fillId="4" borderId="48" xfId="0" applyNumberFormat="1" applyFont="1" applyFill="1" applyBorder="1" applyAlignment="1">
      <alignment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76" fontId="3" fillId="4" borderId="49" xfId="0" applyNumberFormat="1" applyFont="1" applyFill="1" applyBorder="1" applyAlignment="1">
      <alignment vertical="center"/>
    </xf>
    <xf numFmtId="0" fontId="5" fillId="4" borderId="5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176" fontId="3" fillId="4" borderId="50" xfId="0" applyNumberFormat="1" applyFont="1" applyFill="1" applyBorder="1" applyAlignment="1">
      <alignment vertical="center"/>
    </xf>
    <xf numFmtId="0" fontId="5" fillId="4" borderId="52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176" fontId="5" fillId="4" borderId="28" xfId="0" applyNumberFormat="1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176" fontId="3" fillId="4" borderId="52" xfId="0" applyNumberFormat="1" applyFont="1" applyFill="1" applyBorder="1" applyAlignment="1">
      <alignment vertical="center"/>
    </xf>
    <xf numFmtId="0" fontId="5" fillId="4" borderId="6" xfId="0" applyFont="1" applyFill="1" applyBorder="1" applyAlignment="1">
      <alignment horizontal="center" vertical="center"/>
    </xf>
    <xf numFmtId="176" fontId="5" fillId="4" borderId="11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176" fontId="5" fillId="4" borderId="10" xfId="0" applyNumberFormat="1" applyFont="1" applyFill="1" applyBorder="1" applyAlignment="1">
      <alignment horizontal="center" vertical="center"/>
    </xf>
    <xf numFmtId="176" fontId="3" fillId="4" borderId="45" xfId="0" applyNumberFormat="1" applyFont="1" applyFill="1" applyBorder="1" applyAlignment="1">
      <alignment vertical="center"/>
    </xf>
    <xf numFmtId="176" fontId="3" fillId="4" borderId="38" xfId="0" applyNumberFormat="1" applyFont="1" applyFill="1" applyBorder="1" applyAlignment="1">
      <alignment vertical="center"/>
    </xf>
    <xf numFmtId="176" fontId="3" fillId="4" borderId="12" xfId="0" applyNumberFormat="1" applyFont="1" applyFill="1" applyBorder="1" applyAlignment="1">
      <alignment vertical="center"/>
    </xf>
    <xf numFmtId="176" fontId="3" fillId="4" borderId="36" xfId="0" applyNumberFormat="1" applyFont="1" applyFill="1" applyBorder="1" applyAlignment="1">
      <alignment vertical="center"/>
    </xf>
    <xf numFmtId="176" fontId="3" fillId="4" borderId="37" xfId="0" applyNumberFormat="1" applyFont="1" applyFill="1" applyBorder="1" applyAlignment="1">
      <alignment vertical="center"/>
    </xf>
    <xf numFmtId="2" fontId="3" fillId="4" borderId="44" xfId="0" applyNumberFormat="1" applyFont="1" applyFill="1" applyBorder="1" applyAlignment="1">
      <alignment vertical="center"/>
    </xf>
    <xf numFmtId="2" fontId="3" fillId="4" borderId="30" xfId="0" applyNumberFormat="1" applyFont="1" applyFill="1" applyBorder="1" applyAlignment="1">
      <alignment vertical="center"/>
    </xf>
    <xf numFmtId="2" fontId="3" fillId="4" borderId="6" xfId="0" applyNumberFormat="1" applyFont="1" applyFill="1" applyBorder="1" applyAlignment="1">
      <alignment vertical="center"/>
    </xf>
    <xf numFmtId="2" fontId="3" fillId="4" borderId="8" xfId="0" applyNumberFormat="1" applyFont="1" applyFill="1" applyBorder="1" applyAlignment="1">
      <alignment vertical="center"/>
    </xf>
    <xf numFmtId="2" fontId="3" fillId="4" borderId="25" xfId="0" applyNumberFormat="1" applyFont="1" applyFill="1" applyBorder="1" applyAlignment="1">
      <alignment vertical="center"/>
    </xf>
    <xf numFmtId="1" fontId="3" fillId="4" borderId="20" xfId="0" applyNumberFormat="1" applyFont="1" applyFill="1" applyBorder="1" applyAlignment="1">
      <alignment vertical="center"/>
    </xf>
    <xf numFmtId="1" fontId="3" fillId="4" borderId="31" xfId="0" applyNumberFormat="1" applyFont="1" applyFill="1" applyBorder="1" applyAlignment="1">
      <alignment vertical="center"/>
    </xf>
    <xf numFmtId="1" fontId="3" fillId="4" borderId="11" xfId="0" applyNumberFormat="1" applyFont="1" applyFill="1" applyBorder="1" applyAlignment="1">
      <alignment vertical="center"/>
    </xf>
    <xf numFmtId="1" fontId="3" fillId="4" borderId="10" xfId="0" applyNumberFormat="1" applyFont="1" applyFill="1" applyBorder="1" applyAlignment="1">
      <alignment vertical="center"/>
    </xf>
    <xf numFmtId="1" fontId="3" fillId="4" borderId="26" xfId="0" applyNumberFormat="1" applyFont="1" applyFill="1" applyBorder="1" applyAlignment="1">
      <alignment vertical="center"/>
    </xf>
    <xf numFmtId="0" fontId="3" fillId="4" borderId="82" xfId="0" applyFont="1" applyFill="1" applyBorder="1" applyAlignment="1">
      <alignment vertical="center"/>
    </xf>
    <xf numFmtId="0" fontId="3" fillId="4" borderId="83" xfId="0" applyFont="1" applyFill="1" applyBorder="1" applyAlignment="1">
      <alignment vertical="center"/>
    </xf>
    <xf numFmtId="0" fontId="3" fillId="4" borderId="81" xfId="0" applyFont="1" applyFill="1" applyBorder="1" applyAlignment="1">
      <alignment vertical="center"/>
    </xf>
    <xf numFmtId="0" fontId="3" fillId="4" borderId="80" xfId="0" applyFont="1" applyFill="1" applyBorder="1" applyAlignment="1">
      <alignment vertical="center"/>
    </xf>
    <xf numFmtId="0" fontId="3" fillId="4" borderId="84" xfId="0" applyFont="1" applyFill="1" applyBorder="1" applyAlignment="1">
      <alignment vertical="center"/>
    </xf>
    <xf numFmtId="176" fontId="3" fillId="4" borderId="2" xfId="0" applyNumberFormat="1" applyFont="1" applyFill="1" applyBorder="1" applyAlignment="1">
      <alignment vertical="center"/>
    </xf>
    <xf numFmtId="176" fontId="3" fillId="4" borderId="3" xfId="0" applyNumberFormat="1" applyFont="1" applyFill="1" applyBorder="1" applyAlignment="1">
      <alignment vertical="center"/>
    </xf>
    <xf numFmtId="176" fontId="3" fillId="4" borderId="1" xfId="0" applyNumberFormat="1" applyFont="1" applyFill="1" applyBorder="1" applyAlignment="1">
      <alignment vertical="center"/>
    </xf>
    <xf numFmtId="176" fontId="3" fillId="4" borderId="28" xfId="0" applyNumberFormat="1" applyFont="1" applyFill="1" applyBorder="1" applyAlignment="1">
      <alignment vertical="center"/>
    </xf>
    <xf numFmtId="176" fontId="3" fillId="4" borderId="56" xfId="0" applyNumberFormat="1" applyFont="1" applyFill="1" applyBorder="1" applyAlignment="1">
      <alignment vertical="center"/>
    </xf>
    <xf numFmtId="176" fontId="3" fillId="4" borderId="1" xfId="0" applyNumberFormat="1" applyFont="1" applyFill="1" applyBorder="1" applyAlignment="1">
      <alignment horizontal="right" vertical="center"/>
    </xf>
    <xf numFmtId="176" fontId="3" fillId="4" borderId="10" xfId="0" applyNumberFormat="1" applyFont="1" applyFill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3" fillId="0" borderId="5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3" fillId="0" borderId="36" xfId="0" applyFont="1" applyBorder="1" applyAlignment="1">
      <alignment horizontal="center"/>
    </xf>
    <xf numFmtId="0" fontId="3" fillId="0" borderId="5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textRotation="255" wrapText="1"/>
    </xf>
    <xf numFmtId="0" fontId="3" fillId="0" borderId="78" xfId="0" applyFont="1" applyBorder="1" applyAlignment="1">
      <alignment horizontal="center" vertical="center" textRotation="255"/>
    </xf>
    <xf numFmtId="0" fontId="0" fillId="0" borderId="79" xfId="0" applyBorder="1" applyAlignment="1">
      <alignment horizontal="center" vertical="center" textRotation="255"/>
    </xf>
    <xf numFmtId="0" fontId="3" fillId="0" borderId="19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3" borderId="67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3" fillId="3" borderId="6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99161916538653E-3"/>
          <c:y val="3.8378882178949969E-2"/>
          <c:w val="0.99446008380834616"/>
          <c:h val="0.83946376494604846"/>
        </c:manualLayout>
      </c:layout>
      <c:lineChart>
        <c:grouping val="standard"/>
        <c:varyColors val="0"/>
        <c:ser>
          <c:idx val="0"/>
          <c:order val="0"/>
          <c:tx>
            <c:strRef>
              <c:f>養生!$E$5</c:f>
              <c:strCache>
                <c:ptCount val="1"/>
                <c:pt idx="0">
                  <c:v>最高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6350">
                <a:solidFill>
                  <a:schemeClr val="accent2"/>
                </a:solidFill>
              </a:ln>
              <a:effectLst/>
            </c:spPr>
          </c:marker>
          <c:cat>
            <c:numRef>
              <c:f>養生!$F$1:$FM$1</c:f>
              <c:numCache>
                <c:formatCode>m/</c:formatCode>
                <c:ptCount val="26"/>
                <c:pt idx="0">
                  <c:v>45218</c:v>
                </c:pt>
                <c:pt idx="1">
                  <c:v>45219</c:v>
                </c:pt>
                <c:pt idx="2">
                  <c:v>45220</c:v>
                </c:pt>
                <c:pt idx="3">
                  <c:v>45221</c:v>
                </c:pt>
                <c:pt idx="4">
                  <c:v>45222</c:v>
                </c:pt>
                <c:pt idx="5">
                  <c:v>45223</c:v>
                </c:pt>
                <c:pt idx="6">
                  <c:v>45224</c:v>
                </c:pt>
                <c:pt idx="7">
                  <c:v>45225</c:v>
                </c:pt>
                <c:pt idx="8">
                  <c:v>45226</c:v>
                </c:pt>
                <c:pt idx="9">
                  <c:v>45227</c:v>
                </c:pt>
                <c:pt idx="10">
                  <c:v>45228</c:v>
                </c:pt>
                <c:pt idx="11">
                  <c:v>45229</c:v>
                </c:pt>
                <c:pt idx="12">
                  <c:v>45230</c:v>
                </c:pt>
                <c:pt idx="13">
                  <c:v>45231</c:v>
                </c:pt>
                <c:pt idx="14">
                  <c:v>45232</c:v>
                </c:pt>
                <c:pt idx="15">
                  <c:v>45233</c:v>
                </c:pt>
                <c:pt idx="16">
                  <c:v>45234</c:v>
                </c:pt>
                <c:pt idx="17">
                  <c:v>45235</c:v>
                </c:pt>
                <c:pt idx="18">
                  <c:v>45236</c:v>
                </c:pt>
                <c:pt idx="19">
                  <c:v>45237</c:v>
                </c:pt>
                <c:pt idx="20">
                  <c:v>45238</c:v>
                </c:pt>
                <c:pt idx="21">
                  <c:v>45239</c:v>
                </c:pt>
                <c:pt idx="22">
                  <c:v>45240</c:v>
                </c:pt>
                <c:pt idx="23">
                  <c:v>45241</c:v>
                </c:pt>
                <c:pt idx="24">
                  <c:v>45242</c:v>
                </c:pt>
                <c:pt idx="25">
                  <c:v>45243</c:v>
                </c:pt>
              </c:numCache>
            </c:numRef>
          </c:cat>
          <c:val>
            <c:numRef>
              <c:f>養生!$F$5:$FM$5</c:f>
              <c:numCache>
                <c:formatCode>0.0</c:formatCode>
                <c:ptCount val="26"/>
                <c:pt idx="0">
                  <c:v>15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15</c:v>
                </c:pt>
                <c:pt idx="5">
                  <c:v>14</c:v>
                </c:pt>
                <c:pt idx="6">
                  <c:v>15</c:v>
                </c:pt>
                <c:pt idx="7">
                  <c:v>14</c:v>
                </c:pt>
                <c:pt idx="8">
                  <c:v>13</c:v>
                </c:pt>
                <c:pt idx="9">
                  <c:v>15</c:v>
                </c:pt>
                <c:pt idx="10">
                  <c:v>13</c:v>
                </c:pt>
                <c:pt idx="11">
                  <c:v>13</c:v>
                </c:pt>
                <c:pt idx="12">
                  <c:v>12</c:v>
                </c:pt>
                <c:pt idx="13">
                  <c:v>12</c:v>
                </c:pt>
                <c:pt idx="14">
                  <c:v>11</c:v>
                </c:pt>
                <c:pt idx="15">
                  <c:v>11</c:v>
                </c:pt>
                <c:pt idx="16">
                  <c:v>10</c:v>
                </c:pt>
                <c:pt idx="17">
                  <c:v>10</c:v>
                </c:pt>
                <c:pt idx="18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BC-4506-A91D-22F7F35F8517}"/>
            </c:ext>
          </c:extLst>
        </c:ser>
        <c:ser>
          <c:idx val="1"/>
          <c:order val="1"/>
          <c:tx>
            <c:strRef>
              <c:f>養生!$E$6</c:f>
              <c:strCache>
                <c:ptCount val="1"/>
                <c:pt idx="0">
                  <c:v>最低</c:v>
                </c:pt>
              </c:strCache>
            </c:strRef>
          </c:tx>
          <c:spPr>
            <a:ln w="19050" cap="rnd">
              <a:solidFill>
                <a:schemeClr val="accent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75000"/>
                </a:schemeClr>
              </a:solidFill>
              <a:ln w="6350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numRef>
              <c:f>養生!$F$1:$FM$1</c:f>
              <c:numCache>
                <c:formatCode>m/</c:formatCode>
                <c:ptCount val="26"/>
                <c:pt idx="0">
                  <c:v>45218</c:v>
                </c:pt>
                <c:pt idx="1">
                  <c:v>45219</c:v>
                </c:pt>
                <c:pt idx="2">
                  <c:v>45220</c:v>
                </c:pt>
                <c:pt idx="3">
                  <c:v>45221</c:v>
                </c:pt>
                <c:pt idx="4">
                  <c:v>45222</c:v>
                </c:pt>
                <c:pt idx="5">
                  <c:v>45223</c:v>
                </c:pt>
                <c:pt idx="6">
                  <c:v>45224</c:v>
                </c:pt>
                <c:pt idx="7">
                  <c:v>45225</c:v>
                </c:pt>
                <c:pt idx="8">
                  <c:v>45226</c:v>
                </c:pt>
                <c:pt idx="9">
                  <c:v>45227</c:v>
                </c:pt>
                <c:pt idx="10">
                  <c:v>45228</c:v>
                </c:pt>
                <c:pt idx="11">
                  <c:v>45229</c:v>
                </c:pt>
                <c:pt idx="12">
                  <c:v>45230</c:v>
                </c:pt>
                <c:pt idx="13">
                  <c:v>45231</c:v>
                </c:pt>
                <c:pt idx="14">
                  <c:v>45232</c:v>
                </c:pt>
                <c:pt idx="15">
                  <c:v>45233</c:v>
                </c:pt>
                <c:pt idx="16">
                  <c:v>45234</c:v>
                </c:pt>
                <c:pt idx="17">
                  <c:v>45235</c:v>
                </c:pt>
                <c:pt idx="18">
                  <c:v>45236</c:v>
                </c:pt>
                <c:pt idx="19">
                  <c:v>45237</c:v>
                </c:pt>
                <c:pt idx="20">
                  <c:v>45238</c:v>
                </c:pt>
                <c:pt idx="21">
                  <c:v>45239</c:v>
                </c:pt>
                <c:pt idx="22">
                  <c:v>45240</c:v>
                </c:pt>
                <c:pt idx="23">
                  <c:v>45241</c:v>
                </c:pt>
                <c:pt idx="24">
                  <c:v>45242</c:v>
                </c:pt>
                <c:pt idx="25">
                  <c:v>45243</c:v>
                </c:pt>
              </c:numCache>
            </c:numRef>
          </c:cat>
          <c:val>
            <c:numRef>
              <c:f>養生!$F$6:$FM$6</c:f>
              <c:numCache>
                <c:formatCode>0.0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5.5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7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BC-4506-A91D-22F7F35F8517}"/>
            </c:ext>
          </c:extLst>
        </c:ser>
        <c:ser>
          <c:idx val="2"/>
          <c:order val="2"/>
          <c:tx>
            <c:strRef>
              <c:f>養生!$E$4</c:f>
              <c:strCache>
                <c:ptCount val="1"/>
                <c:pt idx="0">
                  <c:v>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6350">
                <a:solidFill>
                  <a:srgbClr val="FF0000"/>
                </a:solidFill>
              </a:ln>
              <a:effectLst/>
            </c:spPr>
          </c:marker>
          <c:val>
            <c:numRef>
              <c:f>養生!$F$4:$FM$4</c:f>
              <c:numCache>
                <c:formatCode>0.0</c:formatCode>
                <c:ptCount val="26"/>
                <c:pt idx="0">
                  <c:v>10</c:v>
                </c:pt>
                <c:pt idx="1">
                  <c:v>9.5</c:v>
                </c:pt>
                <c:pt idx="2">
                  <c:v>10.5</c:v>
                </c:pt>
                <c:pt idx="3">
                  <c:v>11.5</c:v>
                </c:pt>
                <c:pt idx="4">
                  <c:v>10.5</c:v>
                </c:pt>
                <c:pt idx="5">
                  <c:v>9.75</c:v>
                </c:pt>
                <c:pt idx="6">
                  <c:v>10</c:v>
                </c:pt>
                <c:pt idx="7">
                  <c:v>9.5</c:v>
                </c:pt>
                <c:pt idx="8">
                  <c:v>9</c:v>
                </c:pt>
                <c:pt idx="9">
                  <c:v>11</c:v>
                </c:pt>
                <c:pt idx="10">
                  <c:v>10</c:v>
                </c:pt>
                <c:pt idx="11">
                  <c:v>9.5</c:v>
                </c:pt>
                <c:pt idx="12">
                  <c:v>9</c:v>
                </c:pt>
                <c:pt idx="13">
                  <c:v>9</c:v>
                </c:pt>
                <c:pt idx="14">
                  <c:v>8.5</c:v>
                </c:pt>
                <c:pt idx="15">
                  <c:v>8</c:v>
                </c:pt>
                <c:pt idx="16">
                  <c:v>7.5</c:v>
                </c:pt>
                <c:pt idx="17">
                  <c:v>7.5</c:v>
                </c:pt>
                <c:pt idx="18">
                  <c:v>7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BC-4506-A91D-22F7F35F8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6800399"/>
        <c:axId val="1756803311"/>
      </c:lineChart>
      <c:dateAx>
        <c:axId val="1756800399"/>
        <c:scaling>
          <c:orientation val="minMax"/>
        </c:scaling>
        <c:delete val="1"/>
        <c:axPos val="b"/>
        <c:numFmt formatCode="m/" sourceLinked="1"/>
        <c:majorTickMark val="none"/>
        <c:minorTickMark val="none"/>
        <c:tickLblPos val="nextTo"/>
        <c:crossAx val="1756803311"/>
        <c:crossesAt val="0"/>
        <c:auto val="1"/>
        <c:lblOffset val="100"/>
        <c:baseTimeUnit val="days"/>
      </c:dateAx>
      <c:valAx>
        <c:axId val="1756803311"/>
        <c:scaling>
          <c:orientation val="minMax"/>
          <c:max val="20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6800399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165652</xdr:colOff>
      <xdr:row>6</xdr:row>
      <xdr:rowOff>64274</xdr:rowOff>
    </xdr:from>
    <xdr:to>
      <xdr:col>169</xdr:col>
      <xdr:colOff>0</xdr:colOff>
      <xdr:row>7</xdr:row>
      <xdr:rowOff>86140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44823</xdr:colOff>
      <xdr:row>1</xdr:row>
      <xdr:rowOff>116542</xdr:rowOff>
    </xdr:from>
    <xdr:to>
      <xdr:col>2</xdr:col>
      <xdr:colOff>1728296</xdr:colOff>
      <xdr:row>6</xdr:row>
      <xdr:rowOff>107575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823" y="349624"/>
          <a:ext cx="3494344" cy="869575"/>
        </a:xfrm>
        <a:prstGeom prst="rect">
          <a:avLst/>
        </a:prstGeom>
      </xdr:spPr>
    </xdr:pic>
    <xdr:clientData/>
  </xdr:twoCellAnchor>
  <xdr:twoCellAnchor editAs="oneCell">
    <xdr:from>
      <xdr:col>0</xdr:col>
      <xdr:colOff>56928</xdr:colOff>
      <xdr:row>6</xdr:row>
      <xdr:rowOff>116541</xdr:rowOff>
    </xdr:from>
    <xdr:to>
      <xdr:col>2</xdr:col>
      <xdr:colOff>1432029</xdr:colOff>
      <xdr:row>6</xdr:row>
      <xdr:rowOff>1737360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928" y="1213821"/>
          <a:ext cx="3188661" cy="1620819"/>
        </a:xfrm>
        <a:prstGeom prst="rect">
          <a:avLst/>
        </a:prstGeom>
      </xdr:spPr>
    </xdr:pic>
    <xdr:clientData/>
  </xdr:twoCellAnchor>
  <xdr:oneCellAnchor>
    <xdr:from>
      <xdr:col>24</xdr:col>
      <xdr:colOff>243840</xdr:colOff>
      <xdr:row>12</xdr:row>
      <xdr:rowOff>30480</xdr:rowOff>
    </xdr:from>
    <xdr:ext cx="1836420" cy="642484"/>
    <xdr:sp macro="" textlink="">
      <xdr:nvSpPr>
        <xdr:cNvPr id="7" name="テキスト ボックス 6"/>
        <xdr:cNvSpPr txBox="1"/>
      </xdr:nvSpPr>
      <xdr:spPr>
        <a:xfrm>
          <a:off x="12202758" y="3894268"/>
          <a:ext cx="1836420" cy="642484"/>
        </a:xfrm>
        <a:prstGeom prst="rect">
          <a:avLst/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養生中のもの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養生終了の判断のため、逐次平均気温を算出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16</xdr:col>
      <xdr:colOff>182880</xdr:colOff>
      <xdr:row>10</xdr:row>
      <xdr:rowOff>30480</xdr:rowOff>
    </xdr:from>
    <xdr:ext cx="2632038" cy="459100"/>
    <xdr:sp macro="" textlink="">
      <xdr:nvSpPr>
        <xdr:cNvPr id="8" name="テキスト ボックス 7"/>
        <xdr:cNvSpPr txBox="1"/>
      </xdr:nvSpPr>
      <xdr:spPr>
        <a:xfrm>
          <a:off x="8986221" y="3392245"/>
          <a:ext cx="2632038" cy="459100"/>
        </a:xfrm>
        <a:prstGeom prst="rect">
          <a:avLst/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養生を終了したもの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確認のため期間・平均温度を記載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14</xdr:col>
      <xdr:colOff>313765</xdr:colOff>
      <xdr:row>14</xdr:row>
      <xdr:rowOff>62304</xdr:rowOff>
    </xdr:from>
    <xdr:ext cx="3702423" cy="645908"/>
    <xdr:sp macro="" textlink="">
      <xdr:nvSpPr>
        <xdr:cNvPr id="9" name="テキスト ボックス 8"/>
        <xdr:cNvSpPr txBox="1"/>
      </xdr:nvSpPr>
      <xdr:spPr>
        <a:xfrm>
          <a:off x="8328212" y="4428116"/>
          <a:ext cx="3702423" cy="645908"/>
        </a:xfrm>
        <a:prstGeom prst="rect">
          <a:avLst/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養生中は、養生初日に初日の平均気温を、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2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日目以降は「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=AVERAGE($R4:R4)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」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日平均気温の平均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</a:p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を入力し逐次複写するとよい。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19</xdr:col>
      <xdr:colOff>107577</xdr:colOff>
      <xdr:row>6</xdr:row>
      <xdr:rowOff>8514</xdr:rowOff>
    </xdr:from>
    <xdr:ext cx="4267200" cy="1022425"/>
    <xdr:sp macro="" textlink="">
      <xdr:nvSpPr>
        <xdr:cNvPr id="10" name="テキスト ボックス 9"/>
        <xdr:cNvSpPr txBox="1"/>
      </xdr:nvSpPr>
      <xdr:spPr>
        <a:xfrm>
          <a:off x="10094259" y="1120138"/>
          <a:ext cx="4267200" cy="1022425"/>
        </a:xfrm>
        <a:prstGeom prst="rect">
          <a:avLst/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最高・最低気温の記録は、通常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給熱養生を除き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</a:p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最高最低温度計を帰宅時記録・リセットするとよいと思われます。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一般に最高が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14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時前後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,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最低が明け方になるため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</a:p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雰囲気温度が寒中となる場合は</a:t>
          </a:r>
          <a:r>
            <a:rPr kumimoji="1" lang="ja-JP" altLang="en-US" sz="1100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コンクリート温度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を記録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雰囲気温度を日平均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5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℃以上に調整する場合は</a:t>
          </a:r>
          <a:r>
            <a:rPr kumimoji="1" lang="ja-JP" altLang="en-US" sz="1100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雰囲気温度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を記録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showGridLines="0" workbookViewId="0">
      <selection activeCell="A14" sqref="A14"/>
    </sheetView>
  </sheetViews>
  <sheetFormatPr defaultRowHeight="13.8" x14ac:dyDescent="0.15"/>
  <cols>
    <col min="1" max="1" width="11" style="152" customWidth="1"/>
    <col min="2" max="16384" width="8.796875" style="152"/>
  </cols>
  <sheetData>
    <row r="1" spans="1:2" x14ac:dyDescent="0.15">
      <c r="A1" s="153" t="s">
        <v>157</v>
      </c>
    </row>
    <row r="2" spans="1:2" x14ac:dyDescent="0.15">
      <c r="A2" s="153"/>
    </row>
    <row r="3" spans="1:2" x14ac:dyDescent="0.15">
      <c r="A3" s="152" t="s">
        <v>162</v>
      </c>
    </row>
    <row r="4" spans="1:2" x14ac:dyDescent="0.15">
      <c r="A4" s="152" t="s">
        <v>161</v>
      </c>
    </row>
    <row r="5" spans="1:2" x14ac:dyDescent="0.15">
      <c r="A5" s="152" t="s">
        <v>163</v>
      </c>
    </row>
    <row r="6" spans="1:2" x14ac:dyDescent="0.15">
      <c r="A6" s="152" t="s">
        <v>154</v>
      </c>
    </row>
    <row r="7" spans="1:2" x14ac:dyDescent="0.15">
      <c r="A7" s="152" t="s">
        <v>171</v>
      </c>
    </row>
    <row r="10" spans="1:2" x14ac:dyDescent="0.15">
      <c r="A10" s="152" t="s">
        <v>169</v>
      </c>
    </row>
    <row r="11" spans="1:2" x14ac:dyDescent="0.15">
      <c r="A11" s="172">
        <v>45225</v>
      </c>
      <c r="B11" s="152" t="s">
        <v>156</v>
      </c>
    </row>
    <row r="12" spans="1:2" x14ac:dyDescent="0.15">
      <c r="A12" s="182">
        <v>45247</v>
      </c>
      <c r="B12" s="152" t="s">
        <v>165</v>
      </c>
    </row>
    <row r="13" spans="1:2" x14ac:dyDescent="0.15">
      <c r="A13" s="172">
        <v>45296</v>
      </c>
      <c r="B13" s="152" t="s">
        <v>170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B70"/>
  <sheetViews>
    <sheetView showGridLines="0" tabSelected="1" view="pageBreakPreview" zoomScale="85" zoomScaleNormal="100" zoomScaleSheetLayoutView="85" workbookViewId="0">
      <pane xSplit="5" ySplit="10" topLeftCell="F11" activePane="bottomRight" state="frozen"/>
      <selection pane="topRight" activeCell="F1" sqref="F1"/>
      <selection pane="bottomLeft" activeCell="A10" sqref="A10"/>
      <selection pane="bottomRight" activeCell="M21" sqref="M21"/>
    </sheetView>
  </sheetViews>
  <sheetFormatPr defaultRowHeight="12.6" x14ac:dyDescent="0.15"/>
  <cols>
    <col min="1" max="1" width="3.296875" style="1" customWidth="1"/>
    <col min="2" max="2" width="7.3984375" style="1" customWidth="1"/>
    <col min="3" max="3" width="3.296875" style="1" customWidth="1"/>
    <col min="4" max="4" width="19.796875" style="1" customWidth="1"/>
    <col min="5" max="5" width="21.5" style="1" customWidth="1"/>
    <col min="6" max="6" width="5" style="1" bestFit="1" customWidth="1"/>
    <col min="7" max="7" width="6" style="1" customWidth="1"/>
    <col min="8" max="8" width="4.796875" style="1" customWidth="1"/>
    <col min="9" max="9" width="4.09765625" style="1" customWidth="1"/>
    <col min="10" max="10" width="7.69921875" style="1" customWidth="1"/>
    <col min="11" max="11" width="5.19921875" style="1" customWidth="1"/>
    <col min="12" max="12" width="5.8984375" style="1" bestFit="1" customWidth="1"/>
    <col min="13" max="13" width="9.09765625" style="1" customWidth="1"/>
    <col min="14" max="18" width="7.69921875" style="1" customWidth="1"/>
    <col min="19" max="19" width="4.69921875" style="1" customWidth="1"/>
    <col min="20" max="23" width="4.59765625" style="1" customWidth="1"/>
    <col min="24" max="24" width="5" style="1" customWidth="1"/>
    <col min="25" max="25" width="5.8984375" style="1" customWidth="1"/>
    <col min="26" max="26" width="5" style="1" bestFit="1" customWidth="1"/>
    <col min="27" max="27" width="7.296875" style="1" bestFit="1" customWidth="1"/>
    <col min="28" max="28" width="5.8984375" style="1" bestFit="1" customWidth="1"/>
    <col min="29" max="29" width="5" style="1" bestFit="1" customWidth="1"/>
    <col min="30" max="30" width="6.796875" style="1" customWidth="1"/>
    <col min="31" max="31" width="3.19921875" style="1" bestFit="1" customWidth="1"/>
    <col min="32" max="34" width="5.3984375" style="1" customWidth="1"/>
    <col min="35" max="35" width="5" style="1" bestFit="1" customWidth="1"/>
    <col min="36" max="36" width="3.19921875" style="1" bestFit="1" customWidth="1"/>
    <col min="37" max="37" width="5.8984375" style="1" bestFit="1" customWidth="1"/>
    <col min="38" max="38" width="5.296875" style="1" customWidth="1"/>
    <col min="39" max="39" width="5.8984375" style="1" bestFit="1" customWidth="1"/>
    <col min="40" max="40" width="5" style="1" bestFit="1" customWidth="1"/>
    <col min="41" max="41" width="5" style="1" customWidth="1"/>
    <col min="42" max="42" width="4.5" style="1" customWidth="1"/>
    <col min="43" max="43" width="5.8984375" style="1" bestFit="1" customWidth="1"/>
    <col min="44" max="46" width="4.796875" style="1" customWidth="1"/>
    <col min="47" max="48" width="4.5" style="1" customWidth="1"/>
    <col min="49" max="49" width="5.8984375" style="1" bestFit="1" customWidth="1"/>
    <col min="50" max="52" width="5" style="1" customWidth="1"/>
    <col min="53" max="53" width="5" style="1" bestFit="1" customWidth="1"/>
    <col min="54" max="54" width="3.19921875" style="1" bestFit="1" customWidth="1"/>
    <col min="55" max="16384" width="8.796875" style="1"/>
  </cols>
  <sheetData>
    <row r="1" spans="1:54" ht="16.2" x14ac:dyDescent="0.2">
      <c r="A1" s="149" t="s">
        <v>101</v>
      </c>
    </row>
    <row r="2" spans="1:54" x14ac:dyDescent="0.15">
      <c r="E2" s="3"/>
      <c r="F2" s="1" t="s">
        <v>135</v>
      </c>
      <c r="AF2" s="114" t="str">
        <f>P3</f>
        <v>受注者</v>
      </c>
      <c r="AG2" s="325" t="str">
        <f>Q3</f>
        <v>○○建設(株)</v>
      </c>
      <c r="AH2" s="325"/>
      <c r="AI2" s="325"/>
      <c r="AJ2" s="325"/>
      <c r="AX2" s="114" t="str">
        <f>AF2</f>
        <v>受注者</v>
      </c>
      <c r="AY2" s="325" t="str">
        <f>AG2</f>
        <v>○○建設(株)</v>
      </c>
      <c r="AZ2" s="325"/>
      <c r="BA2" s="325"/>
      <c r="BB2" s="325"/>
    </row>
    <row r="3" spans="1:54" x14ac:dyDescent="0.15">
      <c r="A3" s="2" t="s">
        <v>0</v>
      </c>
      <c r="B3" s="2"/>
      <c r="C3" s="326" t="s">
        <v>14</v>
      </c>
      <c r="D3" s="326"/>
      <c r="E3" s="174"/>
      <c r="F3" s="106" t="s">
        <v>4</v>
      </c>
      <c r="G3" s="72"/>
      <c r="H3" s="72"/>
      <c r="I3" s="107" t="s">
        <v>47</v>
      </c>
      <c r="J3" s="156">
        <v>6.25E-2</v>
      </c>
      <c r="K3" s="72" t="s">
        <v>155</v>
      </c>
      <c r="L3" s="72"/>
      <c r="M3" s="72"/>
      <c r="N3" s="72"/>
      <c r="O3" s="73"/>
      <c r="P3" s="114" t="s">
        <v>17</v>
      </c>
      <c r="Q3" s="325" t="s">
        <v>22</v>
      </c>
      <c r="R3" s="325"/>
      <c r="S3" s="325"/>
      <c r="AF3" s="114" t="str">
        <f>P4</f>
        <v>担当者</v>
      </c>
      <c r="AG3" s="328" t="str">
        <f>Q4</f>
        <v>○○　○○</v>
      </c>
      <c r="AH3" s="328"/>
      <c r="AI3" s="328"/>
      <c r="AJ3" s="328"/>
      <c r="AX3" s="114" t="str">
        <f>AF3</f>
        <v>担当者</v>
      </c>
      <c r="AY3" s="328" t="str">
        <f>AG3</f>
        <v>○○　○○</v>
      </c>
      <c r="AZ3" s="328"/>
      <c r="BA3" s="328"/>
      <c r="BB3" s="328"/>
    </row>
    <row r="4" spans="1:54" x14ac:dyDescent="0.15">
      <c r="A4" s="2" t="s">
        <v>24</v>
      </c>
      <c r="B4" s="2"/>
      <c r="C4" s="327" t="s">
        <v>15</v>
      </c>
      <c r="D4" s="327"/>
      <c r="E4" s="326"/>
      <c r="F4" s="108" t="s">
        <v>88</v>
      </c>
      <c r="G4" s="109"/>
      <c r="H4" s="4"/>
      <c r="I4" s="110" t="s">
        <v>47</v>
      </c>
      <c r="J4" s="157">
        <v>8.3333333333333329E-2</v>
      </c>
      <c r="K4" s="111" t="s">
        <v>109</v>
      </c>
      <c r="L4" s="4"/>
      <c r="M4" s="4"/>
      <c r="N4" s="4"/>
      <c r="O4" s="77"/>
      <c r="P4" s="114" t="s">
        <v>18</v>
      </c>
      <c r="Q4" s="325" t="s">
        <v>23</v>
      </c>
      <c r="R4" s="325"/>
      <c r="S4" s="325"/>
      <c r="Z4" s="76" t="s">
        <v>128</v>
      </c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 t="s">
        <v>128</v>
      </c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</row>
    <row r="5" spans="1:54" x14ac:dyDescent="0.15">
      <c r="A5" s="1" t="s">
        <v>1</v>
      </c>
      <c r="B5" s="2"/>
      <c r="C5" s="327" t="s">
        <v>16</v>
      </c>
      <c r="D5" s="327"/>
      <c r="E5" s="327"/>
      <c r="F5" s="112"/>
      <c r="G5" s="109" t="s">
        <v>21</v>
      </c>
      <c r="H5" s="4"/>
      <c r="I5" s="110" t="s">
        <v>47</v>
      </c>
      <c r="J5" s="157">
        <v>6.25E-2</v>
      </c>
      <c r="K5" s="111" t="s">
        <v>110</v>
      </c>
      <c r="L5" s="4"/>
      <c r="M5" s="4"/>
      <c r="N5" s="4"/>
      <c r="O5" s="77"/>
      <c r="Z5" s="71">
        <v>2.5</v>
      </c>
      <c r="AA5" s="72" t="s">
        <v>104</v>
      </c>
      <c r="AB5" s="160">
        <v>1</v>
      </c>
      <c r="AC5" s="71"/>
      <c r="AD5" s="163">
        <v>1.5</v>
      </c>
      <c r="AE5" s="73" t="s">
        <v>127</v>
      </c>
      <c r="AF5" s="99">
        <v>0.3</v>
      </c>
      <c r="AG5" s="72" t="s">
        <v>111</v>
      </c>
      <c r="AH5" s="72"/>
      <c r="AI5" s="72"/>
      <c r="AJ5" s="73"/>
      <c r="AK5" s="165">
        <v>0</v>
      </c>
      <c r="AL5" s="166" t="s">
        <v>119</v>
      </c>
      <c r="AM5" s="169" t="s">
        <v>117</v>
      </c>
      <c r="AN5" s="73"/>
      <c r="AO5" s="71"/>
      <c r="AP5" s="72" t="s">
        <v>122</v>
      </c>
      <c r="AQ5" s="72"/>
      <c r="AR5" s="72"/>
      <c r="AS5" s="72"/>
      <c r="AT5" s="100" t="s">
        <v>124</v>
      </c>
      <c r="AU5" s="164">
        <v>0.85</v>
      </c>
      <c r="AV5" s="72" t="s">
        <v>123</v>
      </c>
      <c r="AW5" s="72"/>
      <c r="AX5" s="72"/>
      <c r="AY5" s="72"/>
      <c r="AZ5" s="72"/>
      <c r="BA5" s="72"/>
      <c r="BB5" s="73"/>
    </row>
    <row r="6" spans="1:54" x14ac:dyDescent="0.15">
      <c r="F6" s="74" t="s">
        <v>25</v>
      </c>
      <c r="G6" s="4"/>
      <c r="H6" s="4"/>
      <c r="I6" s="110" t="s">
        <v>47</v>
      </c>
      <c r="J6" s="184">
        <v>35</v>
      </c>
      <c r="K6" s="4"/>
      <c r="L6" s="4" t="s">
        <v>86</v>
      </c>
      <c r="M6" s="4"/>
      <c r="N6" s="4"/>
      <c r="O6" s="77"/>
      <c r="Z6" s="74">
        <v>5</v>
      </c>
      <c r="AA6" s="82" t="s">
        <v>114</v>
      </c>
      <c r="AB6" s="161">
        <v>1.5</v>
      </c>
      <c r="AC6" s="74"/>
      <c r="AD6" s="4"/>
      <c r="AE6" s="77"/>
      <c r="AF6" s="74" t="s">
        <v>112</v>
      </c>
      <c r="AG6" s="4"/>
      <c r="AH6" s="4"/>
      <c r="AI6" s="4"/>
      <c r="AJ6" s="77"/>
      <c r="AK6" s="167">
        <v>15</v>
      </c>
      <c r="AL6" s="158" t="s">
        <v>120</v>
      </c>
      <c r="AM6" s="170" t="s">
        <v>118</v>
      </c>
      <c r="AN6" s="77"/>
      <c r="AO6" s="74"/>
      <c r="AP6" s="4" t="s">
        <v>125</v>
      </c>
      <c r="AQ6" s="4"/>
      <c r="AR6" s="4"/>
      <c r="AS6" s="158" t="s">
        <v>126</v>
      </c>
      <c r="AT6" s="4"/>
      <c r="AU6" s="4"/>
      <c r="AV6" s="4"/>
      <c r="AW6" s="4"/>
      <c r="AX6" s="4"/>
      <c r="AY6" s="4"/>
      <c r="AZ6" s="4"/>
      <c r="BA6" s="4"/>
      <c r="BB6" s="77"/>
    </row>
    <row r="7" spans="1:54" x14ac:dyDescent="0.15">
      <c r="F7" s="75" t="s">
        <v>25</v>
      </c>
      <c r="G7" s="76"/>
      <c r="H7" s="113" t="s">
        <v>85</v>
      </c>
      <c r="I7" s="183">
        <v>5</v>
      </c>
      <c r="J7" s="113" t="s">
        <v>47</v>
      </c>
      <c r="K7" s="183">
        <v>20</v>
      </c>
      <c r="L7" s="76" t="s">
        <v>87</v>
      </c>
      <c r="M7" s="76"/>
      <c r="N7" s="76"/>
      <c r="O7" s="78"/>
      <c r="Z7" s="75">
        <v>8</v>
      </c>
      <c r="AA7" s="83" t="s">
        <v>115</v>
      </c>
      <c r="AB7" s="162">
        <v>2.5</v>
      </c>
      <c r="AC7" s="75"/>
      <c r="AD7" s="76"/>
      <c r="AE7" s="78"/>
      <c r="AF7" s="75" t="s">
        <v>113</v>
      </c>
      <c r="AG7" s="76"/>
      <c r="AH7" s="76"/>
      <c r="AI7" s="76"/>
      <c r="AJ7" s="78"/>
      <c r="AK7" s="168">
        <v>20</v>
      </c>
      <c r="AL7" s="159" t="s">
        <v>116</v>
      </c>
      <c r="AM7" s="171" t="s">
        <v>121</v>
      </c>
      <c r="AN7" s="78"/>
      <c r="AO7" s="75"/>
      <c r="AP7" s="76" t="s">
        <v>134</v>
      </c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8"/>
    </row>
    <row r="8" spans="1:54" ht="13.2" thickBot="1" x14ac:dyDescent="0.2">
      <c r="A8" s="1" t="s">
        <v>107</v>
      </c>
      <c r="F8" s="1" t="s">
        <v>136</v>
      </c>
      <c r="T8" s="1" t="s">
        <v>132</v>
      </c>
      <c r="AK8" s="1" t="s">
        <v>133</v>
      </c>
    </row>
    <row r="9" spans="1:54" s="37" customFormat="1" ht="18" customHeight="1" x14ac:dyDescent="0.45">
      <c r="A9" s="311" t="s">
        <v>48</v>
      </c>
      <c r="B9" s="313" t="s">
        <v>167</v>
      </c>
      <c r="C9" s="304"/>
      <c r="D9" s="308" t="s">
        <v>2</v>
      </c>
      <c r="E9" s="310"/>
      <c r="F9" s="318" t="s">
        <v>26</v>
      </c>
      <c r="G9" s="318"/>
      <c r="H9" s="318"/>
      <c r="I9" s="318"/>
      <c r="J9" s="319"/>
      <c r="K9" s="322" t="s">
        <v>12</v>
      </c>
      <c r="L9" s="318"/>
      <c r="M9" s="318"/>
      <c r="N9" s="318"/>
      <c r="O9" s="318"/>
      <c r="P9" s="319"/>
      <c r="Q9" s="322" t="s">
        <v>5</v>
      </c>
      <c r="R9" s="318"/>
      <c r="S9" s="323"/>
      <c r="T9" s="303" t="s">
        <v>59</v>
      </c>
      <c r="U9" s="304"/>
      <c r="V9" s="304"/>
      <c r="W9" s="304"/>
      <c r="X9" s="304"/>
      <c r="Y9" s="304"/>
      <c r="Z9" s="305" t="s">
        <v>103</v>
      </c>
      <c r="AA9" s="306"/>
      <c r="AB9" s="307"/>
      <c r="AC9" s="306" t="s">
        <v>105</v>
      </c>
      <c r="AD9" s="306"/>
      <c r="AE9" s="307"/>
      <c r="AF9" s="329" t="s">
        <v>131</v>
      </c>
      <c r="AG9" s="318"/>
      <c r="AH9" s="318"/>
      <c r="AI9" s="318"/>
      <c r="AJ9" s="323"/>
      <c r="AK9" s="308" t="s">
        <v>130</v>
      </c>
      <c r="AL9" s="309"/>
      <c r="AM9" s="309"/>
      <c r="AN9" s="310"/>
      <c r="AO9" s="308" t="s">
        <v>129</v>
      </c>
      <c r="AP9" s="309"/>
      <c r="AQ9" s="309"/>
      <c r="AR9" s="309"/>
      <c r="AS9" s="309"/>
      <c r="AT9" s="309"/>
      <c r="AU9" s="309"/>
      <c r="AV9" s="309"/>
      <c r="AW9" s="309"/>
      <c r="AX9" s="309"/>
      <c r="AY9" s="309"/>
      <c r="AZ9" s="309"/>
      <c r="BA9" s="309"/>
      <c r="BB9" s="310"/>
    </row>
    <row r="10" spans="1:54" ht="25.2" x14ac:dyDescent="0.15">
      <c r="A10" s="312"/>
      <c r="B10" s="314"/>
      <c r="C10" s="315"/>
      <c r="D10" s="19" t="s">
        <v>30</v>
      </c>
      <c r="E10" s="36" t="s">
        <v>168</v>
      </c>
      <c r="F10" s="321" t="s">
        <v>73</v>
      </c>
      <c r="G10" s="317"/>
      <c r="H10" s="316" t="s">
        <v>74</v>
      </c>
      <c r="I10" s="317"/>
      <c r="J10" s="7" t="s">
        <v>29</v>
      </c>
      <c r="K10" s="6" t="s">
        <v>13</v>
      </c>
      <c r="L10" s="7" t="s">
        <v>75</v>
      </c>
      <c r="M10" s="7" t="s">
        <v>76</v>
      </c>
      <c r="N10" s="7" t="s">
        <v>78</v>
      </c>
      <c r="O10" s="7" t="s">
        <v>77</v>
      </c>
      <c r="P10" s="7" t="s">
        <v>79</v>
      </c>
      <c r="Q10" s="43" t="s">
        <v>80</v>
      </c>
      <c r="R10" s="316" t="s">
        <v>108</v>
      </c>
      <c r="S10" s="320"/>
      <c r="T10" s="63" t="s">
        <v>65</v>
      </c>
      <c r="U10" s="7" t="s">
        <v>69</v>
      </c>
      <c r="V10" s="7" t="s">
        <v>102</v>
      </c>
      <c r="W10" s="6" t="s">
        <v>71</v>
      </c>
      <c r="X10" s="7" t="s">
        <v>70</v>
      </c>
      <c r="Y10" s="43" t="s">
        <v>72</v>
      </c>
      <c r="Z10" s="79" t="s">
        <v>60</v>
      </c>
      <c r="AA10" s="321" t="s">
        <v>61</v>
      </c>
      <c r="AB10" s="324"/>
      <c r="AC10" s="35" t="s">
        <v>60</v>
      </c>
      <c r="AD10" s="321" t="s">
        <v>61</v>
      </c>
      <c r="AE10" s="324"/>
      <c r="AF10" s="63">
        <v>1</v>
      </c>
      <c r="AG10" s="7">
        <v>2</v>
      </c>
      <c r="AH10" s="7">
        <v>3</v>
      </c>
      <c r="AI10" s="43" t="s">
        <v>64</v>
      </c>
      <c r="AJ10" s="80"/>
      <c r="AK10" s="63" t="s">
        <v>63</v>
      </c>
      <c r="AL10" s="43" t="s">
        <v>60</v>
      </c>
      <c r="AM10" s="35" t="s">
        <v>61</v>
      </c>
      <c r="AN10" s="80"/>
      <c r="AO10" s="79" t="s">
        <v>106</v>
      </c>
      <c r="AP10" s="176" t="s">
        <v>62</v>
      </c>
      <c r="AQ10" s="7" t="s">
        <v>66</v>
      </c>
      <c r="AR10" s="7">
        <v>1</v>
      </c>
      <c r="AS10" s="7">
        <v>2</v>
      </c>
      <c r="AT10" s="7">
        <v>3</v>
      </c>
      <c r="AU10" s="173" t="s">
        <v>64</v>
      </c>
      <c r="AV10" s="176" t="s">
        <v>62</v>
      </c>
      <c r="AW10" s="7" t="s">
        <v>66</v>
      </c>
      <c r="AX10" s="7">
        <v>1</v>
      </c>
      <c r="AY10" s="7">
        <v>2</v>
      </c>
      <c r="AZ10" s="7">
        <v>3</v>
      </c>
      <c r="BA10" s="43" t="s">
        <v>64</v>
      </c>
      <c r="BB10" s="80"/>
    </row>
    <row r="11" spans="1:54" s="18" customFormat="1" ht="19.95" customHeight="1" x14ac:dyDescent="0.45">
      <c r="A11" s="19">
        <f>ROW()-10</f>
        <v>1</v>
      </c>
      <c r="B11" s="185">
        <v>45218</v>
      </c>
      <c r="C11" s="186" t="str">
        <f t="shared" ref="C11:C30" si="0">IF(B11="","",VLOOKUP(WEEKDAY(B11),$A$34:$B$40,2,FALSE))</f>
        <v>木</v>
      </c>
      <c r="D11" s="187" t="s">
        <v>8</v>
      </c>
      <c r="E11" s="188" t="s">
        <v>11</v>
      </c>
      <c r="F11" s="189">
        <v>13</v>
      </c>
      <c r="G11" s="15" t="str">
        <f>IF(F11="","",IF(F11&gt;25,"[暑中]",IF(F11&lt;=4,"[寒中]","-")))</f>
        <v>-</v>
      </c>
      <c r="H11" s="210"/>
      <c r="I11" s="16" t="str">
        <f>IF(OR(G11="-",G11=""),"",IF(OR(AND(G11="[暑中]",H11&lt;=$J$6),AND(G11="[寒中]",H11&gt;=$I$7,H11&lt;=$K$7)),"OK","NG"))</f>
        <v/>
      </c>
      <c r="J11" s="230">
        <v>11</v>
      </c>
      <c r="K11" s="231">
        <v>1</v>
      </c>
      <c r="L11" s="232">
        <v>0.5</v>
      </c>
      <c r="M11" s="233">
        <f>L11</f>
        <v>0.5</v>
      </c>
      <c r="N11" s="234">
        <v>0.36458333333333331</v>
      </c>
      <c r="O11" s="234">
        <v>0.375</v>
      </c>
      <c r="P11" s="234">
        <v>0.3888888888888889</v>
      </c>
      <c r="Q11" s="17">
        <f t="shared" ref="Q11:Q30" si="1">IF(O11="","",O11-N11)</f>
        <v>1.0416666666666685E-2</v>
      </c>
      <c r="R11" s="17">
        <f t="shared" ref="R11:R30" si="2">IF(P11="","",P11-N11)</f>
        <v>2.430555555555558E-2</v>
      </c>
      <c r="S11" s="20" t="str">
        <f t="shared" ref="S11:S30" si="3">IF(J11="","",IF(OR(AND(J11&lt;=25,R11&lt;=$J$4),AND(J11&gt;25,R11&lt;=$J$5)),"OK","NG"))</f>
        <v>OK</v>
      </c>
      <c r="T11" s="252">
        <v>24</v>
      </c>
      <c r="U11" s="253">
        <v>12</v>
      </c>
      <c r="V11" s="253">
        <v>25</v>
      </c>
      <c r="W11" s="254" t="s">
        <v>82</v>
      </c>
      <c r="X11" s="255">
        <v>4.5</v>
      </c>
      <c r="Y11" s="256">
        <v>161</v>
      </c>
      <c r="Z11" s="257">
        <v>12.5</v>
      </c>
      <c r="AA11" s="53">
        <f>IF(Z11="","",Z11-U11)</f>
        <v>0.5</v>
      </c>
      <c r="AB11" s="58" t="str">
        <f t="shared" ref="AB11:AB30" si="4">IF(Z11="","",IF(ABS(AA11)&gt;ABS(VLOOKUP(U11,$Z$5:$AB$7,3,TRUE)),"NG","OK"))</f>
        <v>OK</v>
      </c>
      <c r="AC11" s="276">
        <v>4</v>
      </c>
      <c r="AD11" s="53">
        <f>IF(AC11="","",AC11-X11)</f>
        <v>-0.5</v>
      </c>
      <c r="AE11" s="94" t="str">
        <f>IF(AC11="","",IF(ABS(AD11)&lt;=$AD$5,"OK","NG"))</f>
        <v>OK</v>
      </c>
      <c r="AF11" s="281"/>
      <c r="AG11" s="227"/>
      <c r="AH11" s="227"/>
      <c r="AI11" s="84" t="str">
        <f>IF(AF11="","",AVERAGE(AF11:AH11))</f>
        <v/>
      </c>
      <c r="AJ11" s="81" t="str">
        <f>IF(AF11="","",IF(AI11&lt;=$AF$5,"OK","NG"))</f>
        <v/>
      </c>
      <c r="AK11" s="64">
        <f>IF(Y11="","",Y11)</f>
        <v>161</v>
      </c>
      <c r="AL11" s="286"/>
      <c r="AM11" s="101" t="str">
        <f>IF(AL11="","",AL11-AK11)</f>
        <v/>
      </c>
      <c r="AN11" s="89" t="str">
        <f>IF(AL11="","",VLOOKUP(ABS(AM11),$AK$5:$AM$7,3,TRUE))</f>
        <v/>
      </c>
      <c r="AO11" s="177">
        <f>IF(T11="","",T11)</f>
        <v>24</v>
      </c>
      <c r="AP11" s="291"/>
      <c r="AQ11" s="44" t="str">
        <f>IF(AP11="","",B11+AP11)</f>
        <v/>
      </c>
      <c r="AR11" s="226"/>
      <c r="AS11" s="226"/>
      <c r="AT11" s="226"/>
      <c r="AU11" s="45" t="str">
        <f>IF(AR11="","",AVERAGE(AR11:AT11))</f>
        <v/>
      </c>
      <c r="AV11" s="291"/>
      <c r="AW11" s="44" t="str">
        <f t="shared" ref="AW11:AW30" si="5">IF(AV11="","",B11+AV11)</f>
        <v/>
      </c>
      <c r="AX11" s="295"/>
      <c r="AY11" s="295"/>
      <c r="AZ11" s="295"/>
      <c r="BA11" s="45" t="str">
        <f>IF(AX11="","",AVERAGE(AX11:AZ11))</f>
        <v/>
      </c>
      <c r="BB11" s="69" t="str">
        <f>IF(AX11="","",IF(OR(AX11&lt;AO11*$AU$5,AY11&lt;AO11*$AU$5,AZ11&lt;AO11*$AU$5,BA11&lt;AO11),"NG","OK"))</f>
        <v/>
      </c>
    </row>
    <row r="12" spans="1:54" s="18" customFormat="1" ht="19.95" customHeight="1" x14ac:dyDescent="0.45">
      <c r="A12" s="19">
        <f t="shared" ref="A12:A30" si="6">ROW()-10</f>
        <v>2</v>
      </c>
      <c r="B12" s="185">
        <v>45219</v>
      </c>
      <c r="C12" s="186" t="str">
        <f t="shared" si="0"/>
        <v>金</v>
      </c>
      <c r="D12" s="187" t="s">
        <v>8</v>
      </c>
      <c r="E12" s="188" t="s">
        <v>9</v>
      </c>
      <c r="F12" s="189">
        <v>11</v>
      </c>
      <c r="G12" s="15" t="str">
        <f t="shared" ref="G12:G30" si="7">IF(F12="","",IF(F12&gt;25,"[暑中]",IF(F12&lt;=4,"[寒中]","-")))</f>
        <v>-</v>
      </c>
      <c r="H12" s="210"/>
      <c r="I12" s="16" t="str">
        <f t="shared" ref="I12:I30" si="8">IF(OR(G12="-",G12=""),"",IF(OR(AND(G12="[暑中]",H12&lt;=$J$6),AND(G12="[寒中]",H12&gt;=$I$7,H12&lt;=$K$7)),"OK","NG"))</f>
        <v/>
      </c>
      <c r="J12" s="230">
        <v>9</v>
      </c>
      <c r="K12" s="231">
        <v>20</v>
      </c>
      <c r="L12" s="232">
        <v>0.75</v>
      </c>
      <c r="M12" s="233">
        <f>M11+L12</f>
        <v>1.25</v>
      </c>
      <c r="N12" s="234">
        <v>0.60763888888888895</v>
      </c>
      <c r="O12" s="234">
        <v>0.62152777777777779</v>
      </c>
      <c r="P12" s="234">
        <v>0.64583333333333337</v>
      </c>
      <c r="Q12" s="17">
        <f t="shared" si="1"/>
        <v>1.388888888888884E-2</v>
      </c>
      <c r="R12" s="17">
        <f t="shared" si="2"/>
        <v>3.819444444444442E-2</v>
      </c>
      <c r="S12" s="20" t="str">
        <f t="shared" si="3"/>
        <v>OK</v>
      </c>
      <c r="T12" s="258">
        <v>24</v>
      </c>
      <c r="U12" s="259">
        <v>12</v>
      </c>
      <c r="V12" s="259">
        <v>25</v>
      </c>
      <c r="W12" s="260" t="s">
        <v>81</v>
      </c>
      <c r="X12" s="261">
        <v>4.5</v>
      </c>
      <c r="Y12" s="262">
        <v>161</v>
      </c>
      <c r="Z12" s="263">
        <v>12</v>
      </c>
      <c r="AA12" s="54">
        <f t="shared" ref="AA12:AA30" si="9">IF(Z12="","",Z12-U12)</f>
        <v>0</v>
      </c>
      <c r="AB12" s="59" t="str">
        <f t="shared" si="4"/>
        <v>OK</v>
      </c>
      <c r="AC12" s="277">
        <v>4.2</v>
      </c>
      <c r="AD12" s="54">
        <f t="shared" ref="AD12:AD30" si="10">IF(AC12="","",AC12-X12)</f>
        <v>-0.29999999999999982</v>
      </c>
      <c r="AE12" s="95" t="str">
        <f t="shared" ref="AE12:AE30" si="11">IF(AC12="","",IF(ABS(AD12)&lt;=$AD$5,"OK","NG"))</f>
        <v>OK</v>
      </c>
      <c r="AF12" s="282"/>
      <c r="AG12" s="232"/>
      <c r="AH12" s="232"/>
      <c r="AI12" s="85" t="str">
        <f t="shared" ref="AI12:AI30" si="12">IF(AF12="","",AVERAGE(AF12:AH12))</f>
        <v/>
      </c>
      <c r="AJ12" s="95" t="str">
        <f t="shared" ref="AJ12:AJ30" si="13">IF(AF12="","",IF(AI12&lt;=$AF$5,"OK","NG"))</f>
        <v/>
      </c>
      <c r="AK12" s="65">
        <f t="shared" ref="AK12:AK30" si="14">IF(Y12="","",Y12)</f>
        <v>161</v>
      </c>
      <c r="AL12" s="287"/>
      <c r="AM12" s="102" t="str">
        <f t="shared" ref="AM12:AM30" si="15">IF(AL12="","",AL12-AK12)</f>
        <v/>
      </c>
      <c r="AN12" s="90" t="str">
        <f t="shared" ref="AN12:AN30" si="16">IF(AL12="","",VLOOKUP(ABS(AM12),$AK$5:$AM$7,3,TRUE))</f>
        <v/>
      </c>
      <c r="AO12" s="178">
        <f t="shared" ref="AO12:AO30" si="17">IF(T12="","",T12)</f>
        <v>24</v>
      </c>
      <c r="AP12" s="292"/>
      <c r="AQ12" s="46" t="str">
        <f t="shared" ref="AQ12:AQ30" si="18">IF(AP12="","",B12+AP12)</f>
        <v/>
      </c>
      <c r="AR12" s="231"/>
      <c r="AS12" s="231"/>
      <c r="AT12" s="231"/>
      <c r="AU12" s="47" t="str">
        <f t="shared" ref="AU12:AU30" si="19">IF(AR12="","",AVERAGE(AR12:AT12))</f>
        <v/>
      </c>
      <c r="AV12" s="292"/>
      <c r="AW12" s="46" t="str">
        <f t="shared" si="5"/>
        <v/>
      </c>
      <c r="AX12" s="296"/>
      <c r="AY12" s="296"/>
      <c r="AZ12" s="296"/>
      <c r="BA12" s="47" t="str">
        <f t="shared" ref="BA12:BA30" si="20">IF(AX12="","",AVERAGE(AX12:AZ12))</f>
        <v/>
      </c>
      <c r="BB12" s="20" t="str">
        <f t="shared" ref="BB12:BB30" si="21">IF(AX12="","",IF(OR(AX12&lt;AO12*$AU$5,AY12&lt;AO12*$AU$5,AZ12&lt;AO12*$AU$5,BA12&lt;AO12),"NG","OK"))</f>
        <v/>
      </c>
    </row>
    <row r="13" spans="1:54" s="18" customFormat="1" ht="19.95" customHeight="1" thickBot="1" x14ac:dyDescent="0.5">
      <c r="A13" s="38">
        <f t="shared" si="6"/>
        <v>3</v>
      </c>
      <c r="B13" s="190">
        <v>45226</v>
      </c>
      <c r="C13" s="191" t="str">
        <f t="shared" si="0"/>
        <v>金</v>
      </c>
      <c r="D13" s="192" t="s">
        <v>8</v>
      </c>
      <c r="E13" s="193" t="s">
        <v>10</v>
      </c>
      <c r="F13" s="194">
        <v>5</v>
      </c>
      <c r="G13" s="39" t="str">
        <f t="shared" si="7"/>
        <v>-</v>
      </c>
      <c r="H13" s="211"/>
      <c r="I13" s="40" t="str">
        <f t="shared" si="8"/>
        <v/>
      </c>
      <c r="J13" s="215">
        <v>2</v>
      </c>
      <c r="K13" s="216">
        <v>3</v>
      </c>
      <c r="L13" s="217">
        <v>3</v>
      </c>
      <c r="M13" s="218">
        <f>M12+L13</f>
        <v>4.25</v>
      </c>
      <c r="N13" s="219">
        <v>0.45</v>
      </c>
      <c r="O13" s="219">
        <v>0.46527777777777773</v>
      </c>
      <c r="P13" s="219">
        <v>0.5</v>
      </c>
      <c r="Q13" s="154">
        <f t="shared" si="1"/>
        <v>1.5277777777777724E-2</v>
      </c>
      <c r="R13" s="41">
        <f t="shared" si="2"/>
        <v>4.9999999999999989E-2</v>
      </c>
      <c r="S13" s="42" t="str">
        <f t="shared" si="3"/>
        <v>OK</v>
      </c>
      <c r="T13" s="240">
        <v>24</v>
      </c>
      <c r="U13" s="241">
        <v>12</v>
      </c>
      <c r="V13" s="241">
        <v>25</v>
      </c>
      <c r="W13" s="242" t="s">
        <v>81</v>
      </c>
      <c r="X13" s="243">
        <v>4.5</v>
      </c>
      <c r="Y13" s="244">
        <v>161</v>
      </c>
      <c r="Z13" s="245">
        <v>12.5</v>
      </c>
      <c r="AA13" s="55">
        <f t="shared" si="9"/>
        <v>0.5</v>
      </c>
      <c r="AB13" s="60" t="str">
        <f t="shared" si="4"/>
        <v>OK</v>
      </c>
      <c r="AC13" s="274">
        <v>4.0999999999999996</v>
      </c>
      <c r="AD13" s="55">
        <f t="shared" si="10"/>
        <v>-0.40000000000000036</v>
      </c>
      <c r="AE13" s="96" t="str">
        <f t="shared" si="11"/>
        <v>OK</v>
      </c>
      <c r="AF13" s="279">
        <v>0.03</v>
      </c>
      <c r="AG13" s="217">
        <v>0.03</v>
      </c>
      <c r="AH13" s="217">
        <v>0.03</v>
      </c>
      <c r="AI13" s="86">
        <f t="shared" si="12"/>
        <v>0.03</v>
      </c>
      <c r="AJ13" s="96" t="str">
        <f t="shared" si="13"/>
        <v>OK</v>
      </c>
      <c r="AK13" s="66">
        <f t="shared" si="14"/>
        <v>161</v>
      </c>
      <c r="AL13" s="284"/>
      <c r="AM13" s="103" t="str">
        <f t="shared" si="15"/>
        <v/>
      </c>
      <c r="AN13" s="91" t="str">
        <f t="shared" si="16"/>
        <v/>
      </c>
      <c r="AO13" s="179">
        <f t="shared" si="17"/>
        <v>24</v>
      </c>
      <c r="AP13" s="289">
        <v>7</v>
      </c>
      <c r="AQ13" s="48">
        <f t="shared" si="18"/>
        <v>45233</v>
      </c>
      <c r="AR13" s="294">
        <v>16</v>
      </c>
      <c r="AS13" s="294">
        <v>15</v>
      </c>
      <c r="AT13" s="294">
        <v>14.8</v>
      </c>
      <c r="AU13" s="175">
        <f t="shared" si="19"/>
        <v>15.266666666666666</v>
      </c>
      <c r="AV13" s="289">
        <v>28</v>
      </c>
      <c r="AW13" s="49">
        <f t="shared" si="5"/>
        <v>45254</v>
      </c>
      <c r="AX13" s="297">
        <v>27</v>
      </c>
      <c r="AY13" s="297">
        <v>27.9</v>
      </c>
      <c r="AZ13" s="297">
        <v>28</v>
      </c>
      <c r="BA13" s="50">
        <f t="shared" si="20"/>
        <v>27.633333333333336</v>
      </c>
      <c r="BB13" s="29" t="str">
        <f t="shared" si="21"/>
        <v>OK</v>
      </c>
    </row>
    <row r="14" spans="1:54" s="18" customFormat="1" ht="19.95" customHeight="1" thickTop="1" thickBot="1" x14ac:dyDescent="0.5">
      <c r="A14" s="30">
        <f t="shared" si="6"/>
        <v>4</v>
      </c>
      <c r="B14" s="195">
        <v>45229</v>
      </c>
      <c r="C14" s="196" t="str">
        <f t="shared" si="0"/>
        <v>月</v>
      </c>
      <c r="D14" s="197" t="s">
        <v>6</v>
      </c>
      <c r="E14" s="198" t="s">
        <v>11</v>
      </c>
      <c r="F14" s="199">
        <v>10</v>
      </c>
      <c r="G14" s="31" t="str">
        <f t="shared" si="7"/>
        <v>-</v>
      </c>
      <c r="H14" s="212"/>
      <c r="I14" s="32" t="str">
        <f t="shared" si="8"/>
        <v/>
      </c>
      <c r="J14" s="220">
        <v>9</v>
      </c>
      <c r="K14" s="221">
        <v>8</v>
      </c>
      <c r="L14" s="222">
        <v>2.25</v>
      </c>
      <c r="M14" s="223">
        <f>L14</f>
        <v>2.25</v>
      </c>
      <c r="N14" s="224">
        <v>0.63541666666666663</v>
      </c>
      <c r="O14" s="224">
        <v>0.65277777777777779</v>
      </c>
      <c r="P14" s="224">
        <v>0.67013888888888884</v>
      </c>
      <c r="Q14" s="155">
        <f t="shared" si="1"/>
        <v>1.736111111111116E-2</v>
      </c>
      <c r="R14" s="33">
        <f t="shared" si="2"/>
        <v>3.472222222222221E-2</v>
      </c>
      <c r="S14" s="34" t="str">
        <f t="shared" si="3"/>
        <v>OK</v>
      </c>
      <c r="T14" s="246">
        <v>24</v>
      </c>
      <c r="U14" s="247">
        <v>12</v>
      </c>
      <c r="V14" s="247">
        <v>25</v>
      </c>
      <c r="W14" s="248" t="s">
        <v>84</v>
      </c>
      <c r="X14" s="249">
        <v>4.5</v>
      </c>
      <c r="Y14" s="250">
        <v>164</v>
      </c>
      <c r="Z14" s="251">
        <v>11</v>
      </c>
      <c r="AA14" s="56">
        <f t="shared" si="9"/>
        <v>-1</v>
      </c>
      <c r="AB14" s="61" t="str">
        <f t="shared" si="4"/>
        <v>OK</v>
      </c>
      <c r="AC14" s="275">
        <v>4.2</v>
      </c>
      <c r="AD14" s="56">
        <f t="shared" si="10"/>
        <v>-0.29999999999999982</v>
      </c>
      <c r="AE14" s="97" t="str">
        <f t="shared" si="11"/>
        <v>OK</v>
      </c>
      <c r="AF14" s="280"/>
      <c r="AG14" s="222"/>
      <c r="AH14" s="222"/>
      <c r="AI14" s="87" t="str">
        <f t="shared" si="12"/>
        <v/>
      </c>
      <c r="AJ14" s="97" t="str">
        <f t="shared" si="13"/>
        <v/>
      </c>
      <c r="AK14" s="67">
        <f t="shared" si="14"/>
        <v>164</v>
      </c>
      <c r="AL14" s="285"/>
      <c r="AM14" s="104" t="str">
        <f t="shared" si="15"/>
        <v/>
      </c>
      <c r="AN14" s="92" t="str">
        <f t="shared" si="16"/>
        <v/>
      </c>
      <c r="AO14" s="180">
        <f t="shared" si="17"/>
        <v>24</v>
      </c>
      <c r="AP14" s="290"/>
      <c r="AQ14" s="51" t="str">
        <f t="shared" si="18"/>
        <v/>
      </c>
      <c r="AR14" s="221"/>
      <c r="AS14" s="221"/>
      <c r="AT14" s="221"/>
      <c r="AU14" s="52" t="str">
        <f t="shared" si="19"/>
        <v/>
      </c>
      <c r="AV14" s="290"/>
      <c r="AW14" s="70" t="str">
        <f t="shared" si="5"/>
        <v/>
      </c>
      <c r="AX14" s="298"/>
      <c r="AY14" s="298"/>
      <c r="AZ14" s="298"/>
      <c r="BA14" s="52" t="str">
        <f t="shared" si="20"/>
        <v/>
      </c>
      <c r="BB14" s="34" t="str">
        <f t="shared" si="21"/>
        <v/>
      </c>
    </row>
    <row r="15" spans="1:54" s="18" customFormat="1" ht="19.95" customHeight="1" thickTop="1" x14ac:dyDescent="0.45">
      <c r="A15" s="5">
        <f t="shared" si="6"/>
        <v>5</v>
      </c>
      <c r="B15" s="200">
        <v>45274</v>
      </c>
      <c r="C15" s="201" t="str">
        <f t="shared" si="0"/>
        <v>木</v>
      </c>
      <c r="D15" s="202" t="s">
        <v>19</v>
      </c>
      <c r="E15" s="203" t="s">
        <v>20</v>
      </c>
      <c r="F15" s="204">
        <v>5</v>
      </c>
      <c r="G15" s="21" t="str">
        <f t="shared" si="7"/>
        <v>-</v>
      </c>
      <c r="H15" s="213"/>
      <c r="I15" s="22" t="str">
        <f t="shared" si="8"/>
        <v/>
      </c>
      <c r="J15" s="225">
        <v>4</v>
      </c>
      <c r="K15" s="226">
        <v>5</v>
      </c>
      <c r="L15" s="227">
        <v>1.25</v>
      </c>
      <c r="M15" s="228">
        <f>L15</f>
        <v>1.25</v>
      </c>
      <c r="N15" s="229">
        <v>0.53125</v>
      </c>
      <c r="O15" s="229">
        <v>0.55208333333333337</v>
      </c>
      <c r="P15" s="229">
        <v>0.57638888888888895</v>
      </c>
      <c r="Q15" s="23">
        <f t="shared" si="1"/>
        <v>2.083333333333337E-2</v>
      </c>
      <c r="R15" s="23">
        <f t="shared" si="2"/>
        <v>4.5138888888888951E-2</v>
      </c>
      <c r="S15" s="24" t="str">
        <f t="shared" si="3"/>
        <v>OK</v>
      </c>
      <c r="T15" s="252">
        <v>21</v>
      </c>
      <c r="U15" s="253">
        <v>8</v>
      </c>
      <c r="V15" s="253">
        <v>40</v>
      </c>
      <c r="W15" s="254" t="s">
        <v>84</v>
      </c>
      <c r="X15" s="255">
        <v>4.5</v>
      </c>
      <c r="Y15" s="256">
        <v>176</v>
      </c>
      <c r="Z15" s="257">
        <v>7.5</v>
      </c>
      <c r="AA15" s="53">
        <f t="shared" si="9"/>
        <v>-0.5</v>
      </c>
      <c r="AB15" s="58" t="str">
        <f t="shared" si="4"/>
        <v>OK</v>
      </c>
      <c r="AC15" s="276">
        <v>4.3</v>
      </c>
      <c r="AD15" s="53">
        <f t="shared" si="10"/>
        <v>-0.20000000000000018</v>
      </c>
      <c r="AE15" s="94" t="str">
        <f t="shared" si="11"/>
        <v>OK</v>
      </c>
      <c r="AF15" s="281">
        <v>0</v>
      </c>
      <c r="AG15" s="227">
        <v>0</v>
      </c>
      <c r="AH15" s="227">
        <v>0</v>
      </c>
      <c r="AI15" s="84">
        <f t="shared" si="12"/>
        <v>0</v>
      </c>
      <c r="AJ15" s="94" t="str">
        <f t="shared" si="13"/>
        <v>OK</v>
      </c>
      <c r="AK15" s="64">
        <f t="shared" si="14"/>
        <v>176</v>
      </c>
      <c r="AL15" s="286"/>
      <c r="AM15" s="101" t="str">
        <f t="shared" si="15"/>
        <v/>
      </c>
      <c r="AN15" s="89" t="str">
        <f t="shared" si="16"/>
        <v/>
      </c>
      <c r="AO15" s="177">
        <f t="shared" si="17"/>
        <v>21</v>
      </c>
      <c r="AP15" s="291">
        <v>7</v>
      </c>
      <c r="AQ15" s="44">
        <f t="shared" si="18"/>
        <v>45281</v>
      </c>
      <c r="AR15" s="226">
        <v>15.1</v>
      </c>
      <c r="AS15" s="226">
        <v>15.1</v>
      </c>
      <c r="AT15" s="226">
        <v>15.2</v>
      </c>
      <c r="AU15" s="45">
        <f t="shared" si="19"/>
        <v>15.133333333333333</v>
      </c>
      <c r="AV15" s="291">
        <v>28</v>
      </c>
      <c r="AW15" s="44">
        <f t="shared" si="5"/>
        <v>45302</v>
      </c>
      <c r="AX15" s="295">
        <v>23.7</v>
      </c>
      <c r="AY15" s="295">
        <v>23.7</v>
      </c>
      <c r="AZ15" s="295">
        <v>24.1</v>
      </c>
      <c r="BA15" s="45">
        <f t="shared" si="20"/>
        <v>23.833333333333332</v>
      </c>
      <c r="BB15" s="24" t="str">
        <f t="shared" si="21"/>
        <v>OK</v>
      </c>
    </row>
    <row r="16" spans="1:54" s="18" customFormat="1" ht="19.95" customHeight="1" x14ac:dyDescent="0.45">
      <c r="A16" s="19">
        <f t="shared" si="6"/>
        <v>6</v>
      </c>
      <c r="B16" s="185">
        <v>45280</v>
      </c>
      <c r="C16" s="186" t="str">
        <f t="shared" si="0"/>
        <v>水</v>
      </c>
      <c r="D16" s="187" t="s">
        <v>19</v>
      </c>
      <c r="E16" s="188" t="s">
        <v>20</v>
      </c>
      <c r="F16" s="189">
        <v>2</v>
      </c>
      <c r="G16" s="15" t="str">
        <f t="shared" si="7"/>
        <v>[寒中]</v>
      </c>
      <c r="H16" s="210">
        <v>10</v>
      </c>
      <c r="I16" s="16" t="str">
        <f t="shared" si="8"/>
        <v>OK</v>
      </c>
      <c r="J16" s="230">
        <v>-2</v>
      </c>
      <c r="K16" s="231">
        <v>2</v>
      </c>
      <c r="L16" s="232">
        <v>2.75</v>
      </c>
      <c r="M16" s="233">
        <f>M15+L16</f>
        <v>4</v>
      </c>
      <c r="N16" s="234">
        <v>0.53472222222222221</v>
      </c>
      <c r="O16" s="234">
        <v>0.55208333333333337</v>
      </c>
      <c r="P16" s="234">
        <v>0.57638888888888895</v>
      </c>
      <c r="Q16" s="17">
        <f t="shared" si="1"/>
        <v>1.736111111111116E-2</v>
      </c>
      <c r="R16" s="17">
        <f t="shared" si="2"/>
        <v>4.1666666666666741E-2</v>
      </c>
      <c r="S16" s="20" t="str">
        <f t="shared" si="3"/>
        <v>OK</v>
      </c>
      <c r="T16" s="258">
        <v>21</v>
      </c>
      <c r="U16" s="259">
        <v>8</v>
      </c>
      <c r="V16" s="259">
        <v>40</v>
      </c>
      <c r="W16" s="260" t="s">
        <v>83</v>
      </c>
      <c r="X16" s="261">
        <v>4.5</v>
      </c>
      <c r="Y16" s="262">
        <v>176</v>
      </c>
      <c r="Z16" s="263">
        <v>7.5</v>
      </c>
      <c r="AA16" s="54">
        <f t="shared" si="9"/>
        <v>-0.5</v>
      </c>
      <c r="AB16" s="59" t="str">
        <f t="shared" si="4"/>
        <v>OK</v>
      </c>
      <c r="AC16" s="277">
        <v>4</v>
      </c>
      <c r="AD16" s="54">
        <f t="shared" si="10"/>
        <v>-0.5</v>
      </c>
      <c r="AE16" s="95" t="str">
        <f t="shared" si="11"/>
        <v>OK</v>
      </c>
      <c r="AF16" s="282"/>
      <c r="AG16" s="232"/>
      <c r="AH16" s="232"/>
      <c r="AI16" s="85" t="str">
        <f t="shared" si="12"/>
        <v/>
      </c>
      <c r="AJ16" s="95" t="str">
        <f t="shared" si="13"/>
        <v/>
      </c>
      <c r="AK16" s="65">
        <f t="shared" si="14"/>
        <v>176</v>
      </c>
      <c r="AL16" s="287"/>
      <c r="AM16" s="102" t="str">
        <f t="shared" si="15"/>
        <v/>
      </c>
      <c r="AN16" s="90" t="str">
        <f t="shared" si="16"/>
        <v/>
      </c>
      <c r="AO16" s="178">
        <f t="shared" si="17"/>
        <v>21</v>
      </c>
      <c r="AP16" s="292"/>
      <c r="AQ16" s="46" t="str">
        <f t="shared" si="18"/>
        <v/>
      </c>
      <c r="AR16" s="231"/>
      <c r="AS16" s="231"/>
      <c r="AT16" s="231"/>
      <c r="AU16" s="47" t="str">
        <f t="shared" si="19"/>
        <v/>
      </c>
      <c r="AV16" s="292"/>
      <c r="AW16" s="46" t="str">
        <f t="shared" si="5"/>
        <v/>
      </c>
      <c r="AX16" s="296"/>
      <c r="AY16" s="296"/>
      <c r="AZ16" s="296"/>
      <c r="BA16" s="47" t="str">
        <f t="shared" si="20"/>
        <v/>
      </c>
      <c r="BB16" s="20" t="str">
        <f t="shared" si="21"/>
        <v/>
      </c>
    </row>
    <row r="17" spans="1:54" s="18" customFormat="1" ht="19.95" customHeight="1" thickBot="1" x14ac:dyDescent="0.5">
      <c r="A17" s="25">
        <f t="shared" si="6"/>
        <v>7</v>
      </c>
      <c r="B17" s="205">
        <v>45281</v>
      </c>
      <c r="C17" s="206" t="str">
        <f t="shared" si="0"/>
        <v>木</v>
      </c>
      <c r="D17" s="207" t="s">
        <v>19</v>
      </c>
      <c r="E17" s="208" t="s">
        <v>20</v>
      </c>
      <c r="F17" s="209">
        <v>0</v>
      </c>
      <c r="G17" s="26" t="str">
        <f t="shared" si="7"/>
        <v>[寒中]</v>
      </c>
      <c r="H17" s="214">
        <v>8</v>
      </c>
      <c r="I17" s="27" t="str">
        <f t="shared" si="8"/>
        <v>OK</v>
      </c>
      <c r="J17" s="235">
        <v>-5</v>
      </c>
      <c r="K17" s="236">
        <v>8</v>
      </c>
      <c r="L17" s="237">
        <v>1.25</v>
      </c>
      <c r="M17" s="238">
        <f>M16+L17</f>
        <v>5.25</v>
      </c>
      <c r="N17" s="239">
        <v>0.53125</v>
      </c>
      <c r="O17" s="239">
        <v>0.55208333333333337</v>
      </c>
      <c r="P17" s="239">
        <v>0.56944444444444442</v>
      </c>
      <c r="Q17" s="154">
        <f t="shared" si="1"/>
        <v>2.083333333333337E-2</v>
      </c>
      <c r="R17" s="28">
        <f t="shared" si="2"/>
        <v>3.819444444444442E-2</v>
      </c>
      <c r="S17" s="29" t="str">
        <f t="shared" si="3"/>
        <v>OK</v>
      </c>
      <c r="T17" s="264">
        <v>21</v>
      </c>
      <c r="U17" s="265">
        <v>8</v>
      </c>
      <c r="V17" s="265">
        <v>40</v>
      </c>
      <c r="W17" s="266" t="s">
        <v>83</v>
      </c>
      <c r="X17" s="267">
        <v>4.5</v>
      </c>
      <c r="Y17" s="268">
        <v>176</v>
      </c>
      <c r="Z17" s="269">
        <v>8</v>
      </c>
      <c r="AA17" s="57">
        <f t="shared" si="9"/>
        <v>0</v>
      </c>
      <c r="AB17" s="62" t="str">
        <f t="shared" si="4"/>
        <v>OK</v>
      </c>
      <c r="AC17" s="278">
        <v>4.2</v>
      </c>
      <c r="AD17" s="57">
        <f t="shared" si="10"/>
        <v>-0.29999999999999982</v>
      </c>
      <c r="AE17" s="98" t="str">
        <f t="shared" si="11"/>
        <v>OK</v>
      </c>
      <c r="AF17" s="283"/>
      <c r="AG17" s="237"/>
      <c r="AH17" s="237"/>
      <c r="AI17" s="88" t="str">
        <f t="shared" si="12"/>
        <v/>
      </c>
      <c r="AJ17" s="98" t="str">
        <f t="shared" si="13"/>
        <v/>
      </c>
      <c r="AK17" s="68">
        <f t="shared" si="14"/>
        <v>176</v>
      </c>
      <c r="AL17" s="288"/>
      <c r="AM17" s="105" t="str">
        <f t="shared" si="15"/>
        <v/>
      </c>
      <c r="AN17" s="93" t="str">
        <f t="shared" si="16"/>
        <v/>
      </c>
      <c r="AO17" s="181">
        <f t="shared" si="17"/>
        <v>21</v>
      </c>
      <c r="AP17" s="293"/>
      <c r="AQ17" s="49" t="str">
        <f t="shared" si="18"/>
        <v/>
      </c>
      <c r="AR17" s="236"/>
      <c r="AS17" s="236"/>
      <c r="AT17" s="236"/>
      <c r="AU17" s="50" t="str">
        <f t="shared" si="19"/>
        <v/>
      </c>
      <c r="AV17" s="293"/>
      <c r="AW17" s="49" t="str">
        <f t="shared" si="5"/>
        <v/>
      </c>
      <c r="AX17" s="297"/>
      <c r="AY17" s="297"/>
      <c r="AZ17" s="297"/>
      <c r="BA17" s="50" t="str">
        <f t="shared" si="20"/>
        <v/>
      </c>
      <c r="BB17" s="29" t="str">
        <f t="shared" si="21"/>
        <v/>
      </c>
    </row>
    <row r="18" spans="1:54" s="18" customFormat="1" ht="19.95" customHeight="1" thickTop="1" x14ac:dyDescent="0.45">
      <c r="A18" s="8">
        <f t="shared" si="6"/>
        <v>8</v>
      </c>
      <c r="B18" s="200">
        <v>45355</v>
      </c>
      <c r="C18" s="201" t="str">
        <f t="shared" si="0"/>
        <v>月</v>
      </c>
      <c r="D18" s="202" t="s">
        <v>28</v>
      </c>
      <c r="E18" s="203" t="s">
        <v>49</v>
      </c>
      <c r="F18" s="204">
        <v>8</v>
      </c>
      <c r="G18" s="21" t="str">
        <f t="shared" si="7"/>
        <v>-</v>
      </c>
      <c r="H18" s="213"/>
      <c r="I18" s="22" t="str">
        <f t="shared" si="8"/>
        <v/>
      </c>
      <c r="J18" s="225">
        <v>7</v>
      </c>
      <c r="K18" s="226">
        <v>7</v>
      </c>
      <c r="L18" s="227">
        <v>4</v>
      </c>
      <c r="M18" s="228">
        <f>L18</f>
        <v>4</v>
      </c>
      <c r="N18" s="229">
        <v>0.375</v>
      </c>
      <c r="O18" s="229">
        <v>0.39583333333333331</v>
      </c>
      <c r="P18" s="229">
        <v>0.41666666666666669</v>
      </c>
      <c r="Q18" s="23">
        <f t="shared" si="1"/>
        <v>2.0833333333333315E-2</v>
      </c>
      <c r="R18" s="23">
        <f t="shared" si="2"/>
        <v>4.1666666666666685E-2</v>
      </c>
      <c r="S18" s="24" t="str">
        <f t="shared" si="3"/>
        <v>OK</v>
      </c>
      <c r="T18" s="252">
        <v>24</v>
      </c>
      <c r="U18" s="253">
        <v>12</v>
      </c>
      <c r="V18" s="253">
        <v>25</v>
      </c>
      <c r="W18" s="254" t="s">
        <v>82</v>
      </c>
      <c r="X18" s="255">
        <v>4.5</v>
      </c>
      <c r="Y18" s="256">
        <v>161</v>
      </c>
      <c r="Z18" s="257">
        <v>12.5</v>
      </c>
      <c r="AA18" s="53">
        <f t="shared" si="9"/>
        <v>0.5</v>
      </c>
      <c r="AB18" s="58" t="str">
        <f t="shared" si="4"/>
        <v>OK</v>
      </c>
      <c r="AC18" s="276">
        <v>4.5999999999999996</v>
      </c>
      <c r="AD18" s="53">
        <f t="shared" si="10"/>
        <v>9.9999999999999645E-2</v>
      </c>
      <c r="AE18" s="94" t="str">
        <f t="shared" si="11"/>
        <v>OK</v>
      </c>
      <c r="AF18" s="281">
        <v>0.03</v>
      </c>
      <c r="AG18" s="227">
        <v>0.03</v>
      </c>
      <c r="AH18" s="227">
        <v>0.03</v>
      </c>
      <c r="AI18" s="84">
        <f t="shared" si="12"/>
        <v>0.03</v>
      </c>
      <c r="AJ18" s="94" t="str">
        <f t="shared" si="13"/>
        <v>OK</v>
      </c>
      <c r="AK18" s="64">
        <f t="shared" si="14"/>
        <v>161</v>
      </c>
      <c r="AL18" s="286">
        <v>160</v>
      </c>
      <c r="AM18" s="101">
        <f t="shared" si="15"/>
        <v>-1</v>
      </c>
      <c r="AN18" s="89" t="str">
        <f t="shared" si="16"/>
        <v>OK</v>
      </c>
      <c r="AO18" s="177">
        <f t="shared" si="17"/>
        <v>24</v>
      </c>
      <c r="AP18" s="291">
        <v>7</v>
      </c>
      <c r="AQ18" s="44">
        <f t="shared" si="18"/>
        <v>45362</v>
      </c>
      <c r="AR18" s="295">
        <v>16</v>
      </c>
      <c r="AS18" s="295">
        <v>15</v>
      </c>
      <c r="AT18" s="295">
        <v>14.8</v>
      </c>
      <c r="AU18" s="45">
        <f t="shared" si="19"/>
        <v>15.266666666666666</v>
      </c>
      <c r="AV18" s="291">
        <v>28</v>
      </c>
      <c r="AW18" s="44">
        <f t="shared" si="5"/>
        <v>45383</v>
      </c>
      <c r="AX18" s="295">
        <v>27</v>
      </c>
      <c r="AY18" s="295">
        <v>27.9</v>
      </c>
      <c r="AZ18" s="295">
        <v>28</v>
      </c>
      <c r="BA18" s="45">
        <f t="shared" si="20"/>
        <v>27.633333333333336</v>
      </c>
      <c r="BB18" s="24" t="str">
        <f t="shared" si="21"/>
        <v>OK</v>
      </c>
    </row>
    <row r="19" spans="1:54" s="18" customFormat="1" ht="19.95" customHeight="1" x14ac:dyDescent="0.45">
      <c r="A19" s="19">
        <f t="shared" si="6"/>
        <v>9</v>
      </c>
      <c r="B19" s="185">
        <v>45355</v>
      </c>
      <c r="C19" s="186" t="str">
        <f t="shared" si="0"/>
        <v>月</v>
      </c>
      <c r="D19" s="187" t="s">
        <v>27</v>
      </c>
      <c r="E19" s="188" t="s">
        <v>49</v>
      </c>
      <c r="F19" s="189">
        <v>8</v>
      </c>
      <c r="G19" s="15" t="str">
        <f>IF(F19="","",IF(F19&gt;25,"[暑中]",IF(F19&lt;=4,"[寒中]","-")))</f>
        <v>-</v>
      </c>
      <c r="H19" s="210"/>
      <c r="I19" s="16" t="str">
        <f t="shared" si="8"/>
        <v/>
      </c>
      <c r="J19" s="230">
        <v>7.5</v>
      </c>
      <c r="K19" s="231">
        <v>8</v>
      </c>
      <c r="L19" s="232">
        <v>3</v>
      </c>
      <c r="M19" s="233">
        <f>M18+L19</f>
        <v>7</v>
      </c>
      <c r="N19" s="234">
        <v>0.41666666666666669</v>
      </c>
      <c r="O19" s="234">
        <v>0.43402777777777773</v>
      </c>
      <c r="P19" s="234">
        <v>0.4513888888888889</v>
      </c>
      <c r="Q19" s="17">
        <f t="shared" si="1"/>
        <v>1.7361111111111049E-2</v>
      </c>
      <c r="R19" s="17">
        <f t="shared" si="2"/>
        <v>3.472222222222221E-2</v>
      </c>
      <c r="S19" s="20" t="str">
        <f t="shared" si="3"/>
        <v>OK</v>
      </c>
      <c r="T19" s="258">
        <v>24</v>
      </c>
      <c r="U19" s="259">
        <v>12</v>
      </c>
      <c r="V19" s="259">
        <v>25</v>
      </c>
      <c r="W19" s="260" t="s">
        <v>81</v>
      </c>
      <c r="X19" s="261">
        <v>4.5</v>
      </c>
      <c r="Y19" s="262">
        <v>161</v>
      </c>
      <c r="Z19" s="263"/>
      <c r="AA19" s="54" t="str">
        <f t="shared" si="9"/>
        <v/>
      </c>
      <c r="AB19" s="59" t="str">
        <f t="shared" si="4"/>
        <v/>
      </c>
      <c r="AC19" s="277"/>
      <c r="AD19" s="54" t="str">
        <f t="shared" si="10"/>
        <v/>
      </c>
      <c r="AE19" s="95" t="str">
        <f t="shared" si="11"/>
        <v/>
      </c>
      <c r="AF19" s="282"/>
      <c r="AG19" s="232"/>
      <c r="AH19" s="232"/>
      <c r="AI19" s="85" t="str">
        <f t="shared" si="12"/>
        <v/>
      </c>
      <c r="AJ19" s="95" t="str">
        <f t="shared" si="13"/>
        <v/>
      </c>
      <c r="AK19" s="65">
        <f t="shared" si="14"/>
        <v>161</v>
      </c>
      <c r="AL19" s="287"/>
      <c r="AM19" s="102" t="str">
        <f t="shared" si="15"/>
        <v/>
      </c>
      <c r="AN19" s="90" t="str">
        <f t="shared" si="16"/>
        <v/>
      </c>
      <c r="AO19" s="178">
        <f t="shared" si="17"/>
        <v>24</v>
      </c>
      <c r="AP19" s="292"/>
      <c r="AQ19" s="46" t="str">
        <f t="shared" si="18"/>
        <v/>
      </c>
      <c r="AR19" s="231"/>
      <c r="AS19" s="231"/>
      <c r="AT19" s="231"/>
      <c r="AU19" s="47" t="str">
        <f t="shared" si="19"/>
        <v/>
      </c>
      <c r="AV19" s="292"/>
      <c r="AW19" s="46" t="str">
        <f t="shared" si="5"/>
        <v/>
      </c>
      <c r="AX19" s="296"/>
      <c r="AY19" s="296"/>
      <c r="AZ19" s="296"/>
      <c r="BA19" s="47" t="str">
        <f t="shared" si="20"/>
        <v/>
      </c>
      <c r="BB19" s="20" t="str">
        <f t="shared" si="21"/>
        <v/>
      </c>
    </row>
    <row r="20" spans="1:54" s="18" customFormat="1" ht="19.95" customHeight="1" x14ac:dyDescent="0.45">
      <c r="A20" s="19">
        <f t="shared" si="6"/>
        <v>10</v>
      </c>
      <c r="B20" s="185">
        <v>45356</v>
      </c>
      <c r="C20" s="186" t="str">
        <f t="shared" si="0"/>
        <v>火</v>
      </c>
      <c r="D20" s="187" t="s">
        <v>28</v>
      </c>
      <c r="E20" s="188" t="s">
        <v>51</v>
      </c>
      <c r="F20" s="189">
        <v>10</v>
      </c>
      <c r="G20" s="15" t="str">
        <f t="shared" si="7"/>
        <v>-</v>
      </c>
      <c r="H20" s="210"/>
      <c r="I20" s="16" t="str">
        <f t="shared" si="8"/>
        <v/>
      </c>
      <c r="J20" s="230">
        <v>10</v>
      </c>
      <c r="K20" s="231">
        <v>9</v>
      </c>
      <c r="L20" s="232">
        <v>4</v>
      </c>
      <c r="M20" s="233">
        <f>M19+L20</f>
        <v>11</v>
      </c>
      <c r="N20" s="234">
        <v>0.375</v>
      </c>
      <c r="O20" s="234">
        <v>0.39583333333333331</v>
      </c>
      <c r="P20" s="234">
        <v>0.4201388888888889</v>
      </c>
      <c r="Q20" s="17">
        <f t="shared" si="1"/>
        <v>2.0833333333333315E-2</v>
      </c>
      <c r="R20" s="17">
        <f t="shared" si="2"/>
        <v>4.5138888888888895E-2</v>
      </c>
      <c r="S20" s="20" t="str">
        <f t="shared" si="3"/>
        <v>OK</v>
      </c>
      <c r="T20" s="258">
        <v>24</v>
      </c>
      <c r="U20" s="259">
        <v>12</v>
      </c>
      <c r="V20" s="259">
        <v>25</v>
      </c>
      <c r="W20" s="260" t="s">
        <v>81</v>
      </c>
      <c r="X20" s="261">
        <v>4.5</v>
      </c>
      <c r="Y20" s="262">
        <v>161</v>
      </c>
      <c r="Z20" s="263">
        <v>12</v>
      </c>
      <c r="AA20" s="54">
        <f t="shared" si="9"/>
        <v>0</v>
      </c>
      <c r="AB20" s="59" t="str">
        <f t="shared" si="4"/>
        <v>OK</v>
      </c>
      <c r="AC20" s="277">
        <v>4.5999999999999996</v>
      </c>
      <c r="AD20" s="54">
        <f t="shared" si="10"/>
        <v>9.9999999999999645E-2</v>
      </c>
      <c r="AE20" s="95" t="str">
        <f t="shared" si="11"/>
        <v>OK</v>
      </c>
      <c r="AF20" s="282">
        <v>0</v>
      </c>
      <c r="AG20" s="232">
        <v>0</v>
      </c>
      <c r="AH20" s="232">
        <v>0</v>
      </c>
      <c r="AI20" s="85">
        <f t="shared" si="12"/>
        <v>0</v>
      </c>
      <c r="AJ20" s="95" t="str">
        <f t="shared" si="13"/>
        <v>OK</v>
      </c>
      <c r="AK20" s="65">
        <f t="shared" si="14"/>
        <v>161</v>
      </c>
      <c r="AL20" s="287">
        <v>165</v>
      </c>
      <c r="AM20" s="102">
        <f t="shared" si="15"/>
        <v>4</v>
      </c>
      <c r="AN20" s="90" t="str">
        <f t="shared" si="16"/>
        <v>OK</v>
      </c>
      <c r="AO20" s="178">
        <f t="shared" si="17"/>
        <v>24</v>
      </c>
      <c r="AP20" s="292">
        <v>7</v>
      </c>
      <c r="AQ20" s="46">
        <f t="shared" si="18"/>
        <v>45363</v>
      </c>
      <c r="AR20" s="296">
        <v>16</v>
      </c>
      <c r="AS20" s="296">
        <v>15</v>
      </c>
      <c r="AT20" s="296">
        <v>14.8</v>
      </c>
      <c r="AU20" s="47">
        <f t="shared" si="19"/>
        <v>15.266666666666666</v>
      </c>
      <c r="AV20" s="292">
        <v>28</v>
      </c>
      <c r="AW20" s="46">
        <f t="shared" si="5"/>
        <v>45384</v>
      </c>
      <c r="AX20" s="296">
        <v>27</v>
      </c>
      <c r="AY20" s="296">
        <v>27.9</v>
      </c>
      <c r="AZ20" s="296">
        <v>28</v>
      </c>
      <c r="BA20" s="47">
        <f t="shared" si="20"/>
        <v>27.633333333333336</v>
      </c>
      <c r="BB20" s="20" t="str">
        <f t="shared" si="21"/>
        <v>OK</v>
      </c>
    </row>
    <row r="21" spans="1:54" s="18" customFormat="1" ht="19.95" customHeight="1" x14ac:dyDescent="0.45">
      <c r="A21" s="19">
        <f t="shared" si="6"/>
        <v>11</v>
      </c>
      <c r="B21" s="185">
        <v>45356</v>
      </c>
      <c r="C21" s="186" t="str">
        <f t="shared" si="0"/>
        <v>火</v>
      </c>
      <c r="D21" s="187" t="s">
        <v>28</v>
      </c>
      <c r="E21" s="188" t="s">
        <v>50</v>
      </c>
      <c r="F21" s="189">
        <v>10</v>
      </c>
      <c r="G21" s="15" t="str">
        <f>IF(F21="","",IF(F21&gt;25,"[暑中]",IF(F21&lt;=4,"[寒中]","-")))</f>
        <v>-</v>
      </c>
      <c r="H21" s="210"/>
      <c r="I21" s="16" t="str">
        <f t="shared" si="8"/>
        <v/>
      </c>
      <c r="J21" s="230">
        <v>10.199999999999999</v>
      </c>
      <c r="K21" s="231">
        <v>10</v>
      </c>
      <c r="L21" s="232">
        <v>3</v>
      </c>
      <c r="M21" s="233">
        <f>M20+L21</f>
        <v>14</v>
      </c>
      <c r="N21" s="234">
        <v>0.41666666666666669</v>
      </c>
      <c r="O21" s="234">
        <v>0.4375</v>
      </c>
      <c r="P21" s="234">
        <v>0.4548611111111111</v>
      </c>
      <c r="Q21" s="17">
        <f t="shared" si="1"/>
        <v>2.0833333333333315E-2</v>
      </c>
      <c r="R21" s="17">
        <f t="shared" si="2"/>
        <v>3.819444444444442E-2</v>
      </c>
      <c r="S21" s="20" t="str">
        <f t="shared" si="3"/>
        <v>OK</v>
      </c>
      <c r="T21" s="258">
        <v>24</v>
      </c>
      <c r="U21" s="259">
        <v>12</v>
      </c>
      <c r="V21" s="259">
        <v>25</v>
      </c>
      <c r="W21" s="260" t="s">
        <v>81</v>
      </c>
      <c r="X21" s="261">
        <v>4.5</v>
      </c>
      <c r="Y21" s="262">
        <v>161</v>
      </c>
      <c r="Z21" s="263"/>
      <c r="AA21" s="54" t="str">
        <f t="shared" si="9"/>
        <v/>
      </c>
      <c r="AB21" s="59" t="str">
        <f t="shared" si="4"/>
        <v/>
      </c>
      <c r="AC21" s="277"/>
      <c r="AD21" s="54" t="str">
        <f t="shared" si="10"/>
        <v/>
      </c>
      <c r="AE21" s="95" t="str">
        <f t="shared" si="11"/>
        <v/>
      </c>
      <c r="AF21" s="282"/>
      <c r="AG21" s="232"/>
      <c r="AH21" s="232"/>
      <c r="AI21" s="85" t="str">
        <f t="shared" si="12"/>
        <v/>
      </c>
      <c r="AJ21" s="95" t="str">
        <f t="shared" si="13"/>
        <v/>
      </c>
      <c r="AK21" s="65">
        <f t="shared" si="14"/>
        <v>161</v>
      </c>
      <c r="AL21" s="287"/>
      <c r="AM21" s="102" t="str">
        <f t="shared" si="15"/>
        <v/>
      </c>
      <c r="AN21" s="90" t="str">
        <f t="shared" si="16"/>
        <v/>
      </c>
      <c r="AO21" s="178">
        <f t="shared" si="17"/>
        <v>24</v>
      </c>
      <c r="AP21" s="292"/>
      <c r="AQ21" s="46" t="str">
        <f t="shared" si="18"/>
        <v/>
      </c>
      <c r="AR21" s="231"/>
      <c r="AS21" s="231"/>
      <c r="AT21" s="231"/>
      <c r="AU21" s="47" t="str">
        <f t="shared" si="19"/>
        <v/>
      </c>
      <c r="AV21" s="292"/>
      <c r="AW21" s="46" t="str">
        <f t="shared" si="5"/>
        <v/>
      </c>
      <c r="AX21" s="296"/>
      <c r="AY21" s="296"/>
      <c r="AZ21" s="296"/>
      <c r="BA21" s="47" t="str">
        <f t="shared" si="20"/>
        <v/>
      </c>
      <c r="BB21" s="20" t="str">
        <f t="shared" si="21"/>
        <v/>
      </c>
    </row>
    <row r="22" spans="1:54" s="18" customFormat="1" ht="19.95" customHeight="1" x14ac:dyDescent="0.45">
      <c r="A22" s="19">
        <f t="shared" si="6"/>
        <v>12</v>
      </c>
      <c r="B22" s="185">
        <v>45357</v>
      </c>
      <c r="C22" s="186" t="str">
        <f t="shared" si="0"/>
        <v>水</v>
      </c>
      <c r="D22" s="187" t="s">
        <v>28</v>
      </c>
      <c r="E22" s="188" t="s">
        <v>52</v>
      </c>
      <c r="F22" s="189">
        <v>11</v>
      </c>
      <c r="G22" s="15" t="str">
        <f t="shared" si="7"/>
        <v>-</v>
      </c>
      <c r="H22" s="210"/>
      <c r="I22" s="16" t="str">
        <f t="shared" si="8"/>
        <v/>
      </c>
      <c r="J22" s="230">
        <v>10</v>
      </c>
      <c r="K22" s="231">
        <v>6</v>
      </c>
      <c r="L22" s="232">
        <v>4</v>
      </c>
      <c r="M22" s="233">
        <f>M21+L22</f>
        <v>18</v>
      </c>
      <c r="N22" s="234">
        <v>0.375</v>
      </c>
      <c r="O22" s="234">
        <v>0.39583333333333331</v>
      </c>
      <c r="P22" s="234">
        <v>0.4236111111111111</v>
      </c>
      <c r="Q22" s="17">
        <f t="shared" si="1"/>
        <v>2.0833333333333315E-2</v>
      </c>
      <c r="R22" s="17">
        <f t="shared" si="2"/>
        <v>4.8611111111111105E-2</v>
      </c>
      <c r="S22" s="20" t="str">
        <f t="shared" si="3"/>
        <v>OK</v>
      </c>
      <c r="T22" s="258">
        <v>24</v>
      </c>
      <c r="U22" s="259">
        <v>12</v>
      </c>
      <c r="V22" s="259">
        <v>25</v>
      </c>
      <c r="W22" s="260" t="s">
        <v>81</v>
      </c>
      <c r="X22" s="261">
        <v>4.5</v>
      </c>
      <c r="Y22" s="262">
        <v>161</v>
      </c>
      <c r="Z22" s="263">
        <v>12.5</v>
      </c>
      <c r="AA22" s="54">
        <f t="shared" si="9"/>
        <v>0.5</v>
      </c>
      <c r="AB22" s="59" t="str">
        <f t="shared" si="4"/>
        <v>OK</v>
      </c>
      <c r="AC22" s="277">
        <v>4.7</v>
      </c>
      <c r="AD22" s="54">
        <f t="shared" si="10"/>
        <v>0.20000000000000018</v>
      </c>
      <c r="AE22" s="95" t="str">
        <f t="shared" si="11"/>
        <v>OK</v>
      </c>
      <c r="AF22" s="282">
        <v>0</v>
      </c>
      <c r="AG22" s="232">
        <v>0</v>
      </c>
      <c r="AH22" s="232">
        <v>0</v>
      </c>
      <c r="AI22" s="85">
        <f t="shared" si="12"/>
        <v>0</v>
      </c>
      <c r="AJ22" s="95" t="str">
        <f t="shared" si="13"/>
        <v>OK</v>
      </c>
      <c r="AK22" s="65">
        <f t="shared" si="14"/>
        <v>161</v>
      </c>
      <c r="AL22" s="287">
        <v>158</v>
      </c>
      <c r="AM22" s="102">
        <f t="shared" si="15"/>
        <v>-3</v>
      </c>
      <c r="AN22" s="90" t="str">
        <f t="shared" si="16"/>
        <v>OK</v>
      </c>
      <c r="AO22" s="178">
        <f t="shared" si="17"/>
        <v>24</v>
      </c>
      <c r="AP22" s="292">
        <v>7</v>
      </c>
      <c r="AQ22" s="46">
        <f t="shared" si="18"/>
        <v>45364</v>
      </c>
      <c r="AR22" s="296">
        <v>16</v>
      </c>
      <c r="AS22" s="296">
        <v>15</v>
      </c>
      <c r="AT22" s="296">
        <v>14.8</v>
      </c>
      <c r="AU22" s="47">
        <f t="shared" si="19"/>
        <v>15.266666666666666</v>
      </c>
      <c r="AV22" s="292">
        <v>28</v>
      </c>
      <c r="AW22" s="46">
        <f t="shared" si="5"/>
        <v>45385</v>
      </c>
      <c r="AX22" s="296">
        <v>27</v>
      </c>
      <c r="AY22" s="296">
        <v>27.9</v>
      </c>
      <c r="AZ22" s="296">
        <v>28</v>
      </c>
      <c r="BA22" s="47">
        <f t="shared" si="20"/>
        <v>27.633333333333336</v>
      </c>
      <c r="BB22" s="20" t="str">
        <f t="shared" si="21"/>
        <v>OK</v>
      </c>
    </row>
    <row r="23" spans="1:54" s="18" customFormat="1" ht="19.95" customHeight="1" thickBot="1" x14ac:dyDescent="0.5">
      <c r="A23" s="25">
        <f t="shared" si="6"/>
        <v>13</v>
      </c>
      <c r="B23" s="205">
        <v>45357</v>
      </c>
      <c r="C23" s="206" t="str">
        <f t="shared" si="0"/>
        <v>水</v>
      </c>
      <c r="D23" s="207" t="s">
        <v>28</v>
      </c>
      <c r="E23" s="208" t="s">
        <v>52</v>
      </c>
      <c r="F23" s="209">
        <v>11</v>
      </c>
      <c r="G23" s="26" t="str">
        <f>IF(F23="","",IF(F23&gt;25,"[暑中]",IF(F23&lt;=4,"[寒中]","-")))</f>
        <v>-</v>
      </c>
      <c r="H23" s="214"/>
      <c r="I23" s="27" t="str">
        <f t="shared" si="8"/>
        <v/>
      </c>
      <c r="J23" s="235">
        <v>10.6</v>
      </c>
      <c r="K23" s="236">
        <v>11</v>
      </c>
      <c r="L23" s="237">
        <v>3</v>
      </c>
      <c r="M23" s="238">
        <f>M22+L23</f>
        <v>21</v>
      </c>
      <c r="N23" s="239">
        <v>0.41666666666666669</v>
      </c>
      <c r="O23" s="239">
        <v>0.44444444444444442</v>
      </c>
      <c r="P23" s="239">
        <v>0.45833333333333331</v>
      </c>
      <c r="Q23" s="154">
        <f t="shared" si="1"/>
        <v>2.7777777777777735E-2</v>
      </c>
      <c r="R23" s="28">
        <f t="shared" si="2"/>
        <v>4.166666666666663E-2</v>
      </c>
      <c r="S23" s="29" t="str">
        <f t="shared" si="3"/>
        <v>OK</v>
      </c>
      <c r="T23" s="264">
        <v>24</v>
      </c>
      <c r="U23" s="265">
        <v>12</v>
      </c>
      <c r="V23" s="265">
        <v>25</v>
      </c>
      <c r="W23" s="266" t="s">
        <v>81</v>
      </c>
      <c r="X23" s="267">
        <v>4.5</v>
      </c>
      <c r="Y23" s="268">
        <v>161</v>
      </c>
      <c r="Z23" s="269"/>
      <c r="AA23" s="57" t="str">
        <f t="shared" si="9"/>
        <v/>
      </c>
      <c r="AB23" s="62" t="str">
        <f t="shared" si="4"/>
        <v/>
      </c>
      <c r="AC23" s="278"/>
      <c r="AD23" s="57" t="str">
        <f t="shared" si="10"/>
        <v/>
      </c>
      <c r="AE23" s="98" t="str">
        <f t="shared" si="11"/>
        <v/>
      </c>
      <c r="AF23" s="283"/>
      <c r="AG23" s="237"/>
      <c r="AH23" s="237"/>
      <c r="AI23" s="88" t="str">
        <f t="shared" si="12"/>
        <v/>
      </c>
      <c r="AJ23" s="98" t="str">
        <f t="shared" si="13"/>
        <v/>
      </c>
      <c r="AK23" s="68">
        <f t="shared" si="14"/>
        <v>161</v>
      </c>
      <c r="AL23" s="288"/>
      <c r="AM23" s="105" t="str">
        <f t="shared" si="15"/>
        <v/>
      </c>
      <c r="AN23" s="93" t="str">
        <f t="shared" si="16"/>
        <v/>
      </c>
      <c r="AO23" s="181">
        <f t="shared" si="17"/>
        <v>24</v>
      </c>
      <c r="AP23" s="293"/>
      <c r="AQ23" s="49" t="str">
        <f t="shared" si="18"/>
        <v/>
      </c>
      <c r="AR23" s="236"/>
      <c r="AS23" s="236"/>
      <c r="AT23" s="236"/>
      <c r="AU23" s="50" t="str">
        <f t="shared" si="19"/>
        <v/>
      </c>
      <c r="AV23" s="293"/>
      <c r="AW23" s="49" t="str">
        <f t="shared" si="5"/>
        <v/>
      </c>
      <c r="AX23" s="297"/>
      <c r="AY23" s="297"/>
      <c r="AZ23" s="297"/>
      <c r="BA23" s="50" t="str">
        <f t="shared" si="20"/>
        <v/>
      </c>
      <c r="BB23" s="29" t="str">
        <f t="shared" si="21"/>
        <v/>
      </c>
    </row>
    <row r="24" spans="1:54" s="18" customFormat="1" ht="19.95" customHeight="1" thickTop="1" x14ac:dyDescent="0.45">
      <c r="A24" s="5">
        <f t="shared" si="6"/>
        <v>14</v>
      </c>
      <c r="B24" s="200"/>
      <c r="C24" s="201" t="str">
        <f t="shared" si="0"/>
        <v/>
      </c>
      <c r="D24" s="202"/>
      <c r="E24" s="203"/>
      <c r="F24" s="204"/>
      <c r="G24" s="21" t="str">
        <f t="shared" si="7"/>
        <v/>
      </c>
      <c r="H24" s="213"/>
      <c r="I24" s="22" t="str">
        <f t="shared" si="8"/>
        <v/>
      </c>
      <c r="J24" s="225"/>
      <c r="K24" s="226"/>
      <c r="L24" s="227"/>
      <c r="M24" s="228"/>
      <c r="N24" s="226"/>
      <c r="O24" s="226"/>
      <c r="P24" s="226"/>
      <c r="Q24" s="23" t="str">
        <f t="shared" si="1"/>
        <v/>
      </c>
      <c r="R24" s="23" t="str">
        <f t="shared" si="2"/>
        <v/>
      </c>
      <c r="S24" s="24" t="str">
        <f t="shared" si="3"/>
        <v/>
      </c>
      <c r="T24" s="270"/>
      <c r="U24" s="253"/>
      <c r="V24" s="253"/>
      <c r="W24" s="256"/>
      <c r="X24" s="271"/>
      <c r="Y24" s="256"/>
      <c r="Z24" s="257"/>
      <c r="AA24" s="53" t="str">
        <f t="shared" si="9"/>
        <v/>
      </c>
      <c r="AB24" s="58" t="str">
        <f t="shared" si="4"/>
        <v/>
      </c>
      <c r="AC24" s="276"/>
      <c r="AD24" s="53" t="str">
        <f t="shared" si="10"/>
        <v/>
      </c>
      <c r="AE24" s="94" t="str">
        <f t="shared" si="11"/>
        <v/>
      </c>
      <c r="AF24" s="281"/>
      <c r="AG24" s="227"/>
      <c r="AH24" s="227"/>
      <c r="AI24" s="84" t="str">
        <f t="shared" si="12"/>
        <v/>
      </c>
      <c r="AJ24" s="94" t="str">
        <f t="shared" si="13"/>
        <v/>
      </c>
      <c r="AK24" s="64" t="str">
        <f t="shared" si="14"/>
        <v/>
      </c>
      <c r="AL24" s="286"/>
      <c r="AM24" s="101" t="str">
        <f t="shared" si="15"/>
        <v/>
      </c>
      <c r="AN24" s="89" t="str">
        <f t="shared" si="16"/>
        <v/>
      </c>
      <c r="AO24" s="177" t="str">
        <f t="shared" si="17"/>
        <v/>
      </c>
      <c r="AP24" s="291"/>
      <c r="AQ24" s="44" t="str">
        <f t="shared" si="18"/>
        <v/>
      </c>
      <c r="AR24" s="226"/>
      <c r="AS24" s="226"/>
      <c r="AT24" s="226"/>
      <c r="AU24" s="45" t="str">
        <f t="shared" si="19"/>
        <v/>
      </c>
      <c r="AV24" s="291"/>
      <c r="AW24" s="44" t="str">
        <f t="shared" si="5"/>
        <v/>
      </c>
      <c r="AX24" s="295"/>
      <c r="AY24" s="295"/>
      <c r="AZ24" s="295"/>
      <c r="BA24" s="45" t="str">
        <f t="shared" si="20"/>
        <v/>
      </c>
      <c r="BB24" s="24" t="str">
        <f t="shared" si="21"/>
        <v/>
      </c>
    </row>
    <row r="25" spans="1:54" s="18" customFormat="1" ht="19.95" customHeight="1" x14ac:dyDescent="0.45">
      <c r="A25" s="19">
        <f t="shared" si="6"/>
        <v>15</v>
      </c>
      <c r="B25" s="185"/>
      <c r="C25" s="186" t="str">
        <f t="shared" si="0"/>
        <v/>
      </c>
      <c r="D25" s="187"/>
      <c r="E25" s="188"/>
      <c r="F25" s="189"/>
      <c r="G25" s="15" t="str">
        <f t="shared" si="7"/>
        <v/>
      </c>
      <c r="H25" s="210"/>
      <c r="I25" s="16" t="str">
        <f t="shared" si="8"/>
        <v/>
      </c>
      <c r="J25" s="230"/>
      <c r="K25" s="231"/>
      <c r="L25" s="232"/>
      <c r="M25" s="233"/>
      <c r="N25" s="231"/>
      <c r="O25" s="231"/>
      <c r="P25" s="231"/>
      <c r="Q25" s="17" t="str">
        <f t="shared" si="1"/>
        <v/>
      </c>
      <c r="R25" s="17" t="str">
        <f t="shared" si="2"/>
        <v/>
      </c>
      <c r="S25" s="20" t="str">
        <f t="shared" si="3"/>
        <v/>
      </c>
      <c r="T25" s="272"/>
      <c r="U25" s="259"/>
      <c r="V25" s="259"/>
      <c r="W25" s="262"/>
      <c r="X25" s="273"/>
      <c r="Y25" s="262"/>
      <c r="Z25" s="263"/>
      <c r="AA25" s="54" t="str">
        <f t="shared" si="9"/>
        <v/>
      </c>
      <c r="AB25" s="59" t="str">
        <f t="shared" si="4"/>
        <v/>
      </c>
      <c r="AC25" s="277"/>
      <c r="AD25" s="54" t="str">
        <f t="shared" si="10"/>
        <v/>
      </c>
      <c r="AE25" s="95" t="str">
        <f t="shared" si="11"/>
        <v/>
      </c>
      <c r="AF25" s="282"/>
      <c r="AG25" s="232"/>
      <c r="AH25" s="232"/>
      <c r="AI25" s="85" t="str">
        <f t="shared" si="12"/>
        <v/>
      </c>
      <c r="AJ25" s="95" t="str">
        <f t="shared" si="13"/>
        <v/>
      </c>
      <c r="AK25" s="65" t="str">
        <f t="shared" si="14"/>
        <v/>
      </c>
      <c r="AL25" s="287"/>
      <c r="AM25" s="102" t="str">
        <f t="shared" si="15"/>
        <v/>
      </c>
      <c r="AN25" s="90" t="str">
        <f t="shared" si="16"/>
        <v/>
      </c>
      <c r="AO25" s="178" t="str">
        <f t="shared" si="17"/>
        <v/>
      </c>
      <c r="AP25" s="292"/>
      <c r="AQ25" s="46" t="str">
        <f t="shared" si="18"/>
        <v/>
      </c>
      <c r="AR25" s="231"/>
      <c r="AS25" s="231"/>
      <c r="AT25" s="231"/>
      <c r="AU25" s="47" t="str">
        <f t="shared" si="19"/>
        <v/>
      </c>
      <c r="AV25" s="292"/>
      <c r="AW25" s="46" t="str">
        <f t="shared" si="5"/>
        <v/>
      </c>
      <c r="AX25" s="296"/>
      <c r="AY25" s="296"/>
      <c r="AZ25" s="296"/>
      <c r="BA25" s="47" t="str">
        <f t="shared" si="20"/>
        <v/>
      </c>
      <c r="BB25" s="20" t="str">
        <f t="shared" si="21"/>
        <v/>
      </c>
    </row>
    <row r="26" spans="1:54" s="18" customFormat="1" ht="19.95" customHeight="1" x14ac:dyDescent="0.45">
      <c r="A26" s="19">
        <f t="shared" si="6"/>
        <v>16</v>
      </c>
      <c r="B26" s="185"/>
      <c r="C26" s="186" t="str">
        <f t="shared" si="0"/>
        <v/>
      </c>
      <c r="D26" s="187"/>
      <c r="E26" s="188"/>
      <c r="F26" s="189"/>
      <c r="G26" s="15" t="str">
        <f t="shared" si="7"/>
        <v/>
      </c>
      <c r="H26" s="210"/>
      <c r="I26" s="16" t="str">
        <f t="shared" si="8"/>
        <v/>
      </c>
      <c r="J26" s="230"/>
      <c r="K26" s="231"/>
      <c r="L26" s="232"/>
      <c r="M26" s="233"/>
      <c r="N26" s="231"/>
      <c r="O26" s="231"/>
      <c r="P26" s="231"/>
      <c r="Q26" s="17" t="str">
        <f t="shared" si="1"/>
        <v/>
      </c>
      <c r="R26" s="17" t="str">
        <f t="shared" si="2"/>
        <v/>
      </c>
      <c r="S26" s="20" t="str">
        <f t="shared" si="3"/>
        <v/>
      </c>
      <c r="T26" s="272"/>
      <c r="U26" s="259"/>
      <c r="V26" s="259"/>
      <c r="W26" s="262"/>
      <c r="X26" s="273"/>
      <c r="Y26" s="262"/>
      <c r="Z26" s="263"/>
      <c r="AA26" s="54" t="str">
        <f t="shared" si="9"/>
        <v/>
      </c>
      <c r="AB26" s="59" t="str">
        <f t="shared" si="4"/>
        <v/>
      </c>
      <c r="AC26" s="277"/>
      <c r="AD26" s="54" t="str">
        <f t="shared" si="10"/>
        <v/>
      </c>
      <c r="AE26" s="95" t="str">
        <f t="shared" si="11"/>
        <v/>
      </c>
      <c r="AF26" s="282"/>
      <c r="AG26" s="232"/>
      <c r="AH26" s="232"/>
      <c r="AI26" s="85" t="str">
        <f t="shared" si="12"/>
        <v/>
      </c>
      <c r="AJ26" s="95" t="str">
        <f t="shared" si="13"/>
        <v/>
      </c>
      <c r="AK26" s="65" t="str">
        <f t="shared" si="14"/>
        <v/>
      </c>
      <c r="AL26" s="287"/>
      <c r="AM26" s="102" t="str">
        <f t="shared" si="15"/>
        <v/>
      </c>
      <c r="AN26" s="90" t="str">
        <f t="shared" si="16"/>
        <v/>
      </c>
      <c r="AO26" s="178" t="str">
        <f t="shared" si="17"/>
        <v/>
      </c>
      <c r="AP26" s="292"/>
      <c r="AQ26" s="46" t="str">
        <f t="shared" si="18"/>
        <v/>
      </c>
      <c r="AR26" s="231"/>
      <c r="AS26" s="231"/>
      <c r="AT26" s="231"/>
      <c r="AU26" s="47" t="str">
        <f t="shared" si="19"/>
        <v/>
      </c>
      <c r="AV26" s="292"/>
      <c r="AW26" s="46" t="str">
        <f t="shared" si="5"/>
        <v/>
      </c>
      <c r="AX26" s="296"/>
      <c r="AY26" s="296"/>
      <c r="AZ26" s="296"/>
      <c r="BA26" s="47" t="str">
        <f t="shared" si="20"/>
        <v/>
      </c>
      <c r="BB26" s="20" t="str">
        <f t="shared" si="21"/>
        <v/>
      </c>
    </row>
    <row r="27" spans="1:54" s="18" customFormat="1" ht="19.95" customHeight="1" x14ac:dyDescent="0.45">
      <c r="A27" s="19">
        <f t="shared" si="6"/>
        <v>17</v>
      </c>
      <c r="B27" s="185"/>
      <c r="C27" s="186" t="str">
        <f t="shared" si="0"/>
        <v/>
      </c>
      <c r="D27" s="187"/>
      <c r="E27" s="188"/>
      <c r="F27" s="189"/>
      <c r="G27" s="15" t="str">
        <f t="shared" si="7"/>
        <v/>
      </c>
      <c r="H27" s="210"/>
      <c r="I27" s="16" t="str">
        <f t="shared" si="8"/>
        <v/>
      </c>
      <c r="J27" s="230"/>
      <c r="K27" s="231"/>
      <c r="L27" s="232"/>
      <c r="M27" s="233"/>
      <c r="N27" s="231"/>
      <c r="O27" s="231"/>
      <c r="P27" s="231"/>
      <c r="Q27" s="17" t="str">
        <f t="shared" si="1"/>
        <v/>
      </c>
      <c r="R27" s="17" t="str">
        <f t="shared" si="2"/>
        <v/>
      </c>
      <c r="S27" s="20" t="str">
        <f t="shared" si="3"/>
        <v/>
      </c>
      <c r="T27" s="272"/>
      <c r="U27" s="259"/>
      <c r="V27" s="259"/>
      <c r="W27" s="262"/>
      <c r="X27" s="273"/>
      <c r="Y27" s="262"/>
      <c r="Z27" s="263"/>
      <c r="AA27" s="54" t="str">
        <f t="shared" si="9"/>
        <v/>
      </c>
      <c r="AB27" s="59" t="str">
        <f t="shared" si="4"/>
        <v/>
      </c>
      <c r="AC27" s="277"/>
      <c r="AD27" s="54" t="str">
        <f t="shared" si="10"/>
        <v/>
      </c>
      <c r="AE27" s="95" t="str">
        <f t="shared" si="11"/>
        <v/>
      </c>
      <c r="AF27" s="282"/>
      <c r="AG27" s="232"/>
      <c r="AH27" s="232"/>
      <c r="AI27" s="85" t="str">
        <f t="shared" si="12"/>
        <v/>
      </c>
      <c r="AJ27" s="95" t="str">
        <f t="shared" si="13"/>
        <v/>
      </c>
      <c r="AK27" s="65" t="str">
        <f t="shared" si="14"/>
        <v/>
      </c>
      <c r="AL27" s="287"/>
      <c r="AM27" s="102" t="str">
        <f t="shared" si="15"/>
        <v/>
      </c>
      <c r="AN27" s="90" t="str">
        <f t="shared" si="16"/>
        <v/>
      </c>
      <c r="AO27" s="178" t="str">
        <f t="shared" si="17"/>
        <v/>
      </c>
      <c r="AP27" s="292"/>
      <c r="AQ27" s="46" t="str">
        <f t="shared" si="18"/>
        <v/>
      </c>
      <c r="AR27" s="231"/>
      <c r="AS27" s="231"/>
      <c r="AT27" s="231"/>
      <c r="AU27" s="47" t="str">
        <f t="shared" si="19"/>
        <v/>
      </c>
      <c r="AV27" s="292"/>
      <c r="AW27" s="46" t="str">
        <f t="shared" si="5"/>
        <v/>
      </c>
      <c r="AX27" s="296"/>
      <c r="AY27" s="296"/>
      <c r="AZ27" s="296"/>
      <c r="BA27" s="47" t="str">
        <f t="shared" si="20"/>
        <v/>
      </c>
      <c r="BB27" s="20" t="str">
        <f t="shared" si="21"/>
        <v/>
      </c>
    </row>
    <row r="28" spans="1:54" s="18" customFormat="1" ht="19.95" customHeight="1" x14ac:dyDescent="0.45">
      <c r="A28" s="19">
        <f t="shared" si="6"/>
        <v>18</v>
      </c>
      <c r="B28" s="185"/>
      <c r="C28" s="186" t="str">
        <f t="shared" si="0"/>
        <v/>
      </c>
      <c r="D28" s="187"/>
      <c r="E28" s="188"/>
      <c r="F28" s="189"/>
      <c r="G28" s="15" t="str">
        <f t="shared" si="7"/>
        <v/>
      </c>
      <c r="H28" s="210"/>
      <c r="I28" s="16" t="str">
        <f t="shared" si="8"/>
        <v/>
      </c>
      <c r="J28" s="230"/>
      <c r="K28" s="231"/>
      <c r="L28" s="232"/>
      <c r="M28" s="233"/>
      <c r="N28" s="231"/>
      <c r="O28" s="231"/>
      <c r="P28" s="231"/>
      <c r="Q28" s="17" t="str">
        <f t="shared" si="1"/>
        <v/>
      </c>
      <c r="R28" s="17" t="str">
        <f t="shared" si="2"/>
        <v/>
      </c>
      <c r="S28" s="20" t="str">
        <f t="shared" si="3"/>
        <v/>
      </c>
      <c r="T28" s="272"/>
      <c r="U28" s="259"/>
      <c r="V28" s="259"/>
      <c r="W28" s="262"/>
      <c r="X28" s="273"/>
      <c r="Y28" s="262"/>
      <c r="Z28" s="263"/>
      <c r="AA28" s="54" t="str">
        <f t="shared" si="9"/>
        <v/>
      </c>
      <c r="AB28" s="59" t="str">
        <f t="shared" si="4"/>
        <v/>
      </c>
      <c r="AC28" s="277"/>
      <c r="AD28" s="54" t="str">
        <f t="shared" si="10"/>
        <v/>
      </c>
      <c r="AE28" s="95" t="str">
        <f t="shared" si="11"/>
        <v/>
      </c>
      <c r="AF28" s="282"/>
      <c r="AG28" s="232"/>
      <c r="AH28" s="232"/>
      <c r="AI28" s="85" t="str">
        <f t="shared" si="12"/>
        <v/>
      </c>
      <c r="AJ28" s="95" t="str">
        <f t="shared" si="13"/>
        <v/>
      </c>
      <c r="AK28" s="65" t="str">
        <f t="shared" si="14"/>
        <v/>
      </c>
      <c r="AL28" s="287"/>
      <c r="AM28" s="102" t="str">
        <f t="shared" si="15"/>
        <v/>
      </c>
      <c r="AN28" s="90" t="str">
        <f t="shared" si="16"/>
        <v/>
      </c>
      <c r="AO28" s="178" t="str">
        <f t="shared" si="17"/>
        <v/>
      </c>
      <c r="AP28" s="292"/>
      <c r="AQ28" s="46" t="str">
        <f t="shared" si="18"/>
        <v/>
      </c>
      <c r="AR28" s="231"/>
      <c r="AS28" s="231"/>
      <c r="AT28" s="231"/>
      <c r="AU28" s="47" t="str">
        <f t="shared" si="19"/>
        <v/>
      </c>
      <c r="AV28" s="292"/>
      <c r="AW28" s="46" t="str">
        <f t="shared" si="5"/>
        <v/>
      </c>
      <c r="AX28" s="296"/>
      <c r="AY28" s="296"/>
      <c r="AZ28" s="296"/>
      <c r="BA28" s="47" t="str">
        <f t="shared" si="20"/>
        <v/>
      </c>
      <c r="BB28" s="20" t="str">
        <f t="shared" si="21"/>
        <v/>
      </c>
    </row>
    <row r="29" spans="1:54" s="18" customFormat="1" ht="19.95" customHeight="1" x14ac:dyDescent="0.45">
      <c r="A29" s="19">
        <f t="shared" si="6"/>
        <v>19</v>
      </c>
      <c r="B29" s="185"/>
      <c r="C29" s="186" t="str">
        <f t="shared" si="0"/>
        <v/>
      </c>
      <c r="D29" s="187"/>
      <c r="E29" s="188"/>
      <c r="F29" s="189"/>
      <c r="G29" s="15" t="str">
        <f t="shared" si="7"/>
        <v/>
      </c>
      <c r="H29" s="210"/>
      <c r="I29" s="16" t="str">
        <f t="shared" si="8"/>
        <v/>
      </c>
      <c r="J29" s="230"/>
      <c r="K29" s="231"/>
      <c r="L29" s="232"/>
      <c r="M29" s="233"/>
      <c r="N29" s="231"/>
      <c r="O29" s="231"/>
      <c r="P29" s="231"/>
      <c r="Q29" s="17" t="str">
        <f t="shared" si="1"/>
        <v/>
      </c>
      <c r="R29" s="17" t="str">
        <f t="shared" si="2"/>
        <v/>
      </c>
      <c r="S29" s="20" t="str">
        <f t="shared" si="3"/>
        <v/>
      </c>
      <c r="T29" s="272"/>
      <c r="U29" s="259"/>
      <c r="V29" s="259"/>
      <c r="W29" s="262"/>
      <c r="X29" s="273"/>
      <c r="Y29" s="262"/>
      <c r="Z29" s="263"/>
      <c r="AA29" s="54" t="str">
        <f t="shared" si="9"/>
        <v/>
      </c>
      <c r="AB29" s="59" t="str">
        <f t="shared" si="4"/>
        <v/>
      </c>
      <c r="AC29" s="277"/>
      <c r="AD29" s="54" t="str">
        <f t="shared" si="10"/>
        <v/>
      </c>
      <c r="AE29" s="95" t="str">
        <f t="shared" si="11"/>
        <v/>
      </c>
      <c r="AF29" s="282"/>
      <c r="AG29" s="232"/>
      <c r="AH29" s="232"/>
      <c r="AI29" s="85" t="str">
        <f t="shared" si="12"/>
        <v/>
      </c>
      <c r="AJ29" s="95" t="str">
        <f t="shared" si="13"/>
        <v/>
      </c>
      <c r="AK29" s="65" t="str">
        <f t="shared" si="14"/>
        <v/>
      </c>
      <c r="AL29" s="287"/>
      <c r="AM29" s="102" t="str">
        <f t="shared" si="15"/>
        <v/>
      </c>
      <c r="AN29" s="90" t="str">
        <f t="shared" si="16"/>
        <v/>
      </c>
      <c r="AO29" s="178" t="str">
        <f t="shared" si="17"/>
        <v/>
      </c>
      <c r="AP29" s="292"/>
      <c r="AQ29" s="46" t="str">
        <f t="shared" si="18"/>
        <v/>
      </c>
      <c r="AR29" s="231"/>
      <c r="AS29" s="231"/>
      <c r="AT29" s="231"/>
      <c r="AU29" s="47" t="str">
        <f t="shared" si="19"/>
        <v/>
      </c>
      <c r="AV29" s="292"/>
      <c r="AW29" s="46" t="str">
        <f t="shared" si="5"/>
        <v/>
      </c>
      <c r="AX29" s="296"/>
      <c r="AY29" s="296"/>
      <c r="AZ29" s="296"/>
      <c r="BA29" s="47" t="str">
        <f t="shared" si="20"/>
        <v/>
      </c>
      <c r="BB29" s="20" t="str">
        <f t="shared" si="21"/>
        <v/>
      </c>
    </row>
    <row r="30" spans="1:54" s="18" customFormat="1" ht="19.95" customHeight="1" x14ac:dyDescent="0.45">
      <c r="A30" s="19">
        <f t="shared" si="6"/>
        <v>20</v>
      </c>
      <c r="B30" s="185"/>
      <c r="C30" s="186" t="str">
        <f t="shared" si="0"/>
        <v/>
      </c>
      <c r="D30" s="187"/>
      <c r="E30" s="188"/>
      <c r="F30" s="189"/>
      <c r="G30" s="15" t="str">
        <f t="shared" si="7"/>
        <v/>
      </c>
      <c r="H30" s="210"/>
      <c r="I30" s="16" t="str">
        <f t="shared" si="8"/>
        <v/>
      </c>
      <c r="J30" s="230"/>
      <c r="K30" s="231"/>
      <c r="L30" s="232"/>
      <c r="M30" s="233"/>
      <c r="N30" s="231"/>
      <c r="O30" s="231"/>
      <c r="P30" s="231"/>
      <c r="Q30" s="17" t="str">
        <f t="shared" si="1"/>
        <v/>
      </c>
      <c r="R30" s="17" t="str">
        <f t="shared" si="2"/>
        <v/>
      </c>
      <c r="S30" s="20" t="str">
        <f t="shared" si="3"/>
        <v/>
      </c>
      <c r="T30" s="272"/>
      <c r="U30" s="259"/>
      <c r="V30" s="259"/>
      <c r="W30" s="262"/>
      <c r="X30" s="273"/>
      <c r="Y30" s="262"/>
      <c r="Z30" s="263"/>
      <c r="AA30" s="54" t="str">
        <f t="shared" si="9"/>
        <v/>
      </c>
      <c r="AB30" s="59" t="str">
        <f t="shared" si="4"/>
        <v/>
      </c>
      <c r="AC30" s="277"/>
      <c r="AD30" s="54" t="str">
        <f t="shared" si="10"/>
        <v/>
      </c>
      <c r="AE30" s="95" t="str">
        <f t="shared" si="11"/>
        <v/>
      </c>
      <c r="AF30" s="282"/>
      <c r="AG30" s="232"/>
      <c r="AH30" s="232"/>
      <c r="AI30" s="85" t="str">
        <f t="shared" si="12"/>
        <v/>
      </c>
      <c r="AJ30" s="95" t="str">
        <f t="shared" si="13"/>
        <v/>
      </c>
      <c r="AK30" s="65" t="str">
        <f t="shared" si="14"/>
        <v/>
      </c>
      <c r="AL30" s="287"/>
      <c r="AM30" s="102" t="str">
        <f t="shared" si="15"/>
        <v/>
      </c>
      <c r="AN30" s="90" t="str">
        <f t="shared" si="16"/>
        <v/>
      </c>
      <c r="AO30" s="178" t="str">
        <f t="shared" si="17"/>
        <v/>
      </c>
      <c r="AP30" s="292"/>
      <c r="AQ30" s="46" t="str">
        <f t="shared" si="18"/>
        <v/>
      </c>
      <c r="AR30" s="231"/>
      <c r="AS30" s="231"/>
      <c r="AT30" s="231"/>
      <c r="AU30" s="47" t="str">
        <f t="shared" si="19"/>
        <v/>
      </c>
      <c r="AV30" s="292"/>
      <c r="AW30" s="46" t="str">
        <f t="shared" si="5"/>
        <v/>
      </c>
      <c r="AX30" s="296"/>
      <c r="AY30" s="296"/>
      <c r="AZ30" s="296"/>
      <c r="BA30" s="47" t="str">
        <f t="shared" si="20"/>
        <v/>
      </c>
      <c r="BB30" s="20" t="str">
        <f t="shared" si="21"/>
        <v/>
      </c>
    </row>
    <row r="31" spans="1:54" ht="13.95" customHeight="1" x14ac:dyDescent="0.15">
      <c r="A31" s="301" t="s">
        <v>172</v>
      </c>
    </row>
    <row r="32" spans="1:54" ht="13.95" customHeight="1" x14ac:dyDescent="0.15"/>
    <row r="33" spans="1:5" ht="13.95" customHeight="1" x14ac:dyDescent="0.15">
      <c r="A33" s="1" t="s">
        <v>31</v>
      </c>
      <c r="D33" s="1" t="s">
        <v>7</v>
      </c>
    </row>
    <row r="34" spans="1:5" ht="13.95" customHeight="1" x14ac:dyDescent="0.15">
      <c r="A34" s="9">
        <v>1</v>
      </c>
      <c r="B34" s="10" t="s">
        <v>144</v>
      </c>
      <c r="D34" s="1" t="s">
        <v>55</v>
      </c>
    </row>
    <row r="35" spans="1:5" ht="13.95" customHeight="1" x14ac:dyDescent="0.15">
      <c r="A35" s="11">
        <v>2</v>
      </c>
      <c r="B35" s="12" t="s">
        <v>145</v>
      </c>
      <c r="D35" s="1" t="s">
        <v>32</v>
      </c>
      <c r="E35" s="1" t="s">
        <v>57</v>
      </c>
    </row>
    <row r="36" spans="1:5" ht="13.95" customHeight="1" x14ac:dyDescent="0.15">
      <c r="A36" s="11">
        <v>3</v>
      </c>
      <c r="B36" s="12" t="s">
        <v>146</v>
      </c>
      <c r="D36" s="1" t="s">
        <v>89</v>
      </c>
      <c r="E36" s="1" t="s">
        <v>57</v>
      </c>
    </row>
    <row r="37" spans="1:5" ht="13.95" customHeight="1" x14ac:dyDescent="0.15">
      <c r="A37" s="11">
        <v>4</v>
      </c>
      <c r="B37" s="12" t="s">
        <v>147</v>
      </c>
      <c r="D37" s="1" t="s">
        <v>33</v>
      </c>
      <c r="E37" s="1" t="s">
        <v>57</v>
      </c>
    </row>
    <row r="38" spans="1:5" ht="13.95" customHeight="1" x14ac:dyDescent="0.15">
      <c r="A38" s="11">
        <v>5</v>
      </c>
      <c r="B38" s="12" t="s">
        <v>148</v>
      </c>
      <c r="D38" s="1" t="s">
        <v>34</v>
      </c>
      <c r="E38" s="1" t="s">
        <v>57</v>
      </c>
    </row>
    <row r="39" spans="1:5" ht="13.95" customHeight="1" x14ac:dyDescent="0.15">
      <c r="A39" s="11">
        <v>6</v>
      </c>
      <c r="B39" s="12" t="s">
        <v>149</v>
      </c>
      <c r="D39" s="1" t="s">
        <v>35</v>
      </c>
      <c r="E39" s="1" t="s">
        <v>57</v>
      </c>
    </row>
    <row r="40" spans="1:5" ht="13.95" customHeight="1" x14ac:dyDescent="0.15">
      <c r="A40" s="13">
        <v>7</v>
      </c>
      <c r="B40" s="14" t="s">
        <v>150</v>
      </c>
      <c r="D40" s="1" t="s">
        <v>39</v>
      </c>
      <c r="E40" s="1" t="s">
        <v>57</v>
      </c>
    </row>
    <row r="41" spans="1:5" ht="13.95" customHeight="1" x14ac:dyDescent="0.15">
      <c r="D41" s="1" t="s">
        <v>42</v>
      </c>
      <c r="E41" s="1" t="s">
        <v>57</v>
      </c>
    </row>
    <row r="42" spans="1:5" ht="13.95" customHeight="1" x14ac:dyDescent="0.15">
      <c r="D42" s="1" t="s">
        <v>40</v>
      </c>
      <c r="E42" s="1" t="s">
        <v>57</v>
      </c>
    </row>
    <row r="43" spans="1:5" ht="13.95" customHeight="1" x14ac:dyDescent="0.15">
      <c r="D43" s="1" t="s">
        <v>41</v>
      </c>
      <c r="E43" s="1" t="s">
        <v>57</v>
      </c>
    </row>
    <row r="44" spans="1:5" ht="13.95" customHeight="1" x14ac:dyDescent="0.15">
      <c r="D44" s="1" t="s">
        <v>36</v>
      </c>
      <c r="E44" s="1" t="s">
        <v>57</v>
      </c>
    </row>
    <row r="45" spans="1:5" ht="13.95" customHeight="1" x14ac:dyDescent="0.15">
      <c r="D45" s="1" t="s">
        <v>53</v>
      </c>
      <c r="E45" s="1" t="s">
        <v>57</v>
      </c>
    </row>
    <row r="46" spans="1:5" ht="13.95" customHeight="1" x14ac:dyDescent="0.15">
      <c r="D46" s="1" t="s">
        <v>54</v>
      </c>
      <c r="E46" s="1" t="s">
        <v>57</v>
      </c>
    </row>
    <row r="47" spans="1:5" ht="13.95" customHeight="1" x14ac:dyDescent="0.15">
      <c r="D47" s="1" t="s">
        <v>37</v>
      </c>
      <c r="E47" s="1" t="s">
        <v>57</v>
      </c>
    </row>
    <row r="48" spans="1:5" ht="13.95" customHeight="1" x14ac:dyDescent="0.15"/>
    <row r="49" spans="4:5" ht="13.95" customHeight="1" x14ac:dyDescent="0.15">
      <c r="D49" s="1" t="s">
        <v>160</v>
      </c>
    </row>
    <row r="50" spans="4:5" ht="13.95" customHeight="1" x14ac:dyDescent="0.15">
      <c r="D50" s="1" t="s">
        <v>38</v>
      </c>
      <c r="E50" s="1" t="s">
        <v>158</v>
      </c>
    </row>
    <row r="51" spans="4:5" ht="13.95" customHeight="1" x14ac:dyDescent="0.15">
      <c r="D51" s="1" t="s">
        <v>90</v>
      </c>
      <c r="E51" s="1" t="s">
        <v>158</v>
      </c>
    </row>
    <row r="52" spans="4:5" x14ac:dyDescent="0.15">
      <c r="D52" s="1" t="s">
        <v>91</v>
      </c>
      <c r="E52" s="1" t="s">
        <v>158</v>
      </c>
    </row>
    <row r="53" spans="4:5" x14ac:dyDescent="0.15">
      <c r="D53" s="1" t="s">
        <v>92</v>
      </c>
      <c r="E53" s="1" t="s">
        <v>158</v>
      </c>
    </row>
    <row r="54" spans="4:5" x14ac:dyDescent="0.15">
      <c r="D54" s="1" t="s">
        <v>43</v>
      </c>
      <c r="E54" s="1" t="s">
        <v>158</v>
      </c>
    </row>
    <row r="55" spans="4:5" x14ac:dyDescent="0.15">
      <c r="D55" s="1" t="s">
        <v>93</v>
      </c>
      <c r="E55" s="1" t="s">
        <v>158</v>
      </c>
    </row>
    <row r="56" spans="4:5" x14ac:dyDescent="0.15">
      <c r="D56" s="1" t="s">
        <v>94</v>
      </c>
      <c r="E56" s="1" t="s">
        <v>158</v>
      </c>
    </row>
    <row r="57" spans="4:5" x14ac:dyDescent="0.15">
      <c r="D57" s="1" t="s">
        <v>44</v>
      </c>
      <c r="E57" s="1" t="s">
        <v>158</v>
      </c>
    </row>
    <row r="58" spans="4:5" x14ac:dyDescent="0.15">
      <c r="D58" s="1" t="s">
        <v>45</v>
      </c>
      <c r="E58" s="1" t="s">
        <v>158</v>
      </c>
    </row>
    <row r="59" spans="4:5" x14ac:dyDescent="0.15">
      <c r="D59" s="1" t="s">
        <v>95</v>
      </c>
      <c r="E59" s="1" t="s">
        <v>158</v>
      </c>
    </row>
    <row r="60" spans="4:5" x14ac:dyDescent="0.15">
      <c r="D60" s="1" t="s">
        <v>46</v>
      </c>
      <c r="E60" s="1" t="s">
        <v>158</v>
      </c>
    </row>
    <row r="62" spans="4:5" x14ac:dyDescent="0.15">
      <c r="D62" s="1" t="s">
        <v>166</v>
      </c>
    </row>
    <row r="63" spans="4:5" x14ac:dyDescent="0.15">
      <c r="D63" s="1" t="s">
        <v>97</v>
      </c>
      <c r="E63" s="1" t="s">
        <v>159</v>
      </c>
    </row>
    <row r="64" spans="4:5" x14ac:dyDescent="0.15">
      <c r="D64" s="1" t="s">
        <v>96</v>
      </c>
      <c r="E64" s="1" t="s">
        <v>159</v>
      </c>
    </row>
    <row r="65" spans="4:5" x14ac:dyDescent="0.15">
      <c r="D65" s="1" t="s">
        <v>98</v>
      </c>
      <c r="E65" s="1" t="s">
        <v>159</v>
      </c>
    </row>
    <row r="66" spans="4:5" x14ac:dyDescent="0.15">
      <c r="D66" s="1" t="s">
        <v>58</v>
      </c>
      <c r="E66" s="1" t="s">
        <v>159</v>
      </c>
    </row>
    <row r="68" spans="4:5" x14ac:dyDescent="0.15">
      <c r="D68" s="1" t="s">
        <v>56</v>
      </c>
    </row>
    <row r="69" spans="4:5" x14ac:dyDescent="0.15">
      <c r="D69" s="1" t="s">
        <v>100</v>
      </c>
      <c r="E69" s="1" t="s">
        <v>67</v>
      </c>
    </row>
    <row r="70" spans="4:5" x14ac:dyDescent="0.15">
      <c r="D70" s="1" t="s">
        <v>99</v>
      </c>
      <c r="E70" s="1" t="s">
        <v>68</v>
      </c>
    </row>
  </sheetData>
  <mergeCells count="26">
    <mergeCell ref="AG2:AJ2"/>
    <mergeCell ref="AG3:AJ3"/>
    <mergeCell ref="AY2:BB2"/>
    <mergeCell ref="AY3:BB3"/>
    <mergeCell ref="AO9:BB9"/>
    <mergeCell ref="AF9:AJ9"/>
    <mergeCell ref="Q3:S3"/>
    <mergeCell ref="Q4:S4"/>
    <mergeCell ref="C3:D3"/>
    <mergeCell ref="C4:E4"/>
    <mergeCell ref="C5:E5"/>
    <mergeCell ref="T9:Y9"/>
    <mergeCell ref="Z9:AB9"/>
    <mergeCell ref="AC9:AE9"/>
    <mergeCell ref="AK9:AN9"/>
    <mergeCell ref="A9:A10"/>
    <mergeCell ref="B9:C10"/>
    <mergeCell ref="H10:I10"/>
    <mergeCell ref="F9:J9"/>
    <mergeCell ref="R10:S10"/>
    <mergeCell ref="F10:G10"/>
    <mergeCell ref="Q9:S9"/>
    <mergeCell ref="K9:P9"/>
    <mergeCell ref="D9:E9"/>
    <mergeCell ref="AA10:AB10"/>
    <mergeCell ref="AD10:AE10"/>
  </mergeCells>
  <phoneticPr fontId="2"/>
  <conditionalFormatting sqref="H11:I11 H19:I30">
    <cfRule type="expression" dxfId="3" priority="9">
      <formula>($G11="-")</formula>
    </cfRule>
  </conditionalFormatting>
  <conditionalFormatting sqref="H12:I18">
    <cfRule type="expression" dxfId="2" priority="6">
      <formula>($G12="-")</formula>
    </cfRule>
  </conditionalFormatting>
  <conditionalFormatting sqref="Q11">
    <cfRule type="expression" dxfId="1" priority="2">
      <formula>(AND(O11&lt;&gt;"",Q11&gt;$J$3))</formula>
    </cfRule>
  </conditionalFormatting>
  <conditionalFormatting sqref="Q12:Q30">
    <cfRule type="expression" dxfId="0" priority="1">
      <formula>(AND(O12&lt;&gt;"",Q12&gt;$J$3))</formula>
    </cfRule>
  </conditionalFormatting>
  <printOptions horizontalCentered="1"/>
  <pageMargins left="0.39370078740157483" right="0.39370078740157483" top="0.98425196850393704" bottom="0.39370078740157483" header="0.31496062992125984" footer="0.31496062992125984"/>
  <pageSetup paperSize="9" scale="85" pageOrder="overThenDown" orientation="landscape" r:id="rId1"/>
  <colBreaks count="2" manualBreakCount="2">
    <brk id="19" max="39" man="1"/>
    <brk id="36" max="39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N183"/>
  <sheetViews>
    <sheetView view="pageBreakPreview" zoomScaleNormal="85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B12" sqref="B12"/>
    </sheetView>
  </sheetViews>
  <sheetFormatPr defaultColWidth="5.69921875" defaultRowHeight="12.6" x14ac:dyDescent="0.45"/>
  <cols>
    <col min="1" max="1" width="5.69921875" style="18"/>
    <col min="2" max="2" width="18.09765625" style="18" bestFit="1" customWidth="1"/>
    <col min="3" max="3" width="23.296875" style="18" bestFit="1" customWidth="1"/>
    <col min="4" max="4" width="5" style="18" customWidth="1"/>
    <col min="5" max="5" width="6.5" style="18" customWidth="1"/>
    <col min="6" max="7" width="5.19921875" style="18" customWidth="1"/>
    <col min="8" max="8" width="5.19921875" style="115" customWidth="1"/>
    <col min="9" max="31" width="5.19921875" style="18" customWidth="1"/>
    <col min="32" max="169" width="5.19921875" style="18" hidden="1" customWidth="1"/>
    <col min="170" max="170" width="1" style="18" customWidth="1"/>
    <col min="171" max="16384" width="5.69921875" style="18"/>
  </cols>
  <sheetData>
    <row r="1" spans="1:170" ht="18" customHeight="1" x14ac:dyDescent="0.45">
      <c r="A1" s="148" t="s">
        <v>137</v>
      </c>
      <c r="D1" s="308" t="s">
        <v>138</v>
      </c>
      <c r="E1" s="309"/>
      <c r="F1" s="138">
        <f>時間・温度・納入時!B11</f>
        <v>45218</v>
      </c>
      <c r="G1" s="138">
        <f>F1+1</f>
        <v>45219</v>
      </c>
      <c r="H1" s="138">
        <f t="shared" ref="H1:AL2" si="0">G1+1</f>
        <v>45220</v>
      </c>
      <c r="I1" s="138">
        <f t="shared" si="0"/>
        <v>45221</v>
      </c>
      <c r="J1" s="138">
        <f t="shared" si="0"/>
        <v>45222</v>
      </c>
      <c r="K1" s="138">
        <f t="shared" si="0"/>
        <v>45223</v>
      </c>
      <c r="L1" s="138">
        <f t="shared" si="0"/>
        <v>45224</v>
      </c>
      <c r="M1" s="138">
        <f t="shared" si="0"/>
        <v>45225</v>
      </c>
      <c r="N1" s="138">
        <f t="shared" si="0"/>
        <v>45226</v>
      </c>
      <c r="O1" s="138">
        <f t="shared" si="0"/>
        <v>45227</v>
      </c>
      <c r="P1" s="138">
        <f t="shared" si="0"/>
        <v>45228</v>
      </c>
      <c r="Q1" s="138">
        <f t="shared" si="0"/>
        <v>45229</v>
      </c>
      <c r="R1" s="138">
        <f t="shared" si="0"/>
        <v>45230</v>
      </c>
      <c r="S1" s="138">
        <f t="shared" si="0"/>
        <v>45231</v>
      </c>
      <c r="T1" s="138">
        <f t="shared" si="0"/>
        <v>45232</v>
      </c>
      <c r="U1" s="138">
        <f t="shared" si="0"/>
        <v>45233</v>
      </c>
      <c r="V1" s="138">
        <f t="shared" si="0"/>
        <v>45234</v>
      </c>
      <c r="W1" s="138">
        <f t="shared" si="0"/>
        <v>45235</v>
      </c>
      <c r="X1" s="138">
        <f t="shared" si="0"/>
        <v>45236</v>
      </c>
      <c r="Y1" s="138">
        <f t="shared" si="0"/>
        <v>45237</v>
      </c>
      <c r="Z1" s="138">
        <f t="shared" si="0"/>
        <v>45238</v>
      </c>
      <c r="AA1" s="138">
        <f t="shared" si="0"/>
        <v>45239</v>
      </c>
      <c r="AB1" s="138">
        <f t="shared" si="0"/>
        <v>45240</v>
      </c>
      <c r="AC1" s="138">
        <f t="shared" si="0"/>
        <v>45241</v>
      </c>
      <c r="AD1" s="138">
        <f t="shared" si="0"/>
        <v>45242</v>
      </c>
      <c r="AE1" s="138">
        <f t="shared" si="0"/>
        <v>45243</v>
      </c>
      <c r="AF1" s="138">
        <f t="shared" si="0"/>
        <v>45244</v>
      </c>
      <c r="AG1" s="138">
        <f t="shared" si="0"/>
        <v>45245</v>
      </c>
      <c r="AH1" s="138">
        <f t="shared" si="0"/>
        <v>45246</v>
      </c>
      <c r="AI1" s="138">
        <f t="shared" si="0"/>
        <v>45247</v>
      </c>
      <c r="AJ1" s="138">
        <f t="shared" si="0"/>
        <v>45248</v>
      </c>
      <c r="AK1" s="138">
        <f t="shared" si="0"/>
        <v>45249</v>
      </c>
      <c r="AL1" s="138">
        <f t="shared" si="0"/>
        <v>45250</v>
      </c>
      <c r="AM1" s="138">
        <f t="shared" ref="AM1:CW1" si="1">AL1+1</f>
        <v>45251</v>
      </c>
      <c r="AN1" s="138">
        <f t="shared" si="1"/>
        <v>45252</v>
      </c>
      <c r="AO1" s="138">
        <f t="shared" si="1"/>
        <v>45253</v>
      </c>
      <c r="AP1" s="138">
        <f t="shared" si="1"/>
        <v>45254</v>
      </c>
      <c r="AQ1" s="138">
        <f t="shared" si="1"/>
        <v>45255</v>
      </c>
      <c r="AR1" s="138">
        <f t="shared" si="1"/>
        <v>45256</v>
      </c>
      <c r="AS1" s="138">
        <f t="shared" si="1"/>
        <v>45257</v>
      </c>
      <c r="AT1" s="138">
        <f t="shared" si="1"/>
        <v>45258</v>
      </c>
      <c r="AU1" s="138">
        <f t="shared" si="1"/>
        <v>45259</v>
      </c>
      <c r="AV1" s="138">
        <f t="shared" si="1"/>
        <v>45260</v>
      </c>
      <c r="AW1" s="138">
        <f t="shared" si="1"/>
        <v>45261</v>
      </c>
      <c r="AX1" s="138">
        <f t="shared" si="1"/>
        <v>45262</v>
      </c>
      <c r="AY1" s="138">
        <f t="shared" si="1"/>
        <v>45263</v>
      </c>
      <c r="AZ1" s="138">
        <f t="shared" si="1"/>
        <v>45264</v>
      </c>
      <c r="BA1" s="138">
        <f t="shared" si="1"/>
        <v>45265</v>
      </c>
      <c r="BB1" s="138">
        <f t="shared" si="1"/>
        <v>45266</v>
      </c>
      <c r="BC1" s="138">
        <f t="shared" si="1"/>
        <v>45267</v>
      </c>
      <c r="BD1" s="138">
        <f t="shared" si="1"/>
        <v>45268</v>
      </c>
      <c r="BE1" s="138">
        <f t="shared" si="1"/>
        <v>45269</v>
      </c>
      <c r="BF1" s="138">
        <f t="shared" si="1"/>
        <v>45270</v>
      </c>
      <c r="BG1" s="138">
        <f t="shared" si="1"/>
        <v>45271</v>
      </c>
      <c r="BH1" s="138">
        <f t="shared" si="1"/>
        <v>45272</v>
      </c>
      <c r="BI1" s="138">
        <f t="shared" si="1"/>
        <v>45273</v>
      </c>
      <c r="BJ1" s="138">
        <f t="shared" si="1"/>
        <v>45274</v>
      </c>
      <c r="BK1" s="138">
        <f t="shared" si="1"/>
        <v>45275</v>
      </c>
      <c r="BL1" s="138">
        <f t="shared" si="1"/>
        <v>45276</v>
      </c>
      <c r="BM1" s="138">
        <f t="shared" si="1"/>
        <v>45277</v>
      </c>
      <c r="BN1" s="138">
        <f t="shared" si="1"/>
        <v>45278</v>
      </c>
      <c r="BO1" s="138">
        <f t="shared" si="1"/>
        <v>45279</v>
      </c>
      <c r="BP1" s="138">
        <f t="shared" si="1"/>
        <v>45280</v>
      </c>
      <c r="BQ1" s="138">
        <f t="shared" si="1"/>
        <v>45281</v>
      </c>
      <c r="BR1" s="138">
        <f t="shared" si="1"/>
        <v>45282</v>
      </c>
      <c r="BS1" s="138">
        <f t="shared" si="1"/>
        <v>45283</v>
      </c>
      <c r="BT1" s="138">
        <f t="shared" si="1"/>
        <v>45284</v>
      </c>
      <c r="BU1" s="138">
        <f t="shared" si="1"/>
        <v>45285</v>
      </c>
      <c r="BV1" s="138">
        <f t="shared" si="1"/>
        <v>45286</v>
      </c>
      <c r="BW1" s="138">
        <f t="shared" si="1"/>
        <v>45287</v>
      </c>
      <c r="BX1" s="138">
        <f t="shared" si="1"/>
        <v>45288</v>
      </c>
      <c r="BY1" s="138">
        <f t="shared" si="1"/>
        <v>45289</v>
      </c>
      <c r="BZ1" s="138">
        <f t="shared" si="1"/>
        <v>45290</v>
      </c>
      <c r="CA1" s="138">
        <f t="shared" si="1"/>
        <v>45291</v>
      </c>
      <c r="CB1" s="138">
        <f t="shared" si="1"/>
        <v>45292</v>
      </c>
      <c r="CC1" s="138">
        <f t="shared" si="1"/>
        <v>45293</v>
      </c>
      <c r="CD1" s="138">
        <f t="shared" si="1"/>
        <v>45294</v>
      </c>
      <c r="CE1" s="138">
        <f t="shared" si="1"/>
        <v>45295</v>
      </c>
      <c r="CF1" s="138">
        <f t="shared" si="1"/>
        <v>45296</v>
      </c>
      <c r="CG1" s="138">
        <f t="shared" si="1"/>
        <v>45297</v>
      </c>
      <c r="CH1" s="138">
        <f t="shared" si="1"/>
        <v>45298</v>
      </c>
      <c r="CI1" s="138">
        <f t="shared" si="1"/>
        <v>45299</v>
      </c>
      <c r="CJ1" s="138">
        <f t="shared" si="1"/>
        <v>45300</v>
      </c>
      <c r="CK1" s="138">
        <f t="shared" si="1"/>
        <v>45301</v>
      </c>
      <c r="CL1" s="138">
        <f t="shared" si="1"/>
        <v>45302</v>
      </c>
      <c r="CM1" s="138">
        <f t="shared" si="1"/>
        <v>45303</v>
      </c>
      <c r="CN1" s="138">
        <f t="shared" si="1"/>
        <v>45304</v>
      </c>
      <c r="CO1" s="138">
        <f t="shared" si="1"/>
        <v>45305</v>
      </c>
      <c r="CP1" s="138">
        <f t="shared" si="1"/>
        <v>45306</v>
      </c>
      <c r="CQ1" s="138">
        <f t="shared" si="1"/>
        <v>45307</v>
      </c>
      <c r="CR1" s="138">
        <f t="shared" si="1"/>
        <v>45308</v>
      </c>
      <c r="CS1" s="138">
        <f t="shared" si="1"/>
        <v>45309</v>
      </c>
      <c r="CT1" s="138">
        <f t="shared" si="1"/>
        <v>45310</v>
      </c>
      <c r="CU1" s="138">
        <f t="shared" si="1"/>
        <v>45311</v>
      </c>
      <c r="CV1" s="138">
        <f t="shared" si="1"/>
        <v>45312</v>
      </c>
      <c r="CW1" s="138">
        <f t="shared" si="1"/>
        <v>45313</v>
      </c>
      <c r="CX1" s="138">
        <f t="shared" ref="CX1:FA1" si="2">CW1+1</f>
        <v>45314</v>
      </c>
      <c r="CY1" s="138">
        <f t="shared" si="2"/>
        <v>45315</v>
      </c>
      <c r="CZ1" s="138">
        <f t="shared" si="2"/>
        <v>45316</v>
      </c>
      <c r="DA1" s="138">
        <f t="shared" si="2"/>
        <v>45317</v>
      </c>
      <c r="DB1" s="138">
        <f t="shared" si="2"/>
        <v>45318</v>
      </c>
      <c r="DC1" s="138">
        <f t="shared" si="2"/>
        <v>45319</v>
      </c>
      <c r="DD1" s="138">
        <f t="shared" si="2"/>
        <v>45320</v>
      </c>
      <c r="DE1" s="138">
        <f t="shared" si="2"/>
        <v>45321</v>
      </c>
      <c r="DF1" s="138">
        <f t="shared" si="2"/>
        <v>45322</v>
      </c>
      <c r="DG1" s="138">
        <f t="shared" si="2"/>
        <v>45323</v>
      </c>
      <c r="DH1" s="138">
        <f t="shared" si="2"/>
        <v>45324</v>
      </c>
      <c r="DI1" s="138">
        <f t="shared" si="2"/>
        <v>45325</v>
      </c>
      <c r="DJ1" s="138">
        <f t="shared" si="2"/>
        <v>45326</v>
      </c>
      <c r="DK1" s="138">
        <f t="shared" si="2"/>
        <v>45327</v>
      </c>
      <c r="DL1" s="138">
        <f t="shared" si="2"/>
        <v>45328</v>
      </c>
      <c r="DM1" s="138">
        <f t="shared" si="2"/>
        <v>45329</v>
      </c>
      <c r="DN1" s="138">
        <f t="shared" si="2"/>
        <v>45330</v>
      </c>
      <c r="DO1" s="138">
        <f t="shared" si="2"/>
        <v>45331</v>
      </c>
      <c r="DP1" s="138">
        <f t="shared" si="2"/>
        <v>45332</v>
      </c>
      <c r="DQ1" s="138">
        <f t="shared" si="2"/>
        <v>45333</v>
      </c>
      <c r="DR1" s="138">
        <f t="shared" si="2"/>
        <v>45334</v>
      </c>
      <c r="DS1" s="138">
        <f t="shared" si="2"/>
        <v>45335</v>
      </c>
      <c r="DT1" s="138">
        <f t="shared" si="2"/>
        <v>45336</v>
      </c>
      <c r="DU1" s="138">
        <f t="shared" si="2"/>
        <v>45337</v>
      </c>
      <c r="DV1" s="138">
        <f t="shared" si="2"/>
        <v>45338</v>
      </c>
      <c r="DW1" s="138">
        <f t="shared" si="2"/>
        <v>45339</v>
      </c>
      <c r="DX1" s="138">
        <f t="shared" si="2"/>
        <v>45340</v>
      </c>
      <c r="DY1" s="138">
        <f t="shared" si="2"/>
        <v>45341</v>
      </c>
      <c r="DZ1" s="138">
        <f t="shared" si="2"/>
        <v>45342</v>
      </c>
      <c r="EA1" s="138">
        <f t="shared" si="2"/>
        <v>45343</v>
      </c>
      <c r="EB1" s="138">
        <f t="shared" si="2"/>
        <v>45344</v>
      </c>
      <c r="EC1" s="138">
        <f t="shared" si="2"/>
        <v>45345</v>
      </c>
      <c r="ED1" s="138">
        <f t="shared" si="2"/>
        <v>45346</v>
      </c>
      <c r="EE1" s="138">
        <f t="shared" si="2"/>
        <v>45347</v>
      </c>
      <c r="EF1" s="138">
        <f t="shared" si="2"/>
        <v>45348</v>
      </c>
      <c r="EG1" s="138">
        <f t="shared" si="2"/>
        <v>45349</v>
      </c>
      <c r="EH1" s="138">
        <f t="shared" si="2"/>
        <v>45350</v>
      </c>
      <c r="EI1" s="138">
        <f t="shared" si="2"/>
        <v>45351</v>
      </c>
      <c r="EJ1" s="138">
        <f t="shared" si="2"/>
        <v>45352</v>
      </c>
      <c r="EK1" s="138">
        <f t="shared" si="2"/>
        <v>45353</v>
      </c>
      <c r="EL1" s="138">
        <f t="shared" si="2"/>
        <v>45354</v>
      </c>
      <c r="EM1" s="138">
        <f t="shared" si="2"/>
        <v>45355</v>
      </c>
      <c r="EN1" s="138">
        <f t="shared" si="2"/>
        <v>45356</v>
      </c>
      <c r="EO1" s="138">
        <f t="shared" si="2"/>
        <v>45357</v>
      </c>
      <c r="EP1" s="138">
        <f t="shared" si="2"/>
        <v>45358</v>
      </c>
      <c r="EQ1" s="138">
        <f t="shared" si="2"/>
        <v>45359</v>
      </c>
      <c r="ER1" s="138">
        <f t="shared" si="2"/>
        <v>45360</v>
      </c>
      <c r="ES1" s="138">
        <f t="shared" si="2"/>
        <v>45361</v>
      </c>
      <c r="ET1" s="138">
        <f t="shared" si="2"/>
        <v>45362</v>
      </c>
      <c r="EU1" s="138">
        <f t="shared" si="2"/>
        <v>45363</v>
      </c>
      <c r="EV1" s="138">
        <f t="shared" si="2"/>
        <v>45364</v>
      </c>
      <c r="EW1" s="138">
        <f t="shared" si="2"/>
        <v>45365</v>
      </c>
      <c r="EX1" s="138">
        <f t="shared" si="2"/>
        <v>45366</v>
      </c>
      <c r="EY1" s="138">
        <f t="shared" si="2"/>
        <v>45367</v>
      </c>
      <c r="EZ1" s="138">
        <f t="shared" si="2"/>
        <v>45368</v>
      </c>
      <c r="FA1" s="138">
        <f t="shared" si="2"/>
        <v>45369</v>
      </c>
      <c r="FB1" s="138">
        <f t="shared" ref="FB1:FM1" si="3">FA1+1</f>
        <v>45370</v>
      </c>
      <c r="FC1" s="138">
        <f t="shared" si="3"/>
        <v>45371</v>
      </c>
      <c r="FD1" s="138">
        <f t="shared" si="3"/>
        <v>45372</v>
      </c>
      <c r="FE1" s="138">
        <f t="shared" si="3"/>
        <v>45373</v>
      </c>
      <c r="FF1" s="138">
        <f t="shared" si="3"/>
        <v>45374</v>
      </c>
      <c r="FG1" s="138">
        <f t="shared" si="3"/>
        <v>45375</v>
      </c>
      <c r="FH1" s="138">
        <f t="shared" si="3"/>
        <v>45376</v>
      </c>
      <c r="FI1" s="138">
        <f t="shared" si="3"/>
        <v>45377</v>
      </c>
      <c r="FJ1" s="138">
        <f t="shared" si="3"/>
        <v>45378</v>
      </c>
      <c r="FK1" s="138">
        <f t="shared" si="3"/>
        <v>45379</v>
      </c>
      <c r="FL1" s="138">
        <f t="shared" si="3"/>
        <v>45380</v>
      </c>
      <c r="FM1" s="139">
        <f t="shared" si="3"/>
        <v>45381</v>
      </c>
      <c r="FN1" s="140"/>
    </row>
    <row r="2" spans="1:170" x14ac:dyDescent="0.45">
      <c r="D2" s="330"/>
      <c r="E2" s="331"/>
      <c r="F2" s="119">
        <f>時間・温度・納入時!B11</f>
        <v>45218</v>
      </c>
      <c r="G2" s="119">
        <f>F2+1</f>
        <v>45219</v>
      </c>
      <c r="H2" s="119">
        <f t="shared" si="0"/>
        <v>45220</v>
      </c>
      <c r="I2" s="119">
        <f t="shared" si="0"/>
        <v>45221</v>
      </c>
      <c r="J2" s="119">
        <f t="shared" si="0"/>
        <v>45222</v>
      </c>
      <c r="K2" s="119">
        <f t="shared" si="0"/>
        <v>45223</v>
      </c>
      <c r="L2" s="119">
        <f t="shared" si="0"/>
        <v>45224</v>
      </c>
      <c r="M2" s="119">
        <f t="shared" si="0"/>
        <v>45225</v>
      </c>
      <c r="N2" s="119">
        <f t="shared" si="0"/>
        <v>45226</v>
      </c>
      <c r="O2" s="119">
        <f t="shared" si="0"/>
        <v>45227</v>
      </c>
      <c r="P2" s="119">
        <f t="shared" si="0"/>
        <v>45228</v>
      </c>
      <c r="Q2" s="119">
        <f t="shared" si="0"/>
        <v>45229</v>
      </c>
      <c r="R2" s="119">
        <f t="shared" si="0"/>
        <v>45230</v>
      </c>
      <c r="S2" s="119">
        <f t="shared" si="0"/>
        <v>45231</v>
      </c>
      <c r="T2" s="119">
        <f t="shared" si="0"/>
        <v>45232</v>
      </c>
      <c r="U2" s="119">
        <f t="shared" si="0"/>
        <v>45233</v>
      </c>
      <c r="V2" s="119">
        <f t="shared" si="0"/>
        <v>45234</v>
      </c>
      <c r="W2" s="119">
        <f t="shared" si="0"/>
        <v>45235</v>
      </c>
      <c r="X2" s="119">
        <f t="shared" si="0"/>
        <v>45236</v>
      </c>
      <c r="Y2" s="119">
        <f t="shared" si="0"/>
        <v>45237</v>
      </c>
      <c r="Z2" s="119">
        <f t="shared" si="0"/>
        <v>45238</v>
      </c>
      <c r="AA2" s="119">
        <f t="shared" si="0"/>
        <v>45239</v>
      </c>
      <c r="AB2" s="119">
        <f t="shared" si="0"/>
        <v>45240</v>
      </c>
      <c r="AC2" s="119">
        <f t="shared" si="0"/>
        <v>45241</v>
      </c>
      <c r="AD2" s="119">
        <f t="shared" si="0"/>
        <v>45242</v>
      </c>
      <c r="AE2" s="119">
        <f t="shared" si="0"/>
        <v>45243</v>
      </c>
      <c r="AF2" s="119">
        <f t="shared" si="0"/>
        <v>45244</v>
      </c>
      <c r="AG2" s="119">
        <f t="shared" si="0"/>
        <v>45245</v>
      </c>
      <c r="AH2" s="119">
        <f t="shared" si="0"/>
        <v>45246</v>
      </c>
      <c r="AI2" s="119">
        <f t="shared" si="0"/>
        <v>45247</v>
      </c>
      <c r="AJ2" s="119">
        <f t="shared" si="0"/>
        <v>45248</v>
      </c>
      <c r="AK2" s="119">
        <f t="shared" si="0"/>
        <v>45249</v>
      </c>
      <c r="AL2" s="119">
        <f t="shared" si="0"/>
        <v>45250</v>
      </c>
      <c r="AM2" s="119">
        <f t="shared" ref="AM2:CW2" si="4">AL2+1</f>
        <v>45251</v>
      </c>
      <c r="AN2" s="119">
        <f t="shared" si="4"/>
        <v>45252</v>
      </c>
      <c r="AO2" s="119">
        <f t="shared" si="4"/>
        <v>45253</v>
      </c>
      <c r="AP2" s="119">
        <f t="shared" si="4"/>
        <v>45254</v>
      </c>
      <c r="AQ2" s="119">
        <f t="shared" si="4"/>
        <v>45255</v>
      </c>
      <c r="AR2" s="119">
        <f t="shared" si="4"/>
        <v>45256</v>
      </c>
      <c r="AS2" s="119">
        <f t="shared" si="4"/>
        <v>45257</v>
      </c>
      <c r="AT2" s="119">
        <f t="shared" si="4"/>
        <v>45258</v>
      </c>
      <c r="AU2" s="119">
        <f t="shared" si="4"/>
        <v>45259</v>
      </c>
      <c r="AV2" s="119">
        <f t="shared" si="4"/>
        <v>45260</v>
      </c>
      <c r="AW2" s="119">
        <f t="shared" si="4"/>
        <v>45261</v>
      </c>
      <c r="AX2" s="119">
        <f t="shared" si="4"/>
        <v>45262</v>
      </c>
      <c r="AY2" s="119">
        <f t="shared" si="4"/>
        <v>45263</v>
      </c>
      <c r="AZ2" s="119">
        <f t="shared" si="4"/>
        <v>45264</v>
      </c>
      <c r="BA2" s="119">
        <f t="shared" si="4"/>
        <v>45265</v>
      </c>
      <c r="BB2" s="119">
        <f t="shared" si="4"/>
        <v>45266</v>
      </c>
      <c r="BC2" s="119">
        <f t="shared" si="4"/>
        <v>45267</v>
      </c>
      <c r="BD2" s="119">
        <f t="shared" si="4"/>
        <v>45268</v>
      </c>
      <c r="BE2" s="119">
        <f t="shared" si="4"/>
        <v>45269</v>
      </c>
      <c r="BF2" s="119">
        <f t="shared" si="4"/>
        <v>45270</v>
      </c>
      <c r="BG2" s="119">
        <f t="shared" si="4"/>
        <v>45271</v>
      </c>
      <c r="BH2" s="119">
        <f t="shared" si="4"/>
        <v>45272</v>
      </c>
      <c r="BI2" s="119">
        <f t="shared" si="4"/>
        <v>45273</v>
      </c>
      <c r="BJ2" s="119">
        <f t="shared" si="4"/>
        <v>45274</v>
      </c>
      <c r="BK2" s="119">
        <f t="shared" si="4"/>
        <v>45275</v>
      </c>
      <c r="BL2" s="119">
        <f t="shared" si="4"/>
        <v>45276</v>
      </c>
      <c r="BM2" s="119">
        <f t="shared" si="4"/>
        <v>45277</v>
      </c>
      <c r="BN2" s="119">
        <f t="shared" si="4"/>
        <v>45278</v>
      </c>
      <c r="BO2" s="119">
        <f t="shared" si="4"/>
        <v>45279</v>
      </c>
      <c r="BP2" s="119">
        <f t="shared" si="4"/>
        <v>45280</v>
      </c>
      <c r="BQ2" s="119">
        <f t="shared" si="4"/>
        <v>45281</v>
      </c>
      <c r="BR2" s="119">
        <f t="shared" si="4"/>
        <v>45282</v>
      </c>
      <c r="BS2" s="119">
        <f t="shared" si="4"/>
        <v>45283</v>
      </c>
      <c r="BT2" s="119">
        <f t="shared" si="4"/>
        <v>45284</v>
      </c>
      <c r="BU2" s="119">
        <f t="shared" si="4"/>
        <v>45285</v>
      </c>
      <c r="BV2" s="119">
        <f t="shared" si="4"/>
        <v>45286</v>
      </c>
      <c r="BW2" s="119">
        <f t="shared" si="4"/>
        <v>45287</v>
      </c>
      <c r="BX2" s="119">
        <f t="shared" si="4"/>
        <v>45288</v>
      </c>
      <c r="BY2" s="119">
        <f t="shared" si="4"/>
        <v>45289</v>
      </c>
      <c r="BZ2" s="119">
        <f t="shared" si="4"/>
        <v>45290</v>
      </c>
      <c r="CA2" s="119">
        <f t="shared" si="4"/>
        <v>45291</v>
      </c>
      <c r="CB2" s="119">
        <f t="shared" si="4"/>
        <v>45292</v>
      </c>
      <c r="CC2" s="119">
        <f t="shared" si="4"/>
        <v>45293</v>
      </c>
      <c r="CD2" s="119">
        <f t="shared" si="4"/>
        <v>45294</v>
      </c>
      <c r="CE2" s="119">
        <f t="shared" si="4"/>
        <v>45295</v>
      </c>
      <c r="CF2" s="119">
        <f t="shared" si="4"/>
        <v>45296</v>
      </c>
      <c r="CG2" s="119">
        <f t="shared" si="4"/>
        <v>45297</v>
      </c>
      <c r="CH2" s="119">
        <f t="shared" si="4"/>
        <v>45298</v>
      </c>
      <c r="CI2" s="119">
        <f t="shared" si="4"/>
        <v>45299</v>
      </c>
      <c r="CJ2" s="119">
        <f t="shared" si="4"/>
        <v>45300</v>
      </c>
      <c r="CK2" s="119">
        <f t="shared" si="4"/>
        <v>45301</v>
      </c>
      <c r="CL2" s="119">
        <f t="shared" si="4"/>
        <v>45302</v>
      </c>
      <c r="CM2" s="119">
        <f t="shared" si="4"/>
        <v>45303</v>
      </c>
      <c r="CN2" s="119">
        <f t="shared" si="4"/>
        <v>45304</v>
      </c>
      <c r="CO2" s="119">
        <f t="shared" si="4"/>
        <v>45305</v>
      </c>
      <c r="CP2" s="119">
        <f t="shared" si="4"/>
        <v>45306</v>
      </c>
      <c r="CQ2" s="119">
        <f t="shared" si="4"/>
        <v>45307</v>
      </c>
      <c r="CR2" s="119">
        <f t="shared" si="4"/>
        <v>45308</v>
      </c>
      <c r="CS2" s="119">
        <f t="shared" si="4"/>
        <v>45309</v>
      </c>
      <c r="CT2" s="119">
        <f t="shared" si="4"/>
        <v>45310</v>
      </c>
      <c r="CU2" s="119">
        <f t="shared" si="4"/>
        <v>45311</v>
      </c>
      <c r="CV2" s="119">
        <f t="shared" si="4"/>
        <v>45312</v>
      </c>
      <c r="CW2" s="119">
        <f t="shared" si="4"/>
        <v>45313</v>
      </c>
      <c r="CX2" s="119">
        <f t="shared" ref="CX2:FA2" si="5">CW2+1</f>
        <v>45314</v>
      </c>
      <c r="CY2" s="119">
        <f t="shared" si="5"/>
        <v>45315</v>
      </c>
      <c r="CZ2" s="119">
        <f t="shared" si="5"/>
        <v>45316</v>
      </c>
      <c r="DA2" s="119">
        <f t="shared" si="5"/>
        <v>45317</v>
      </c>
      <c r="DB2" s="119">
        <f t="shared" si="5"/>
        <v>45318</v>
      </c>
      <c r="DC2" s="119">
        <f t="shared" si="5"/>
        <v>45319</v>
      </c>
      <c r="DD2" s="119">
        <f t="shared" si="5"/>
        <v>45320</v>
      </c>
      <c r="DE2" s="119">
        <f t="shared" si="5"/>
        <v>45321</v>
      </c>
      <c r="DF2" s="119">
        <f t="shared" si="5"/>
        <v>45322</v>
      </c>
      <c r="DG2" s="119">
        <f t="shared" si="5"/>
        <v>45323</v>
      </c>
      <c r="DH2" s="119">
        <f t="shared" si="5"/>
        <v>45324</v>
      </c>
      <c r="DI2" s="119">
        <f t="shared" si="5"/>
        <v>45325</v>
      </c>
      <c r="DJ2" s="119">
        <f t="shared" si="5"/>
        <v>45326</v>
      </c>
      <c r="DK2" s="119">
        <f t="shared" si="5"/>
        <v>45327</v>
      </c>
      <c r="DL2" s="119">
        <f t="shared" si="5"/>
        <v>45328</v>
      </c>
      <c r="DM2" s="119">
        <f t="shared" si="5"/>
        <v>45329</v>
      </c>
      <c r="DN2" s="119">
        <f t="shared" si="5"/>
        <v>45330</v>
      </c>
      <c r="DO2" s="119">
        <f t="shared" si="5"/>
        <v>45331</v>
      </c>
      <c r="DP2" s="119">
        <f t="shared" si="5"/>
        <v>45332</v>
      </c>
      <c r="DQ2" s="119">
        <f t="shared" si="5"/>
        <v>45333</v>
      </c>
      <c r="DR2" s="119">
        <f t="shared" si="5"/>
        <v>45334</v>
      </c>
      <c r="DS2" s="119">
        <f t="shared" si="5"/>
        <v>45335</v>
      </c>
      <c r="DT2" s="119">
        <f t="shared" si="5"/>
        <v>45336</v>
      </c>
      <c r="DU2" s="119">
        <f t="shared" si="5"/>
        <v>45337</v>
      </c>
      <c r="DV2" s="119">
        <f t="shared" si="5"/>
        <v>45338</v>
      </c>
      <c r="DW2" s="119">
        <f t="shared" si="5"/>
        <v>45339</v>
      </c>
      <c r="DX2" s="119">
        <f t="shared" si="5"/>
        <v>45340</v>
      </c>
      <c r="DY2" s="119">
        <f t="shared" si="5"/>
        <v>45341</v>
      </c>
      <c r="DZ2" s="119">
        <f t="shared" si="5"/>
        <v>45342</v>
      </c>
      <c r="EA2" s="119">
        <f t="shared" si="5"/>
        <v>45343</v>
      </c>
      <c r="EB2" s="119">
        <f t="shared" si="5"/>
        <v>45344</v>
      </c>
      <c r="EC2" s="119">
        <f t="shared" si="5"/>
        <v>45345</v>
      </c>
      <c r="ED2" s="119">
        <f t="shared" si="5"/>
        <v>45346</v>
      </c>
      <c r="EE2" s="119">
        <f t="shared" si="5"/>
        <v>45347</v>
      </c>
      <c r="EF2" s="119">
        <f t="shared" si="5"/>
        <v>45348</v>
      </c>
      <c r="EG2" s="119">
        <f t="shared" si="5"/>
        <v>45349</v>
      </c>
      <c r="EH2" s="119">
        <f t="shared" si="5"/>
        <v>45350</v>
      </c>
      <c r="EI2" s="119">
        <f t="shared" si="5"/>
        <v>45351</v>
      </c>
      <c r="EJ2" s="119">
        <f t="shared" si="5"/>
        <v>45352</v>
      </c>
      <c r="EK2" s="119">
        <f t="shared" si="5"/>
        <v>45353</v>
      </c>
      <c r="EL2" s="119">
        <f t="shared" si="5"/>
        <v>45354</v>
      </c>
      <c r="EM2" s="119">
        <f t="shared" si="5"/>
        <v>45355</v>
      </c>
      <c r="EN2" s="119">
        <f t="shared" si="5"/>
        <v>45356</v>
      </c>
      <c r="EO2" s="119">
        <f t="shared" si="5"/>
        <v>45357</v>
      </c>
      <c r="EP2" s="119">
        <f t="shared" si="5"/>
        <v>45358</v>
      </c>
      <c r="EQ2" s="119">
        <f t="shared" si="5"/>
        <v>45359</v>
      </c>
      <c r="ER2" s="119">
        <f t="shared" si="5"/>
        <v>45360</v>
      </c>
      <c r="ES2" s="119">
        <f t="shared" si="5"/>
        <v>45361</v>
      </c>
      <c r="ET2" s="119">
        <f t="shared" si="5"/>
        <v>45362</v>
      </c>
      <c r="EU2" s="119">
        <f t="shared" si="5"/>
        <v>45363</v>
      </c>
      <c r="EV2" s="119">
        <f t="shared" si="5"/>
        <v>45364</v>
      </c>
      <c r="EW2" s="119">
        <f t="shared" si="5"/>
        <v>45365</v>
      </c>
      <c r="EX2" s="119">
        <f t="shared" si="5"/>
        <v>45366</v>
      </c>
      <c r="EY2" s="119">
        <f t="shared" si="5"/>
        <v>45367</v>
      </c>
      <c r="EZ2" s="119">
        <f t="shared" si="5"/>
        <v>45368</v>
      </c>
      <c r="FA2" s="119">
        <f t="shared" si="5"/>
        <v>45369</v>
      </c>
      <c r="FB2" s="119">
        <f t="shared" ref="FB2:FM2" si="6">FA2+1</f>
        <v>45370</v>
      </c>
      <c r="FC2" s="119">
        <f t="shared" si="6"/>
        <v>45371</v>
      </c>
      <c r="FD2" s="119">
        <f t="shared" si="6"/>
        <v>45372</v>
      </c>
      <c r="FE2" s="119">
        <f t="shared" si="6"/>
        <v>45373</v>
      </c>
      <c r="FF2" s="119">
        <f t="shared" si="6"/>
        <v>45374</v>
      </c>
      <c r="FG2" s="119">
        <f t="shared" si="6"/>
        <v>45375</v>
      </c>
      <c r="FH2" s="119">
        <f t="shared" si="6"/>
        <v>45376</v>
      </c>
      <c r="FI2" s="119">
        <f t="shared" si="6"/>
        <v>45377</v>
      </c>
      <c r="FJ2" s="119">
        <f t="shared" si="6"/>
        <v>45378</v>
      </c>
      <c r="FK2" s="119">
        <f t="shared" si="6"/>
        <v>45379</v>
      </c>
      <c r="FL2" s="119">
        <f t="shared" si="6"/>
        <v>45380</v>
      </c>
      <c r="FM2" s="128">
        <f t="shared" si="6"/>
        <v>45381</v>
      </c>
      <c r="FN2" s="141"/>
    </row>
    <row r="3" spans="1:170" s="37" customFormat="1" ht="18" customHeight="1" x14ac:dyDescent="0.45">
      <c r="D3" s="312"/>
      <c r="E3" s="332"/>
      <c r="F3" s="121" t="str">
        <f>VLOOKUP(WEEKDAY(F2),時間・温度・納入時!$A$34:$B$40,2,FALSE)</f>
        <v>木</v>
      </c>
      <c r="G3" s="121" t="str">
        <f>VLOOKUP(WEEKDAY(G2),時間・温度・納入時!$A$34:$B$40,2,FALSE)</f>
        <v>金</v>
      </c>
      <c r="H3" s="121" t="str">
        <f>VLOOKUP(WEEKDAY(H2),時間・温度・納入時!$A$34:$B$40,2,FALSE)</f>
        <v>土</v>
      </c>
      <c r="I3" s="121" t="str">
        <f>VLOOKUP(WEEKDAY(I2),時間・温度・納入時!$A$34:$B$40,2,FALSE)</f>
        <v>日</v>
      </c>
      <c r="J3" s="121" t="str">
        <f>VLOOKUP(WEEKDAY(J2),時間・温度・納入時!$A$34:$B$40,2,FALSE)</f>
        <v>月</v>
      </c>
      <c r="K3" s="121" t="str">
        <f>VLOOKUP(WEEKDAY(K2),時間・温度・納入時!$A$34:$B$40,2,FALSE)</f>
        <v>火</v>
      </c>
      <c r="L3" s="121" t="str">
        <f>VLOOKUP(WEEKDAY(L2),時間・温度・納入時!$A$34:$B$40,2,FALSE)</f>
        <v>水</v>
      </c>
      <c r="M3" s="121" t="str">
        <f>VLOOKUP(WEEKDAY(M2),時間・温度・納入時!$A$34:$B$40,2,FALSE)</f>
        <v>木</v>
      </c>
      <c r="N3" s="121" t="str">
        <f>VLOOKUP(WEEKDAY(N2),時間・温度・納入時!$A$34:$B$40,2,FALSE)</f>
        <v>金</v>
      </c>
      <c r="O3" s="121" t="str">
        <f>VLOOKUP(WEEKDAY(O2),時間・温度・納入時!$A$34:$B$40,2,FALSE)</f>
        <v>土</v>
      </c>
      <c r="P3" s="121" t="str">
        <f>VLOOKUP(WEEKDAY(P2),時間・温度・納入時!$A$34:$B$40,2,FALSE)</f>
        <v>日</v>
      </c>
      <c r="Q3" s="121" t="str">
        <f>VLOOKUP(WEEKDAY(Q2),時間・温度・納入時!$A$34:$B$40,2,FALSE)</f>
        <v>月</v>
      </c>
      <c r="R3" s="121" t="str">
        <f>VLOOKUP(WEEKDAY(R2),時間・温度・納入時!$A$34:$B$40,2,FALSE)</f>
        <v>火</v>
      </c>
      <c r="S3" s="121" t="str">
        <f>VLOOKUP(WEEKDAY(S2),時間・温度・納入時!$A$34:$B$40,2,FALSE)</f>
        <v>水</v>
      </c>
      <c r="T3" s="121" t="str">
        <f>VLOOKUP(WEEKDAY(T2),時間・温度・納入時!$A$34:$B$40,2,FALSE)</f>
        <v>木</v>
      </c>
      <c r="U3" s="121" t="str">
        <f>VLOOKUP(WEEKDAY(U2),時間・温度・納入時!$A$34:$B$40,2,FALSE)</f>
        <v>金</v>
      </c>
      <c r="V3" s="121" t="str">
        <f>VLOOKUP(WEEKDAY(V2),時間・温度・納入時!$A$34:$B$40,2,FALSE)</f>
        <v>土</v>
      </c>
      <c r="W3" s="121" t="str">
        <f>VLOOKUP(WEEKDAY(W2),時間・温度・納入時!$A$34:$B$40,2,FALSE)</f>
        <v>日</v>
      </c>
      <c r="X3" s="121" t="str">
        <f>VLOOKUP(WEEKDAY(X2),時間・温度・納入時!$A$34:$B$40,2,FALSE)</f>
        <v>月</v>
      </c>
      <c r="Y3" s="121" t="str">
        <f>VLOOKUP(WEEKDAY(Y2),時間・温度・納入時!$A$34:$B$40,2,FALSE)</f>
        <v>火</v>
      </c>
      <c r="Z3" s="121" t="str">
        <f>VLOOKUP(WEEKDAY(Z2),時間・温度・納入時!$A$34:$B$40,2,FALSE)</f>
        <v>水</v>
      </c>
      <c r="AA3" s="121" t="str">
        <f>VLOOKUP(WEEKDAY(AA2),時間・温度・納入時!$A$34:$B$40,2,FALSE)</f>
        <v>木</v>
      </c>
      <c r="AB3" s="121" t="str">
        <f>VLOOKUP(WEEKDAY(AB2),時間・温度・納入時!$A$34:$B$40,2,FALSE)</f>
        <v>金</v>
      </c>
      <c r="AC3" s="121" t="str">
        <f>VLOOKUP(WEEKDAY(AC2),時間・温度・納入時!$A$34:$B$40,2,FALSE)</f>
        <v>土</v>
      </c>
      <c r="AD3" s="121" t="str">
        <f>VLOOKUP(WEEKDAY(AD2),時間・温度・納入時!$A$34:$B$40,2,FALSE)</f>
        <v>日</v>
      </c>
      <c r="AE3" s="121" t="str">
        <f>VLOOKUP(WEEKDAY(AE2),時間・温度・納入時!$A$34:$B$40,2,FALSE)</f>
        <v>月</v>
      </c>
      <c r="AF3" s="121" t="str">
        <f>VLOOKUP(WEEKDAY(AF2),時間・温度・納入時!$A$34:$B$40,2,FALSE)</f>
        <v>火</v>
      </c>
      <c r="AG3" s="121" t="str">
        <f>VLOOKUP(WEEKDAY(AG2),時間・温度・納入時!$A$34:$B$40,2,FALSE)</f>
        <v>水</v>
      </c>
      <c r="AH3" s="121" t="str">
        <f>VLOOKUP(WEEKDAY(AH2),時間・温度・納入時!$A$34:$B$40,2,FALSE)</f>
        <v>木</v>
      </c>
      <c r="AI3" s="121" t="str">
        <f>VLOOKUP(WEEKDAY(AI2),時間・温度・納入時!$A$34:$B$40,2,FALSE)</f>
        <v>金</v>
      </c>
      <c r="AJ3" s="121" t="str">
        <f>VLOOKUP(WEEKDAY(AJ2),時間・温度・納入時!$A$34:$B$40,2,FALSE)</f>
        <v>土</v>
      </c>
      <c r="AK3" s="121" t="str">
        <f>VLOOKUP(WEEKDAY(AK2),時間・温度・納入時!$A$34:$B$40,2,FALSE)</f>
        <v>日</v>
      </c>
      <c r="AL3" s="121" t="str">
        <f>VLOOKUP(WEEKDAY(AL2),時間・温度・納入時!$A$34:$B$40,2,FALSE)</f>
        <v>月</v>
      </c>
      <c r="AM3" s="121" t="str">
        <f>VLOOKUP(WEEKDAY(AM2),時間・温度・納入時!$A$34:$B$40,2,FALSE)</f>
        <v>火</v>
      </c>
      <c r="AN3" s="121" t="str">
        <f>VLOOKUP(WEEKDAY(AN2),時間・温度・納入時!$A$34:$B$40,2,FALSE)</f>
        <v>水</v>
      </c>
      <c r="AO3" s="121" t="str">
        <f>VLOOKUP(WEEKDAY(AO2),時間・温度・納入時!$A$34:$B$40,2,FALSE)</f>
        <v>木</v>
      </c>
      <c r="AP3" s="121" t="str">
        <f>VLOOKUP(WEEKDAY(AP2),時間・温度・納入時!$A$34:$B$40,2,FALSE)</f>
        <v>金</v>
      </c>
      <c r="AQ3" s="121" t="str">
        <f>VLOOKUP(WEEKDAY(AQ2),時間・温度・納入時!$A$34:$B$40,2,FALSE)</f>
        <v>土</v>
      </c>
      <c r="AR3" s="121" t="str">
        <f>VLOOKUP(WEEKDAY(AR2),時間・温度・納入時!$A$34:$B$40,2,FALSE)</f>
        <v>日</v>
      </c>
      <c r="AS3" s="121" t="str">
        <f>VLOOKUP(WEEKDAY(AS2),時間・温度・納入時!$A$34:$B$40,2,FALSE)</f>
        <v>月</v>
      </c>
      <c r="AT3" s="121" t="str">
        <f>VLOOKUP(WEEKDAY(AT2),時間・温度・納入時!$A$34:$B$40,2,FALSE)</f>
        <v>火</v>
      </c>
      <c r="AU3" s="121" t="str">
        <f>VLOOKUP(WEEKDAY(AU2),時間・温度・納入時!$A$34:$B$40,2,FALSE)</f>
        <v>水</v>
      </c>
      <c r="AV3" s="121" t="str">
        <f>VLOOKUP(WEEKDAY(AV2),時間・温度・納入時!$A$34:$B$40,2,FALSE)</f>
        <v>木</v>
      </c>
      <c r="AW3" s="121" t="str">
        <f>VLOOKUP(WEEKDAY(AW2),時間・温度・納入時!$A$34:$B$40,2,FALSE)</f>
        <v>金</v>
      </c>
      <c r="AX3" s="121" t="str">
        <f>VLOOKUP(WEEKDAY(AX2),時間・温度・納入時!$A$34:$B$40,2,FALSE)</f>
        <v>土</v>
      </c>
      <c r="AY3" s="121" t="str">
        <f>VLOOKUP(WEEKDAY(AY2),時間・温度・納入時!$A$34:$B$40,2,FALSE)</f>
        <v>日</v>
      </c>
      <c r="AZ3" s="121" t="str">
        <f>VLOOKUP(WEEKDAY(AZ2),時間・温度・納入時!$A$34:$B$40,2,FALSE)</f>
        <v>月</v>
      </c>
      <c r="BA3" s="121" t="str">
        <f>VLOOKUP(WEEKDAY(BA2),時間・温度・納入時!$A$34:$B$40,2,FALSE)</f>
        <v>火</v>
      </c>
      <c r="BB3" s="121" t="str">
        <f>VLOOKUP(WEEKDAY(BB2),時間・温度・納入時!$A$34:$B$40,2,FALSE)</f>
        <v>水</v>
      </c>
      <c r="BC3" s="121" t="str">
        <f>VLOOKUP(WEEKDAY(BC2),時間・温度・納入時!$A$34:$B$40,2,FALSE)</f>
        <v>木</v>
      </c>
      <c r="BD3" s="121" t="str">
        <f>VLOOKUP(WEEKDAY(BD2),時間・温度・納入時!$A$34:$B$40,2,FALSE)</f>
        <v>金</v>
      </c>
      <c r="BE3" s="121" t="str">
        <f>VLOOKUP(WEEKDAY(BE2),時間・温度・納入時!$A$34:$B$40,2,FALSE)</f>
        <v>土</v>
      </c>
      <c r="BF3" s="121" t="str">
        <f>VLOOKUP(WEEKDAY(BF2),時間・温度・納入時!$A$34:$B$40,2,FALSE)</f>
        <v>日</v>
      </c>
      <c r="BG3" s="121" t="str">
        <f>VLOOKUP(WEEKDAY(BG2),時間・温度・納入時!$A$34:$B$40,2,FALSE)</f>
        <v>月</v>
      </c>
      <c r="BH3" s="121" t="str">
        <f>VLOOKUP(WEEKDAY(BH2),時間・温度・納入時!$A$34:$B$40,2,FALSE)</f>
        <v>火</v>
      </c>
      <c r="BI3" s="121" t="str">
        <f>VLOOKUP(WEEKDAY(BI2),時間・温度・納入時!$A$34:$B$40,2,FALSE)</f>
        <v>水</v>
      </c>
      <c r="BJ3" s="121" t="str">
        <f>VLOOKUP(WEEKDAY(BJ2),時間・温度・納入時!$A$34:$B$40,2,FALSE)</f>
        <v>木</v>
      </c>
      <c r="BK3" s="121" t="str">
        <f>VLOOKUP(WEEKDAY(BK2),時間・温度・納入時!$A$34:$B$40,2,FALSE)</f>
        <v>金</v>
      </c>
      <c r="BL3" s="121" t="str">
        <f>VLOOKUP(WEEKDAY(BL2),時間・温度・納入時!$A$34:$B$40,2,FALSE)</f>
        <v>土</v>
      </c>
      <c r="BM3" s="121" t="str">
        <f>VLOOKUP(WEEKDAY(BM2),時間・温度・納入時!$A$34:$B$40,2,FALSE)</f>
        <v>日</v>
      </c>
      <c r="BN3" s="121" t="str">
        <f>VLOOKUP(WEEKDAY(BN2),時間・温度・納入時!$A$34:$B$40,2,FALSE)</f>
        <v>月</v>
      </c>
      <c r="BO3" s="121" t="str">
        <f>VLOOKUP(WEEKDAY(BO2),時間・温度・納入時!$A$34:$B$40,2,FALSE)</f>
        <v>火</v>
      </c>
      <c r="BP3" s="121" t="str">
        <f>VLOOKUP(WEEKDAY(BP2),時間・温度・納入時!$A$34:$B$40,2,FALSE)</f>
        <v>水</v>
      </c>
      <c r="BQ3" s="121" t="str">
        <f>VLOOKUP(WEEKDAY(BQ2),時間・温度・納入時!$A$34:$B$40,2,FALSE)</f>
        <v>木</v>
      </c>
      <c r="BR3" s="121" t="str">
        <f>VLOOKUP(WEEKDAY(BR2),時間・温度・納入時!$A$34:$B$40,2,FALSE)</f>
        <v>金</v>
      </c>
      <c r="BS3" s="121" t="str">
        <f>VLOOKUP(WEEKDAY(BS2),時間・温度・納入時!$A$34:$B$40,2,FALSE)</f>
        <v>土</v>
      </c>
      <c r="BT3" s="121" t="str">
        <f>VLOOKUP(WEEKDAY(BT2),時間・温度・納入時!$A$34:$B$40,2,FALSE)</f>
        <v>日</v>
      </c>
      <c r="BU3" s="121" t="str">
        <f>VLOOKUP(WEEKDAY(BU2),時間・温度・納入時!$A$34:$B$40,2,FALSE)</f>
        <v>月</v>
      </c>
      <c r="BV3" s="121" t="str">
        <f>VLOOKUP(WEEKDAY(BV2),時間・温度・納入時!$A$34:$B$40,2,FALSE)</f>
        <v>火</v>
      </c>
      <c r="BW3" s="121" t="str">
        <f>VLOOKUP(WEEKDAY(BW2),時間・温度・納入時!$A$34:$B$40,2,FALSE)</f>
        <v>水</v>
      </c>
      <c r="BX3" s="121" t="str">
        <f>VLOOKUP(WEEKDAY(BX2),時間・温度・納入時!$A$34:$B$40,2,FALSE)</f>
        <v>木</v>
      </c>
      <c r="BY3" s="121" t="str">
        <f>VLOOKUP(WEEKDAY(BY2),時間・温度・納入時!$A$34:$B$40,2,FALSE)</f>
        <v>金</v>
      </c>
      <c r="BZ3" s="121" t="str">
        <f>VLOOKUP(WEEKDAY(BZ2),時間・温度・納入時!$A$34:$B$40,2,FALSE)</f>
        <v>土</v>
      </c>
      <c r="CA3" s="121" t="str">
        <f>VLOOKUP(WEEKDAY(CA2),時間・温度・納入時!$A$34:$B$40,2,FALSE)</f>
        <v>日</v>
      </c>
      <c r="CB3" s="121" t="str">
        <f>VLOOKUP(WEEKDAY(CB2),時間・温度・納入時!$A$34:$B$40,2,FALSE)</f>
        <v>月</v>
      </c>
      <c r="CC3" s="121" t="str">
        <f>VLOOKUP(WEEKDAY(CC2),時間・温度・納入時!$A$34:$B$40,2,FALSE)</f>
        <v>火</v>
      </c>
      <c r="CD3" s="121" t="str">
        <f>VLOOKUP(WEEKDAY(CD2),時間・温度・納入時!$A$34:$B$40,2,FALSE)</f>
        <v>水</v>
      </c>
      <c r="CE3" s="121" t="str">
        <f>VLOOKUP(WEEKDAY(CE2),時間・温度・納入時!$A$34:$B$40,2,FALSE)</f>
        <v>木</v>
      </c>
      <c r="CF3" s="121" t="str">
        <f>VLOOKUP(WEEKDAY(CF2),時間・温度・納入時!$A$34:$B$40,2,FALSE)</f>
        <v>金</v>
      </c>
      <c r="CG3" s="121" t="str">
        <f>VLOOKUP(WEEKDAY(CG2),時間・温度・納入時!$A$34:$B$40,2,FALSE)</f>
        <v>土</v>
      </c>
      <c r="CH3" s="121" t="str">
        <f>VLOOKUP(WEEKDAY(CH2),時間・温度・納入時!$A$34:$B$40,2,FALSE)</f>
        <v>日</v>
      </c>
      <c r="CI3" s="121" t="str">
        <f>VLOOKUP(WEEKDAY(CI2),時間・温度・納入時!$A$34:$B$40,2,FALSE)</f>
        <v>月</v>
      </c>
      <c r="CJ3" s="121" t="str">
        <f>VLOOKUP(WEEKDAY(CJ2),時間・温度・納入時!$A$34:$B$40,2,FALSE)</f>
        <v>火</v>
      </c>
      <c r="CK3" s="121" t="str">
        <f>VLOOKUP(WEEKDAY(CK2),時間・温度・納入時!$A$34:$B$40,2,FALSE)</f>
        <v>水</v>
      </c>
      <c r="CL3" s="121" t="str">
        <f>VLOOKUP(WEEKDAY(CL2),時間・温度・納入時!$A$34:$B$40,2,FALSE)</f>
        <v>木</v>
      </c>
      <c r="CM3" s="121" t="str">
        <f>VLOOKUP(WEEKDAY(CM2),時間・温度・納入時!$A$34:$B$40,2,FALSE)</f>
        <v>金</v>
      </c>
      <c r="CN3" s="121" t="str">
        <f>VLOOKUP(WEEKDAY(CN2),時間・温度・納入時!$A$34:$B$40,2,FALSE)</f>
        <v>土</v>
      </c>
      <c r="CO3" s="121" t="str">
        <f>VLOOKUP(WEEKDAY(CO2),時間・温度・納入時!$A$34:$B$40,2,FALSE)</f>
        <v>日</v>
      </c>
      <c r="CP3" s="121" t="str">
        <f>VLOOKUP(WEEKDAY(CP2),時間・温度・納入時!$A$34:$B$40,2,FALSE)</f>
        <v>月</v>
      </c>
      <c r="CQ3" s="121" t="str">
        <f>VLOOKUP(WEEKDAY(CQ2),時間・温度・納入時!$A$34:$B$40,2,FALSE)</f>
        <v>火</v>
      </c>
      <c r="CR3" s="121" t="str">
        <f>VLOOKUP(WEEKDAY(CR2),時間・温度・納入時!$A$34:$B$40,2,FALSE)</f>
        <v>水</v>
      </c>
      <c r="CS3" s="121" t="str">
        <f>VLOOKUP(WEEKDAY(CS2),時間・温度・納入時!$A$34:$B$40,2,FALSE)</f>
        <v>木</v>
      </c>
      <c r="CT3" s="121" t="str">
        <f>VLOOKUP(WEEKDAY(CT2),時間・温度・納入時!$A$34:$B$40,2,FALSE)</f>
        <v>金</v>
      </c>
      <c r="CU3" s="121" t="str">
        <f>VLOOKUP(WEEKDAY(CU2),時間・温度・納入時!$A$34:$B$40,2,FALSE)</f>
        <v>土</v>
      </c>
      <c r="CV3" s="121" t="str">
        <f>VLOOKUP(WEEKDAY(CV2),時間・温度・納入時!$A$34:$B$40,2,FALSE)</f>
        <v>日</v>
      </c>
      <c r="CW3" s="121" t="str">
        <f>VLOOKUP(WEEKDAY(CW2),時間・温度・納入時!$A$34:$B$40,2,FALSE)</f>
        <v>月</v>
      </c>
      <c r="CX3" s="121" t="str">
        <f>VLOOKUP(WEEKDAY(CX2),時間・温度・納入時!$A$34:$B$40,2,FALSE)</f>
        <v>火</v>
      </c>
      <c r="CY3" s="121" t="str">
        <f>VLOOKUP(WEEKDAY(CY2),時間・温度・納入時!$A$34:$B$40,2,FALSE)</f>
        <v>水</v>
      </c>
      <c r="CZ3" s="121" t="str">
        <f>VLOOKUP(WEEKDAY(CZ2),時間・温度・納入時!$A$34:$B$40,2,FALSE)</f>
        <v>木</v>
      </c>
      <c r="DA3" s="121" t="str">
        <f>VLOOKUP(WEEKDAY(DA2),時間・温度・納入時!$A$34:$B$40,2,FALSE)</f>
        <v>金</v>
      </c>
      <c r="DB3" s="121" t="str">
        <f>VLOOKUP(WEEKDAY(DB2),時間・温度・納入時!$A$34:$B$40,2,FALSE)</f>
        <v>土</v>
      </c>
      <c r="DC3" s="121" t="str">
        <f>VLOOKUP(WEEKDAY(DC2),時間・温度・納入時!$A$34:$B$40,2,FALSE)</f>
        <v>日</v>
      </c>
      <c r="DD3" s="121" t="str">
        <f>VLOOKUP(WEEKDAY(DD2),時間・温度・納入時!$A$34:$B$40,2,FALSE)</f>
        <v>月</v>
      </c>
      <c r="DE3" s="121" t="str">
        <f>VLOOKUP(WEEKDAY(DE2),時間・温度・納入時!$A$34:$B$40,2,FALSE)</f>
        <v>火</v>
      </c>
      <c r="DF3" s="121" t="str">
        <f>VLOOKUP(WEEKDAY(DF2),時間・温度・納入時!$A$34:$B$40,2,FALSE)</f>
        <v>水</v>
      </c>
      <c r="DG3" s="121" t="str">
        <f>VLOOKUP(WEEKDAY(DG2),時間・温度・納入時!$A$34:$B$40,2,FALSE)</f>
        <v>木</v>
      </c>
      <c r="DH3" s="121" t="str">
        <f>VLOOKUP(WEEKDAY(DH2),時間・温度・納入時!$A$34:$B$40,2,FALSE)</f>
        <v>金</v>
      </c>
      <c r="DI3" s="121" t="str">
        <f>VLOOKUP(WEEKDAY(DI2),時間・温度・納入時!$A$34:$B$40,2,FALSE)</f>
        <v>土</v>
      </c>
      <c r="DJ3" s="121" t="str">
        <f>VLOOKUP(WEEKDAY(DJ2),時間・温度・納入時!$A$34:$B$40,2,FALSE)</f>
        <v>日</v>
      </c>
      <c r="DK3" s="121" t="str">
        <f>VLOOKUP(WEEKDAY(DK2),時間・温度・納入時!$A$34:$B$40,2,FALSE)</f>
        <v>月</v>
      </c>
      <c r="DL3" s="121" t="str">
        <f>VLOOKUP(WEEKDAY(DL2),時間・温度・納入時!$A$34:$B$40,2,FALSE)</f>
        <v>火</v>
      </c>
      <c r="DM3" s="121" t="str">
        <f>VLOOKUP(WEEKDAY(DM2),時間・温度・納入時!$A$34:$B$40,2,FALSE)</f>
        <v>水</v>
      </c>
      <c r="DN3" s="121" t="str">
        <f>VLOOKUP(WEEKDAY(DN2),時間・温度・納入時!$A$34:$B$40,2,FALSE)</f>
        <v>木</v>
      </c>
      <c r="DO3" s="121" t="str">
        <f>VLOOKUP(WEEKDAY(DO2),時間・温度・納入時!$A$34:$B$40,2,FALSE)</f>
        <v>金</v>
      </c>
      <c r="DP3" s="121" t="str">
        <f>VLOOKUP(WEEKDAY(DP2),時間・温度・納入時!$A$34:$B$40,2,FALSE)</f>
        <v>土</v>
      </c>
      <c r="DQ3" s="121" t="str">
        <f>VLOOKUP(WEEKDAY(DQ2),時間・温度・納入時!$A$34:$B$40,2,FALSE)</f>
        <v>日</v>
      </c>
      <c r="DR3" s="121" t="str">
        <f>VLOOKUP(WEEKDAY(DR2),時間・温度・納入時!$A$34:$B$40,2,FALSE)</f>
        <v>月</v>
      </c>
      <c r="DS3" s="121" t="str">
        <f>VLOOKUP(WEEKDAY(DS2),時間・温度・納入時!$A$34:$B$40,2,FALSE)</f>
        <v>火</v>
      </c>
      <c r="DT3" s="121" t="str">
        <f>VLOOKUP(WEEKDAY(DT2),時間・温度・納入時!$A$34:$B$40,2,FALSE)</f>
        <v>水</v>
      </c>
      <c r="DU3" s="121" t="str">
        <f>VLOOKUP(WEEKDAY(DU2),時間・温度・納入時!$A$34:$B$40,2,FALSE)</f>
        <v>木</v>
      </c>
      <c r="DV3" s="121" t="str">
        <f>VLOOKUP(WEEKDAY(DV2),時間・温度・納入時!$A$34:$B$40,2,FALSE)</f>
        <v>金</v>
      </c>
      <c r="DW3" s="121" t="str">
        <f>VLOOKUP(WEEKDAY(DW2),時間・温度・納入時!$A$34:$B$40,2,FALSE)</f>
        <v>土</v>
      </c>
      <c r="DX3" s="121" t="str">
        <f>VLOOKUP(WEEKDAY(DX2),時間・温度・納入時!$A$34:$B$40,2,FALSE)</f>
        <v>日</v>
      </c>
      <c r="DY3" s="121" t="str">
        <f>VLOOKUP(WEEKDAY(DY2),時間・温度・納入時!$A$34:$B$40,2,FALSE)</f>
        <v>月</v>
      </c>
      <c r="DZ3" s="121" t="str">
        <f>VLOOKUP(WEEKDAY(DZ2),時間・温度・納入時!$A$34:$B$40,2,FALSE)</f>
        <v>火</v>
      </c>
      <c r="EA3" s="121" t="str">
        <f>VLOOKUP(WEEKDAY(EA2),時間・温度・納入時!$A$34:$B$40,2,FALSE)</f>
        <v>水</v>
      </c>
      <c r="EB3" s="121" t="str">
        <f>VLOOKUP(WEEKDAY(EB2),時間・温度・納入時!$A$34:$B$40,2,FALSE)</f>
        <v>木</v>
      </c>
      <c r="EC3" s="121" t="str">
        <f>VLOOKUP(WEEKDAY(EC2),時間・温度・納入時!$A$34:$B$40,2,FALSE)</f>
        <v>金</v>
      </c>
      <c r="ED3" s="121" t="str">
        <f>VLOOKUP(WEEKDAY(ED2),時間・温度・納入時!$A$34:$B$40,2,FALSE)</f>
        <v>土</v>
      </c>
      <c r="EE3" s="121" t="str">
        <f>VLOOKUP(WEEKDAY(EE2),時間・温度・納入時!$A$34:$B$40,2,FALSE)</f>
        <v>日</v>
      </c>
      <c r="EF3" s="121" t="str">
        <f>VLOOKUP(WEEKDAY(EF2),時間・温度・納入時!$A$34:$B$40,2,FALSE)</f>
        <v>月</v>
      </c>
      <c r="EG3" s="121" t="str">
        <f>VLOOKUP(WEEKDAY(EG2),時間・温度・納入時!$A$34:$B$40,2,FALSE)</f>
        <v>火</v>
      </c>
      <c r="EH3" s="121" t="str">
        <f>VLOOKUP(WEEKDAY(EH2),時間・温度・納入時!$A$34:$B$40,2,FALSE)</f>
        <v>水</v>
      </c>
      <c r="EI3" s="121" t="str">
        <f>VLOOKUP(WEEKDAY(EI2),時間・温度・納入時!$A$34:$B$40,2,FALSE)</f>
        <v>木</v>
      </c>
      <c r="EJ3" s="121" t="str">
        <f>VLOOKUP(WEEKDAY(EJ2),時間・温度・納入時!$A$34:$B$40,2,FALSE)</f>
        <v>金</v>
      </c>
      <c r="EK3" s="121" t="str">
        <f>VLOOKUP(WEEKDAY(EK2),時間・温度・納入時!$A$34:$B$40,2,FALSE)</f>
        <v>土</v>
      </c>
      <c r="EL3" s="121" t="str">
        <f>VLOOKUP(WEEKDAY(EL2),時間・温度・納入時!$A$34:$B$40,2,FALSE)</f>
        <v>日</v>
      </c>
      <c r="EM3" s="121" t="str">
        <f>VLOOKUP(WEEKDAY(EM2),時間・温度・納入時!$A$34:$B$40,2,FALSE)</f>
        <v>月</v>
      </c>
      <c r="EN3" s="121" t="str">
        <f>VLOOKUP(WEEKDAY(EN2),時間・温度・納入時!$A$34:$B$40,2,FALSE)</f>
        <v>火</v>
      </c>
      <c r="EO3" s="121" t="str">
        <f>VLOOKUP(WEEKDAY(EO2),時間・温度・納入時!$A$34:$B$40,2,FALSE)</f>
        <v>水</v>
      </c>
      <c r="EP3" s="121" t="str">
        <f>VLOOKUP(WEEKDAY(EP2),時間・温度・納入時!$A$34:$B$40,2,FALSE)</f>
        <v>木</v>
      </c>
      <c r="EQ3" s="121" t="str">
        <f>VLOOKUP(WEEKDAY(EQ2),時間・温度・納入時!$A$34:$B$40,2,FALSE)</f>
        <v>金</v>
      </c>
      <c r="ER3" s="121" t="str">
        <f>VLOOKUP(WEEKDAY(ER2),時間・温度・納入時!$A$34:$B$40,2,FALSE)</f>
        <v>土</v>
      </c>
      <c r="ES3" s="121" t="str">
        <f>VLOOKUP(WEEKDAY(ES2),時間・温度・納入時!$A$34:$B$40,2,FALSE)</f>
        <v>日</v>
      </c>
      <c r="ET3" s="121" t="str">
        <f>VLOOKUP(WEEKDAY(ET2),時間・温度・納入時!$A$34:$B$40,2,FALSE)</f>
        <v>月</v>
      </c>
      <c r="EU3" s="121" t="str">
        <f>VLOOKUP(WEEKDAY(EU2),時間・温度・納入時!$A$34:$B$40,2,FALSE)</f>
        <v>火</v>
      </c>
      <c r="EV3" s="121" t="str">
        <f>VLOOKUP(WEEKDAY(EV2),時間・温度・納入時!$A$34:$B$40,2,FALSE)</f>
        <v>水</v>
      </c>
      <c r="EW3" s="121" t="str">
        <f>VLOOKUP(WEEKDAY(EW2),時間・温度・納入時!$A$34:$B$40,2,FALSE)</f>
        <v>木</v>
      </c>
      <c r="EX3" s="121" t="str">
        <f>VLOOKUP(WEEKDAY(EX2),時間・温度・納入時!$A$34:$B$40,2,FALSE)</f>
        <v>金</v>
      </c>
      <c r="EY3" s="121" t="str">
        <f>VLOOKUP(WEEKDAY(EY2),時間・温度・納入時!$A$34:$B$40,2,FALSE)</f>
        <v>土</v>
      </c>
      <c r="EZ3" s="121" t="str">
        <f>VLOOKUP(WEEKDAY(EZ2),時間・温度・納入時!$A$34:$B$40,2,FALSE)</f>
        <v>日</v>
      </c>
      <c r="FA3" s="121" t="str">
        <f>VLOOKUP(WEEKDAY(FA2),時間・温度・納入時!$A$34:$B$40,2,FALSE)</f>
        <v>月</v>
      </c>
      <c r="FB3" s="121" t="str">
        <f>VLOOKUP(WEEKDAY(FB2),時間・温度・納入時!$A$34:$B$40,2,FALSE)</f>
        <v>火</v>
      </c>
      <c r="FC3" s="121" t="str">
        <f>VLOOKUP(WEEKDAY(FC2),時間・温度・納入時!$A$34:$B$40,2,FALSE)</f>
        <v>水</v>
      </c>
      <c r="FD3" s="121" t="str">
        <f>VLOOKUP(WEEKDAY(FD2),時間・温度・納入時!$A$34:$B$40,2,FALSE)</f>
        <v>木</v>
      </c>
      <c r="FE3" s="121" t="str">
        <f>VLOOKUP(WEEKDAY(FE2),時間・温度・納入時!$A$34:$B$40,2,FALSE)</f>
        <v>金</v>
      </c>
      <c r="FF3" s="121" t="str">
        <f>VLOOKUP(WEEKDAY(FF2),時間・温度・納入時!$A$34:$B$40,2,FALSE)</f>
        <v>土</v>
      </c>
      <c r="FG3" s="121" t="str">
        <f>VLOOKUP(WEEKDAY(FG2),時間・温度・納入時!$A$34:$B$40,2,FALSE)</f>
        <v>日</v>
      </c>
      <c r="FH3" s="121" t="str">
        <f>VLOOKUP(WEEKDAY(FH2),時間・温度・納入時!$A$34:$B$40,2,FALSE)</f>
        <v>月</v>
      </c>
      <c r="FI3" s="121" t="str">
        <f>VLOOKUP(WEEKDAY(FI2),時間・温度・納入時!$A$34:$B$40,2,FALSE)</f>
        <v>火</v>
      </c>
      <c r="FJ3" s="121" t="str">
        <f>VLOOKUP(WEEKDAY(FJ2),時間・温度・納入時!$A$34:$B$40,2,FALSE)</f>
        <v>水</v>
      </c>
      <c r="FK3" s="121" t="str">
        <f>VLOOKUP(WEEKDAY(FK2),時間・温度・納入時!$A$34:$B$40,2,FALSE)</f>
        <v>木</v>
      </c>
      <c r="FL3" s="121" t="str">
        <f>VLOOKUP(WEEKDAY(FL2),時間・温度・納入時!$A$34:$B$40,2,FALSE)</f>
        <v>金</v>
      </c>
      <c r="FM3" s="129" t="str">
        <f>VLOOKUP(WEEKDAY(FM2),時間・温度・納入時!$A$34:$B$40,2,FALSE)</f>
        <v>土</v>
      </c>
      <c r="FN3" s="142"/>
    </row>
    <row r="4" spans="1:170" x14ac:dyDescent="0.45">
      <c r="D4" s="335" t="s">
        <v>164</v>
      </c>
      <c r="E4" s="6" t="s">
        <v>151</v>
      </c>
      <c r="F4" s="118">
        <f>IF(F5="","",AVERAGE(F5,F6))</f>
        <v>10</v>
      </c>
      <c r="G4" s="118">
        <f t="shared" ref="G4:AL4" si="7">IF(G5="","",AVERAGE(G5,G6))</f>
        <v>9.5</v>
      </c>
      <c r="H4" s="118">
        <f t="shared" si="7"/>
        <v>10.5</v>
      </c>
      <c r="I4" s="118">
        <f t="shared" si="7"/>
        <v>11.5</v>
      </c>
      <c r="J4" s="118">
        <f t="shared" si="7"/>
        <v>10.5</v>
      </c>
      <c r="K4" s="118">
        <f t="shared" si="7"/>
        <v>9.75</v>
      </c>
      <c r="L4" s="118">
        <f t="shared" si="7"/>
        <v>10</v>
      </c>
      <c r="M4" s="118">
        <f t="shared" si="7"/>
        <v>9.5</v>
      </c>
      <c r="N4" s="118">
        <f t="shared" si="7"/>
        <v>9</v>
      </c>
      <c r="O4" s="118">
        <f t="shared" si="7"/>
        <v>11</v>
      </c>
      <c r="P4" s="118">
        <f t="shared" si="7"/>
        <v>10</v>
      </c>
      <c r="Q4" s="118">
        <f t="shared" si="7"/>
        <v>9.5</v>
      </c>
      <c r="R4" s="118">
        <f t="shared" si="7"/>
        <v>9</v>
      </c>
      <c r="S4" s="118">
        <f t="shared" si="7"/>
        <v>9</v>
      </c>
      <c r="T4" s="118">
        <f t="shared" si="7"/>
        <v>8.5</v>
      </c>
      <c r="U4" s="118">
        <f t="shared" si="7"/>
        <v>8</v>
      </c>
      <c r="V4" s="118">
        <f t="shared" si="7"/>
        <v>7.5</v>
      </c>
      <c r="W4" s="118">
        <f t="shared" si="7"/>
        <v>7.5</v>
      </c>
      <c r="X4" s="118">
        <f t="shared" si="7"/>
        <v>7</v>
      </c>
      <c r="Y4" s="118" t="str">
        <f t="shared" si="7"/>
        <v/>
      </c>
      <c r="Z4" s="118" t="str">
        <f t="shared" si="7"/>
        <v/>
      </c>
      <c r="AA4" s="118" t="str">
        <f t="shared" si="7"/>
        <v/>
      </c>
      <c r="AB4" s="118" t="str">
        <f t="shared" si="7"/>
        <v/>
      </c>
      <c r="AC4" s="118" t="str">
        <f t="shared" si="7"/>
        <v/>
      </c>
      <c r="AD4" s="118" t="str">
        <f t="shared" si="7"/>
        <v/>
      </c>
      <c r="AE4" s="118" t="str">
        <f t="shared" si="7"/>
        <v/>
      </c>
      <c r="AF4" s="118" t="str">
        <f t="shared" si="7"/>
        <v/>
      </c>
      <c r="AG4" s="118" t="str">
        <f t="shared" si="7"/>
        <v/>
      </c>
      <c r="AH4" s="118" t="str">
        <f t="shared" si="7"/>
        <v/>
      </c>
      <c r="AI4" s="118" t="str">
        <f t="shared" si="7"/>
        <v/>
      </c>
      <c r="AJ4" s="118" t="str">
        <f t="shared" si="7"/>
        <v/>
      </c>
      <c r="AK4" s="118" t="str">
        <f t="shared" si="7"/>
        <v/>
      </c>
      <c r="AL4" s="118" t="str">
        <f t="shared" si="7"/>
        <v/>
      </c>
      <c r="AM4" s="118" t="str">
        <f t="shared" ref="AM4" si="8">IF(AM5="","",AVERAGE(AM5,AM6))</f>
        <v/>
      </c>
      <c r="AN4" s="118" t="str">
        <f t="shared" ref="AN4" si="9">IF(AN5="","",AVERAGE(AN5,AN6))</f>
        <v/>
      </c>
      <c r="AO4" s="118" t="str">
        <f t="shared" ref="AO4" si="10">IF(AO5="","",AVERAGE(AO5,AO6))</f>
        <v/>
      </c>
      <c r="AP4" s="118" t="str">
        <f t="shared" ref="AP4" si="11">IF(AP5="","",AVERAGE(AP5,AP6))</f>
        <v/>
      </c>
      <c r="AQ4" s="118" t="str">
        <f t="shared" ref="AQ4" si="12">IF(AQ5="","",AVERAGE(AQ5,AQ6))</f>
        <v/>
      </c>
      <c r="AR4" s="118" t="str">
        <f t="shared" ref="AR4" si="13">IF(AR5="","",AVERAGE(AR5,AR6))</f>
        <v/>
      </c>
      <c r="AS4" s="118" t="str">
        <f t="shared" ref="AS4" si="14">IF(AS5="","",AVERAGE(AS5,AS6))</f>
        <v/>
      </c>
      <c r="AT4" s="118" t="str">
        <f t="shared" ref="AT4" si="15">IF(AT5="","",AVERAGE(AT5,AT6))</f>
        <v/>
      </c>
      <c r="AU4" s="118" t="str">
        <f t="shared" ref="AU4" si="16">IF(AU5="","",AVERAGE(AU5,AU6))</f>
        <v/>
      </c>
      <c r="AV4" s="118" t="str">
        <f t="shared" ref="AV4" si="17">IF(AV5="","",AVERAGE(AV5,AV6))</f>
        <v/>
      </c>
      <c r="AW4" s="118" t="str">
        <f t="shared" ref="AW4" si="18">IF(AW5="","",AVERAGE(AW5,AW6))</f>
        <v/>
      </c>
      <c r="AX4" s="118" t="str">
        <f t="shared" ref="AX4" si="19">IF(AX5="","",AVERAGE(AX5,AX6))</f>
        <v/>
      </c>
      <c r="AY4" s="118" t="str">
        <f t="shared" ref="AY4" si="20">IF(AY5="","",AVERAGE(AY5,AY6))</f>
        <v/>
      </c>
      <c r="AZ4" s="118" t="str">
        <f t="shared" ref="AZ4" si="21">IF(AZ5="","",AVERAGE(AZ5,AZ6))</f>
        <v/>
      </c>
      <c r="BA4" s="118" t="str">
        <f t="shared" ref="BA4" si="22">IF(BA5="","",AVERAGE(BA5,BA6))</f>
        <v/>
      </c>
      <c r="BB4" s="118" t="str">
        <f t="shared" ref="BB4" si="23">IF(BB5="","",AVERAGE(BB5,BB6))</f>
        <v/>
      </c>
      <c r="BC4" s="118" t="str">
        <f t="shared" ref="BC4" si="24">IF(BC5="","",AVERAGE(BC5,BC6))</f>
        <v/>
      </c>
      <c r="BD4" s="118" t="str">
        <f t="shared" ref="BD4" si="25">IF(BD5="","",AVERAGE(BD5,BD6))</f>
        <v/>
      </c>
      <c r="BE4" s="118" t="str">
        <f t="shared" ref="BE4" si="26">IF(BE5="","",AVERAGE(BE5,BE6))</f>
        <v/>
      </c>
      <c r="BF4" s="118" t="str">
        <f t="shared" ref="BF4" si="27">IF(BF5="","",AVERAGE(BF5,BF6))</f>
        <v/>
      </c>
      <c r="BG4" s="118" t="str">
        <f t="shared" ref="BG4" si="28">IF(BG5="","",AVERAGE(BG5,BG6))</f>
        <v/>
      </c>
      <c r="BH4" s="118" t="str">
        <f t="shared" ref="BH4" si="29">IF(BH5="","",AVERAGE(BH5,BH6))</f>
        <v/>
      </c>
      <c r="BI4" s="118" t="str">
        <f t="shared" ref="BI4" si="30">IF(BI5="","",AVERAGE(BI5,BI6))</f>
        <v/>
      </c>
      <c r="BJ4" s="118" t="str">
        <f t="shared" ref="BJ4" si="31">IF(BJ5="","",AVERAGE(BJ5,BJ6))</f>
        <v/>
      </c>
      <c r="BK4" s="118" t="str">
        <f t="shared" ref="BK4" si="32">IF(BK5="","",AVERAGE(BK5,BK6))</f>
        <v/>
      </c>
      <c r="BL4" s="118" t="str">
        <f t="shared" ref="BL4" si="33">IF(BL5="","",AVERAGE(BL5,BL6))</f>
        <v/>
      </c>
      <c r="BM4" s="118" t="str">
        <f t="shared" ref="BM4" si="34">IF(BM5="","",AVERAGE(BM5,BM6))</f>
        <v/>
      </c>
      <c r="BN4" s="118" t="str">
        <f t="shared" ref="BN4" si="35">IF(BN5="","",AVERAGE(BN5,BN6))</f>
        <v/>
      </c>
      <c r="BO4" s="118" t="str">
        <f t="shared" ref="BO4" si="36">IF(BO5="","",AVERAGE(BO5,BO6))</f>
        <v/>
      </c>
      <c r="BP4" s="118" t="str">
        <f t="shared" ref="BP4" si="37">IF(BP5="","",AVERAGE(BP5,BP6))</f>
        <v/>
      </c>
      <c r="BQ4" s="118" t="str">
        <f t="shared" ref="BQ4" si="38">IF(BQ5="","",AVERAGE(BQ5,BQ6))</f>
        <v/>
      </c>
      <c r="BR4" s="118" t="str">
        <f t="shared" ref="BR4" si="39">IF(BR5="","",AVERAGE(BR5,BR6))</f>
        <v/>
      </c>
      <c r="BS4" s="118" t="str">
        <f t="shared" ref="BS4" si="40">IF(BS5="","",AVERAGE(BS5,BS6))</f>
        <v/>
      </c>
      <c r="BT4" s="118" t="str">
        <f t="shared" ref="BT4" si="41">IF(BT5="","",AVERAGE(BT5,BT6))</f>
        <v/>
      </c>
      <c r="BU4" s="118" t="str">
        <f t="shared" ref="BU4" si="42">IF(BU5="","",AVERAGE(BU5,BU6))</f>
        <v/>
      </c>
      <c r="BV4" s="118" t="str">
        <f t="shared" ref="BV4" si="43">IF(BV5="","",AVERAGE(BV5,BV6))</f>
        <v/>
      </c>
      <c r="BW4" s="118" t="str">
        <f t="shared" ref="BW4" si="44">IF(BW5="","",AVERAGE(BW5,BW6))</f>
        <v/>
      </c>
      <c r="BX4" s="118" t="str">
        <f t="shared" ref="BX4" si="45">IF(BX5="","",AVERAGE(BX5,BX6))</f>
        <v/>
      </c>
      <c r="BY4" s="118" t="str">
        <f t="shared" ref="BY4" si="46">IF(BY5="","",AVERAGE(BY5,BY6))</f>
        <v/>
      </c>
      <c r="BZ4" s="118" t="str">
        <f t="shared" ref="BZ4" si="47">IF(BZ5="","",AVERAGE(BZ5,BZ6))</f>
        <v/>
      </c>
      <c r="CA4" s="118" t="str">
        <f t="shared" ref="CA4" si="48">IF(CA5="","",AVERAGE(CA5,CA6))</f>
        <v/>
      </c>
      <c r="CB4" s="118" t="str">
        <f t="shared" ref="CB4" si="49">IF(CB5="","",AVERAGE(CB5,CB6))</f>
        <v/>
      </c>
      <c r="CC4" s="118" t="str">
        <f t="shared" ref="CC4" si="50">IF(CC5="","",AVERAGE(CC5,CC6))</f>
        <v/>
      </c>
      <c r="CD4" s="118" t="str">
        <f t="shared" ref="CD4" si="51">IF(CD5="","",AVERAGE(CD5,CD6))</f>
        <v/>
      </c>
      <c r="CE4" s="118" t="str">
        <f t="shared" ref="CE4" si="52">IF(CE5="","",AVERAGE(CE5,CE6))</f>
        <v/>
      </c>
      <c r="CF4" s="118" t="str">
        <f t="shared" ref="CF4" si="53">IF(CF5="","",AVERAGE(CF5,CF6))</f>
        <v/>
      </c>
      <c r="CG4" s="118" t="str">
        <f t="shared" ref="CG4" si="54">IF(CG5="","",AVERAGE(CG5,CG6))</f>
        <v/>
      </c>
      <c r="CH4" s="118" t="str">
        <f t="shared" ref="CH4" si="55">IF(CH5="","",AVERAGE(CH5,CH6))</f>
        <v/>
      </c>
      <c r="CI4" s="118" t="str">
        <f t="shared" ref="CI4" si="56">IF(CI5="","",AVERAGE(CI5,CI6))</f>
        <v/>
      </c>
      <c r="CJ4" s="118" t="str">
        <f t="shared" ref="CJ4" si="57">IF(CJ5="","",AVERAGE(CJ5,CJ6))</f>
        <v/>
      </c>
      <c r="CK4" s="118" t="str">
        <f t="shared" ref="CK4" si="58">IF(CK5="","",AVERAGE(CK5,CK6))</f>
        <v/>
      </c>
      <c r="CL4" s="118" t="str">
        <f t="shared" ref="CL4" si="59">IF(CL5="","",AVERAGE(CL5,CL6))</f>
        <v/>
      </c>
      <c r="CM4" s="118" t="str">
        <f t="shared" ref="CM4" si="60">IF(CM5="","",AVERAGE(CM5,CM6))</f>
        <v/>
      </c>
      <c r="CN4" s="118" t="str">
        <f t="shared" ref="CN4" si="61">IF(CN5="","",AVERAGE(CN5,CN6))</f>
        <v/>
      </c>
      <c r="CO4" s="118" t="str">
        <f t="shared" ref="CO4" si="62">IF(CO5="","",AVERAGE(CO5,CO6))</f>
        <v/>
      </c>
      <c r="CP4" s="118" t="str">
        <f t="shared" ref="CP4" si="63">IF(CP5="","",AVERAGE(CP5,CP6))</f>
        <v/>
      </c>
      <c r="CQ4" s="118" t="str">
        <f t="shared" ref="CQ4" si="64">IF(CQ5="","",AVERAGE(CQ5,CQ6))</f>
        <v/>
      </c>
      <c r="CR4" s="118" t="str">
        <f t="shared" ref="CR4" si="65">IF(CR5="","",AVERAGE(CR5,CR6))</f>
        <v/>
      </c>
      <c r="CS4" s="118" t="str">
        <f t="shared" ref="CS4" si="66">IF(CS5="","",AVERAGE(CS5,CS6))</f>
        <v/>
      </c>
      <c r="CT4" s="118" t="str">
        <f t="shared" ref="CT4" si="67">IF(CT5="","",AVERAGE(CT5,CT6))</f>
        <v/>
      </c>
      <c r="CU4" s="118" t="str">
        <f t="shared" ref="CU4" si="68">IF(CU5="","",AVERAGE(CU5,CU6))</f>
        <v/>
      </c>
      <c r="CV4" s="118" t="str">
        <f t="shared" ref="CV4" si="69">IF(CV5="","",AVERAGE(CV5,CV6))</f>
        <v/>
      </c>
      <c r="CW4" s="118" t="str">
        <f t="shared" ref="CW4" si="70">IF(CW5="","",AVERAGE(CW5,CW6))</f>
        <v/>
      </c>
      <c r="CX4" s="118" t="str">
        <f t="shared" ref="CX4" si="71">IF(CX5="","",AVERAGE(CX5,CX6))</f>
        <v/>
      </c>
      <c r="CY4" s="118" t="str">
        <f t="shared" ref="CY4" si="72">IF(CY5="","",AVERAGE(CY5,CY6))</f>
        <v/>
      </c>
      <c r="CZ4" s="118" t="str">
        <f t="shared" ref="CZ4" si="73">IF(CZ5="","",AVERAGE(CZ5,CZ6))</f>
        <v/>
      </c>
      <c r="DA4" s="118" t="str">
        <f t="shared" ref="DA4" si="74">IF(DA5="","",AVERAGE(DA5,DA6))</f>
        <v/>
      </c>
      <c r="DB4" s="118" t="str">
        <f t="shared" ref="DB4" si="75">IF(DB5="","",AVERAGE(DB5,DB6))</f>
        <v/>
      </c>
      <c r="DC4" s="118" t="str">
        <f t="shared" ref="DC4" si="76">IF(DC5="","",AVERAGE(DC5,DC6))</f>
        <v/>
      </c>
      <c r="DD4" s="118" t="str">
        <f t="shared" ref="DD4" si="77">IF(DD5="","",AVERAGE(DD5,DD6))</f>
        <v/>
      </c>
      <c r="DE4" s="118" t="str">
        <f t="shared" ref="DE4" si="78">IF(DE5="","",AVERAGE(DE5,DE6))</f>
        <v/>
      </c>
      <c r="DF4" s="118" t="str">
        <f t="shared" ref="DF4" si="79">IF(DF5="","",AVERAGE(DF5,DF6))</f>
        <v/>
      </c>
      <c r="DG4" s="118" t="str">
        <f t="shared" ref="DG4" si="80">IF(DG5="","",AVERAGE(DG5,DG6))</f>
        <v/>
      </c>
      <c r="DH4" s="118" t="str">
        <f t="shared" ref="DH4" si="81">IF(DH5="","",AVERAGE(DH5,DH6))</f>
        <v/>
      </c>
      <c r="DI4" s="118" t="str">
        <f t="shared" ref="DI4" si="82">IF(DI5="","",AVERAGE(DI5,DI6))</f>
        <v/>
      </c>
      <c r="DJ4" s="118" t="str">
        <f t="shared" ref="DJ4" si="83">IF(DJ5="","",AVERAGE(DJ5,DJ6))</f>
        <v/>
      </c>
      <c r="DK4" s="118" t="str">
        <f t="shared" ref="DK4" si="84">IF(DK5="","",AVERAGE(DK5,DK6))</f>
        <v/>
      </c>
      <c r="DL4" s="118" t="str">
        <f t="shared" ref="DL4" si="85">IF(DL5="","",AVERAGE(DL5,DL6))</f>
        <v/>
      </c>
      <c r="DM4" s="118" t="str">
        <f t="shared" ref="DM4" si="86">IF(DM5="","",AVERAGE(DM5,DM6))</f>
        <v/>
      </c>
      <c r="DN4" s="118" t="str">
        <f t="shared" ref="DN4" si="87">IF(DN5="","",AVERAGE(DN5,DN6))</f>
        <v/>
      </c>
      <c r="DO4" s="118" t="str">
        <f t="shared" ref="DO4" si="88">IF(DO5="","",AVERAGE(DO5,DO6))</f>
        <v/>
      </c>
      <c r="DP4" s="118" t="str">
        <f t="shared" ref="DP4" si="89">IF(DP5="","",AVERAGE(DP5,DP6))</f>
        <v/>
      </c>
      <c r="DQ4" s="118" t="str">
        <f t="shared" ref="DQ4" si="90">IF(DQ5="","",AVERAGE(DQ5,DQ6))</f>
        <v/>
      </c>
      <c r="DR4" s="118" t="str">
        <f t="shared" ref="DR4" si="91">IF(DR5="","",AVERAGE(DR5,DR6))</f>
        <v/>
      </c>
      <c r="DS4" s="118" t="str">
        <f t="shared" ref="DS4" si="92">IF(DS5="","",AVERAGE(DS5,DS6))</f>
        <v/>
      </c>
      <c r="DT4" s="118" t="str">
        <f t="shared" ref="DT4" si="93">IF(DT5="","",AVERAGE(DT5,DT6))</f>
        <v/>
      </c>
      <c r="DU4" s="118" t="str">
        <f t="shared" ref="DU4" si="94">IF(DU5="","",AVERAGE(DU5,DU6))</f>
        <v/>
      </c>
      <c r="DV4" s="118" t="str">
        <f t="shared" ref="DV4" si="95">IF(DV5="","",AVERAGE(DV5,DV6))</f>
        <v/>
      </c>
      <c r="DW4" s="118" t="str">
        <f t="shared" ref="DW4" si="96">IF(DW5="","",AVERAGE(DW5,DW6))</f>
        <v/>
      </c>
      <c r="DX4" s="118" t="str">
        <f t="shared" ref="DX4" si="97">IF(DX5="","",AVERAGE(DX5,DX6))</f>
        <v/>
      </c>
      <c r="DY4" s="118" t="str">
        <f t="shared" ref="DY4" si="98">IF(DY5="","",AVERAGE(DY5,DY6))</f>
        <v/>
      </c>
      <c r="DZ4" s="118" t="str">
        <f t="shared" ref="DZ4" si="99">IF(DZ5="","",AVERAGE(DZ5,DZ6))</f>
        <v/>
      </c>
      <c r="EA4" s="118" t="str">
        <f t="shared" ref="EA4" si="100">IF(EA5="","",AVERAGE(EA5,EA6))</f>
        <v/>
      </c>
      <c r="EB4" s="118" t="str">
        <f t="shared" ref="EB4" si="101">IF(EB5="","",AVERAGE(EB5,EB6))</f>
        <v/>
      </c>
      <c r="EC4" s="118" t="str">
        <f t="shared" ref="EC4" si="102">IF(EC5="","",AVERAGE(EC5,EC6))</f>
        <v/>
      </c>
      <c r="ED4" s="118" t="str">
        <f t="shared" ref="ED4" si="103">IF(ED5="","",AVERAGE(ED5,ED6))</f>
        <v/>
      </c>
      <c r="EE4" s="118" t="str">
        <f t="shared" ref="EE4" si="104">IF(EE5="","",AVERAGE(EE5,EE6))</f>
        <v/>
      </c>
      <c r="EF4" s="118" t="str">
        <f t="shared" ref="EF4" si="105">IF(EF5="","",AVERAGE(EF5,EF6))</f>
        <v/>
      </c>
      <c r="EG4" s="118" t="str">
        <f t="shared" ref="EG4" si="106">IF(EG5="","",AVERAGE(EG5,EG6))</f>
        <v/>
      </c>
      <c r="EH4" s="118" t="str">
        <f t="shared" ref="EH4" si="107">IF(EH5="","",AVERAGE(EH5,EH6))</f>
        <v/>
      </c>
      <c r="EI4" s="118" t="str">
        <f t="shared" ref="EI4" si="108">IF(EI5="","",AVERAGE(EI5,EI6))</f>
        <v/>
      </c>
      <c r="EJ4" s="118" t="str">
        <f t="shared" ref="EJ4" si="109">IF(EJ5="","",AVERAGE(EJ5,EJ6))</f>
        <v/>
      </c>
      <c r="EK4" s="118" t="str">
        <f t="shared" ref="EK4" si="110">IF(EK5="","",AVERAGE(EK5,EK6))</f>
        <v/>
      </c>
      <c r="EL4" s="118" t="str">
        <f t="shared" ref="EL4" si="111">IF(EL5="","",AVERAGE(EL5,EL6))</f>
        <v/>
      </c>
      <c r="EM4" s="118" t="str">
        <f t="shared" ref="EM4" si="112">IF(EM5="","",AVERAGE(EM5,EM6))</f>
        <v/>
      </c>
      <c r="EN4" s="118" t="str">
        <f t="shared" ref="EN4" si="113">IF(EN5="","",AVERAGE(EN5,EN6))</f>
        <v/>
      </c>
      <c r="EO4" s="118" t="str">
        <f t="shared" ref="EO4" si="114">IF(EO5="","",AVERAGE(EO5,EO6))</f>
        <v/>
      </c>
      <c r="EP4" s="118" t="str">
        <f t="shared" ref="EP4" si="115">IF(EP5="","",AVERAGE(EP5,EP6))</f>
        <v/>
      </c>
      <c r="EQ4" s="118" t="str">
        <f t="shared" ref="EQ4" si="116">IF(EQ5="","",AVERAGE(EQ5,EQ6))</f>
        <v/>
      </c>
      <c r="ER4" s="118" t="str">
        <f t="shared" ref="ER4" si="117">IF(ER5="","",AVERAGE(ER5,ER6))</f>
        <v/>
      </c>
      <c r="ES4" s="118" t="str">
        <f t="shared" ref="ES4" si="118">IF(ES5="","",AVERAGE(ES5,ES6))</f>
        <v/>
      </c>
      <c r="ET4" s="118" t="str">
        <f t="shared" ref="ET4" si="119">IF(ET5="","",AVERAGE(ET5,ET6))</f>
        <v/>
      </c>
      <c r="EU4" s="118" t="str">
        <f t="shared" ref="EU4" si="120">IF(EU5="","",AVERAGE(EU5,EU6))</f>
        <v/>
      </c>
      <c r="EV4" s="118" t="str">
        <f t="shared" ref="EV4" si="121">IF(EV5="","",AVERAGE(EV5,EV6))</f>
        <v/>
      </c>
      <c r="EW4" s="118" t="str">
        <f t="shared" ref="EW4" si="122">IF(EW5="","",AVERAGE(EW5,EW6))</f>
        <v/>
      </c>
      <c r="EX4" s="118" t="str">
        <f t="shared" ref="EX4" si="123">IF(EX5="","",AVERAGE(EX5,EX6))</f>
        <v/>
      </c>
      <c r="EY4" s="118" t="str">
        <f t="shared" ref="EY4" si="124">IF(EY5="","",AVERAGE(EY5,EY6))</f>
        <v/>
      </c>
      <c r="EZ4" s="118" t="str">
        <f t="shared" ref="EZ4" si="125">IF(EZ5="","",AVERAGE(EZ5,EZ6))</f>
        <v/>
      </c>
      <c r="FA4" s="118" t="str">
        <f t="shared" ref="FA4" si="126">IF(FA5="","",AVERAGE(FA5,FA6))</f>
        <v/>
      </c>
      <c r="FB4" s="118" t="str">
        <f t="shared" ref="FB4" si="127">IF(FB5="","",AVERAGE(FB5,FB6))</f>
        <v/>
      </c>
      <c r="FC4" s="118" t="str">
        <f t="shared" ref="FC4" si="128">IF(FC5="","",AVERAGE(FC5,FC6))</f>
        <v/>
      </c>
      <c r="FD4" s="118" t="str">
        <f t="shared" ref="FD4" si="129">IF(FD5="","",AVERAGE(FD5,FD6))</f>
        <v/>
      </c>
      <c r="FE4" s="118" t="str">
        <f t="shared" ref="FE4" si="130">IF(FE5="","",AVERAGE(FE5,FE6))</f>
        <v/>
      </c>
      <c r="FF4" s="118" t="str">
        <f t="shared" ref="FF4" si="131">IF(FF5="","",AVERAGE(FF5,FF6))</f>
        <v/>
      </c>
      <c r="FG4" s="118" t="str">
        <f t="shared" ref="FG4" si="132">IF(FG5="","",AVERAGE(FG5,FG6))</f>
        <v/>
      </c>
      <c r="FH4" s="118" t="str">
        <f t="shared" ref="FH4" si="133">IF(FH5="","",AVERAGE(FH5,FH6))</f>
        <v/>
      </c>
      <c r="FI4" s="118" t="str">
        <f t="shared" ref="FI4" si="134">IF(FI5="","",AVERAGE(FI5,FI6))</f>
        <v/>
      </c>
      <c r="FJ4" s="118" t="str">
        <f t="shared" ref="FJ4" si="135">IF(FJ5="","",AVERAGE(FJ5,FJ6))</f>
        <v/>
      </c>
      <c r="FK4" s="118" t="str">
        <f t="shared" ref="FK4" si="136">IF(FK5="","",AVERAGE(FK5,FK6))</f>
        <v/>
      </c>
      <c r="FL4" s="118" t="str">
        <f t="shared" ref="FL4" si="137">IF(FL5="","",AVERAGE(FL5,FL6))</f>
        <v/>
      </c>
      <c r="FM4" s="130" t="str">
        <f t="shared" ref="FM4" si="138">IF(FM5="","",AVERAGE(FM5,FM6))</f>
        <v/>
      </c>
      <c r="FN4" s="141"/>
    </row>
    <row r="5" spans="1:170" x14ac:dyDescent="0.45">
      <c r="D5" s="336"/>
      <c r="E5" s="6" t="s">
        <v>139</v>
      </c>
      <c r="F5" s="299">
        <v>15</v>
      </c>
      <c r="G5" s="296">
        <v>15</v>
      </c>
      <c r="H5" s="296">
        <v>16</v>
      </c>
      <c r="I5" s="296">
        <v>17</v>
      </c>
      <c r="J5" s="296">
        <v>15</v>
      </c>
      <c r="K5" s="296">
        <v>14</v>
      </c>
      <c r="L5" s="296">
        <v>15</v>
      </c>
      <c r="M5" s="296">
        <v>14</v>
      </c>
      <c r="N5" s="296">
        <v>13</v>
      </c>
      <c r="O5" s="296">
        <v>15</v>
      </c>
      <c r="P5" s="296">
        <v>13</v>
      </c>
      <c r="Q5" s="296">
        <v>13</v>
      </c>
      <c r="R5" s="296">
        <v>12</v>
      </c>
      <c r="S5" s="296">
        <v>12</v>
      </c>
      <c r="T5" s="296">
        <v>11</v>
      </c>
      <c r="U5" s="296">
        <v>11</v>
      </c>
      <c r="V5" s="296">
        <v>10</v>
      </c>
      <c r="W5" s="296">
        <v>10</v>
      </c>
      <c r="X5" s="296">
        <v>9</v>
      </c>
      <c r="Y5" s="296"/>
      <c r="Z5" s="296"/>
      <c r="AA5" s="296"/>
      <c r="AB5" s="296"/>
      <c r="AC5" s="296"/>
      <c r="AD5" s="296"/>
      <c r="AE5" s="296"/>
      <c r="AF5" s="296"/>
      <c r="AG5" s="296"/>
      <c r="AH5" s="296"/>
      <c r="AI5" s="296"/>
      <c r="AJ5" s="296"/>
      <c r="AK5" s="296"/>
      <c r="AL5" s="296"/>
      <c r="AM5" s="296"/>
      <c r="AN5" s="296"/>
      <c r="AO5" s="296"/>
      <c r="AP5" s="296"/>
      <c r="AQ5" s="296"/>
      <c r="AR5" s="296"/>
      <c r="AS5" s="296"/>
      <c r="AT5" s="296"/>
      <c r="AU5" s="296"/>
      <c r="AV5" s="296"/>
      <c r="AW5" s="296"/>
      <c r="AX5" s="296"/>
      <c r="AY5" s="296"/>
      <c r="AZ5" s="296"/>
      <c r="BA5" s="296"/>
      <c r="BB5" s="296"/>
      <c r="BC5" s="296"/>
      <c r="BD5" s="296"/>
      <c r="BE5" s="296"/>
      <c r="BF5" s="296"/>
      <c r="BG5" s="296"/>
      <c r="BH5" s="296"/>
      <c r="BI5" s="296"/>
      <c r="BJ5" s="296"/>
      <c r="BK5" s="296"/>
      <c r="BL5" s="296"/>
      <c r="BM5" s="296"/>
      <c r="BN5" s="296"/>
      <c r="BO5" s="296"/>
      <c r="BP5" s="296"/>
      <c r="BQ5" s="296"/>
      <c r="BR5" s="296"/>
      <c r="BS5" s="296"/>
      <c r="BT5" s="296"/>
      <c r="BU5" s="296"/>
      <c r="BV5" s="296"/>
      <c r="BW5" s="296"/>
      <c r="BX5" s="296"/>
      <c r="BY5" s="296"/>
      <c r="BZ5" s="296"/>
      <c r="CA5" s="296"/>
      <c r="CB5" s="296"/>
      <c r="CC5" s="296"/>
      <c r="CD5" s="296"/>
      <c r="CE5" s="296"/>
      <c r="CF5" s="296"/>
      <c r="CG5" s="296"/>
      <c r="CH5" s="296"/>
      <c r="CI5" s="296"/>
      <c r="CJ5" s="296"/>
      <c r="CK5" s="296"/>
      <c r="CL5" s="296"/>
      <c r="CM5" s="296"/>
      <c r="CN5" s="296"/>
      <c r="CO5" s="296"/>
      <c r="CP5" s="296"/>
      <c r="CQ5" s="296"/>
      <c r="CR5" s="296"/>
      <c r="CS5" s="296"/>
      <c r="CT5" s="296"/>
      <c r="CU5" s="296"/>
      <c r="CV5" s="296"/>
      <c r="CW5" s="296"/>
      <c r="CX5" s="296"/>
      <c r="CY5" s="296"/>
      <c r="CZ5" s="296"/>
      <c r="DA5" s="296"/>
      <c r="DB5" s="296"/>
      <c r="DC5" s="296"/>
      <c r="DD5" s="296"/>
      <c r="DE5" s="296"/>
      <c r="DF5" s="296"/>
      <c r="DG5" s="296"/>
      <c r="DH5" s="296"/>
      <c r="DI5" s="296"/>
      <c r="DJ5" s="296"/>
      <c r="DK5" s="296"/>
      <c r="DL5" s="296"/>
      <c r="DM5" s="296"/>
      <c r="DN5" s="296"/>
      <c r="DO5" s="296"/>
      <c r="DP5" s="296"/>
      <c r="DQ5" s="296"/>
      <c r="DR5" s="296"/>
      <c r="DS5" s="296"/>
      <c r="DT5" s="296"/>
      <c r="DU5" s="296"/>
      <c r="DV5" s="296"/>
      <c r="DW5" s="296"/>
      <c r="DX5" s="296"/>
      <c r="DY5" s="296"/>
      <c r="DZ5" s="296"/>
      <c r="EA5" s="296"/>
      <c r="EB5" s="296"/>
      <c r="EC5" s="296"/>
      <c r="ED5" s="296"/>
      <c r="EE5" s="296"/>
      <c r="EF5" s="296"/>
      <c r="EG5" s="296"/>
      <c r="EH5" s="296"/>
      <c r="EI5" s="296"/>
      <c r="EJ5" s="296"/>
      <c r="EK5" s="296"/>
      <c r="EL5" s="296"/>
      <c r="EM5" s="296"/>
      <c r="EN5" s="296"/>
      <c r="EO5" s="296"/>
      <c r="EP5" s="296"/>
      <c r="EQ5" s="296"/>
      <c r="ER5" s="296"/>
      <c r="ES5" s="296"/>
      <c r="ET5" s="296"/>
      <c r="EU5" s="296"/>
      <c r="EV5" s="296"/>
      <c r="EW5" s="296"/>
      <c r="EX5" s="296"/>
      <c r="EY5" s="296"/>
      <c r="EZ5" s="296"/>
      <c r="FA5" s="296"/>
      <c r="FB5" s="296"/>
      <c r="FC5" s="296"/>
      <c r="FD5" s="296"/>
      <c r="FE5" s="296"/>
      <c r="FF5" s="296"/>
      <c r="FG5" s="296"/>
      <c r="FH5" s="296"/>
      <c r="FI5" s="296"/>
      <c r="FJ5" s="296"/>
      <c r="FK5" s="296"/>
      <c r="FL5" s="296"/>
      <c r="FM5" s="300"/>
      <c r="FN5" s="141"/>
    </row>
    <row r="6" spans="1:170" x14ac:dyDescent="0.45">
      <c r="D6" s="336"/>
      <c r="E6" s="6" t="s">
        <v>140</v>
      </c>
      <c r="F6" s="299">
        <v>5</v>
      </c>
      <c r="G6" s="296">
        <v>4</v>
      </c>
      <c r="H6" s="296">
        <v>5</v>
      </c>
      <c r="I6" s="296">
        <v>6</v>
      </c>
      <c r="J6" s="296">
        <v>6</v>
      </c>
      <c r="K6" s="296">
        <v>5.5</v>
      </c>
      <c r="L6" s="296">
        <v>5</v>
      </c>
      <c r="M6" s="296">
        <v>5</v>
      </c>
      <c r="N6" s="296">
        <v>5</v>
      </c>
      <c r="O6" s="296">
        <v>7</v>
      </c>
      <c r="P6" s="296">
        <v>7</v>
      </c>
      <c r="Q6" s="296">
        <v>6</v>
      </c>
      <c r="R6" s="296">
        <v>6</v>
      </c>
      <c r="S6" s="296">
        <v>6</v>
      </c>
      <c r="T6" s="296">
        <v>6</v>
      </c>
      <c r="U6" s="296">
        <v>5</v>
      </c>
      <c r="V6" s="296">
        <v>5</v>
      </c>
      <c r="W6" s="296">
        <v>5</v>
      </c>
      <c r="X6" s="296">
        <v>5</v>
      </c>
      <c r="Y6" s="296"/>
      <c r="Z6" s="296"/>
      <c r="AA6" s="296"/>
      <c r="AB6" s="296"/>
      <c r="AC6" s="296"/>
      <c r="AD6" s="296"/>
      <c r="AE6" s="296"/>
      <c r="AF6" s="296"/>
      <c r="AG6" s="296"/>
      <c r="AH6" s="296"/>
      <c r="AI6" s="296"/>
      <c r="AJ6" s="296"/>
      <c r="AK6" s="296"/>
      <c r="AL6" s="296"/>
      <c r="AM6" s="296"/>
      <c r="AN6" s="296"/>
      <c r="AO6" s="296"/>
      <c r="AP6" s="296"/>
      <c r="AQ6" s="296"/>
      <c r="AR6" s="296"/>
      <c r="AS6" s="296"/>
      <c r="AT6" s="296"/>
      <c r="AU6" s="296"/>
      <c r="AV6" s="296"/>
      <c r="AW6" s="296"/>
      <c r="AX6" s="296"/>
      <c r="AY6" s="296"/>
      <c r="AZ6" s="296"/>
      <c r="BA6" s="296"/>
      <c r="BB6" s="296"/>
      <c r="BC6" s="296"/>
      <c r="BD6" s="296"/>
      <c r="BE6" s="296"/>
      <c r="BF6" s="296"/>
      <c r="BG6" s="296"/>
      <c r="BH6" s="296"/>
      <c r="BI6" s="296"/>
      <c r="BJ6" s="296"/>
      <c r="BK6" s="296"/>
      <c r="BL6" s="296"/>
      <c r="BM6" s="296"/>
      <c r="BN6" s="296"/>
      <c r="BO6" s="296"/>
      <c r="BP6" s="296"/>
      <c r="BQ6" s="296"/>
      <c r="BR6" s="296"/>
      <c r="BS6" s="296"/>
      <c r="BT6" s="296"/>
      <c r="BU6" s="296"/>
      <c r="BV6" s="296"/>
      <c r="BW6" s="296"/>
      <c r="BX6" s="296"/>
      <c r="BY6" s="296"/>
      <c r="BZ6" s="296"/>
      <c r="CA6" s="296"/>
      <c r="CB6" s="296"/>
      <c r="CC6" s="296"/>
      <c r="CD6" s="296"/>
      <c r="CE6" s="296"/>
      <c r="CF6" s="296"/>
      <c r="CG6" s="296"/>
      <c r="CH6" s="296"/>
      <c r="CI6" s="296"/>
      <c r="CJ6" s="296"/>
      <c r="CK6" s="296"/>
      <c r="CL6" s="296"/>
      <c r="CM6" s="296"/>
      <c r="CN6" s="296"/>
      <c r="CO6" s="296"/>
      <c r="CP6" s="296"/>
      <c r="CQ6" s="296"/>
      <c r="CR6" s="296"/>
      <c r="CS6" s="296"/>
      <c r="CT6" s="296"/>
      <c r="CU6" s="296"/>
      <c r="CV6" s="296"/>
      <c r="CW6" s="296"/>
      <c r="CX6" s="296"/>
      <c r="CY6" s="296"/>
      <c r="CZ6" s="296"/>
      <c r="DA6" s="296"/>
      <c r="DB6" s="296"/>
      <c r="DC6" s="296"/>
      <c r="DD6" s="296"/>
      <c r="DE6" s="296"/>
      <c r="DF6" s="296"/>
      <c r="DG6" s="296"/>
      <c r="DH6" s="296"/>
      <c r="DI6" s="296"/>
      <c r="DJ6" s="296"/>
      <c r="DK6" s="296"/>
      <c r="DL6" s="296"/>
      <c r="DM6" s="296"/>
      <c r="DN6" s="296"/>
      <c r="DO6" s="296"/>
      <c r="DP6" s="296"/>
      <c r="DQ6" s="296"/>
      <c r="DR6" s="296"/>
      <c r="DS6" s="296"/>
      <c r="DT6" s="296"/>
      <c r="DU6" s="296"/>
      <c r="DV6" s="296"/>
      <c r="DW6" s="296"/>
      <c r="DX6" s="296"/>
      <c r="DY6" s="296"/>
      <c r="DZ6" s="296"/>
      <c r="EA6" s="296"/>
      <c r="EB6" s="296"/>
      <c r="EC6" s="296"/>
      <c r="ED6" s="296"/>
      <c r="EE6" s="296"/>
      <c r="EF6" s="296"/>
      <c r="EG6" s="296"/>
      <c r="EH6" s="296"/>
      <c r="EI6" s="296"/>
      <c r="EJ6" s="296"/>
      <c r="EK6" s="296"/>
      <c r="EL6" s="296"/>
      <c r="EM6" s="296"/>
      <c r="EN6" s="296"/>
      <c r="EO6" s="296"/>
      <c r="EP6" s="296"/>
      <c r="EQ6" s="296"/>
      <c r="ER6" s="296"/>
      <c r="ES6" s="296"/>
      <c r="ET6" s="296"/>
      <c r="EU6" s="296"/>
      <c r="EV6" s="296"/>
      <c r="EW6" s="296"/>
      <c r="EX6" s="296"/>
      <c r="EY6" s="296"/>
      <c r="EZ6" s="296"/>
      <c r="FA6" s="296"/>
      <c r="FB6" s="296"/>
      <c r="FC6" s="296"/>
      <c r="FD6" s="296"/>
      <c r="FE6" s="296"/>
      <c r="FF6" s="296"/>
      <c r="FG6" s="296"/>
      <c r="FH6" s="296"/>
      <c r="FI6" s="296"/>
      <c r="FJ6" s="296"/>
      <c r="FK6" s="296"/>
      <c r="FL6" s="296"/>
      <c r="FM6" s="300"/>
      <c r="FN6" s="141"/>
    </row>
    <row r="7" spans="1:170" s="122" customFormat="1" ht="141.6" customHeight="1" thickBot="1" x14ac:dyDescent="0.5">
      <c r="D7" s="337"/>
      <c r="E7" s="143"/>
      <c r="F7" s="144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7"/>
    </row>
    <row r="8" spans="1:170" ht="18" customHeight="1" x14ac:dyDescent="0.45">
      <c r="A8" s="308" t="s">
        <v>141</v>
      </c>
      <c r="B8" s="309" t="s">
        <v>2</v>
      </c>
      <c r="C8" s="309"/>
      <c r="D8" s="334" t="s">
        <v>152</v>
      </c>
      <c r="E8" s="332" t="s">
        <v>143</v>
      </c>
      <c r="F8" s="338" t="s">
        <v>153</v>
      </c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339"/>
      <c r="Y8" s="339"/>
      <c r="Z8" s="339"/>
      <c r="AA8" s="339"/>
      <c r="AB8" s="339"/>
      <c r="AC8" s="339"/>
      <c r="AD8" s="339"/>
      <c r="AE8" s="339"/>
      <c r="AF8" s="339"/>
      <c r="AG8" s="339"/>
      <c r="AH8" s="339"/>
      <c r="AI8" s="339"/>
      <c r="AJ8" s="339"/>
      <c r="AK8" s="339"/>
      <c r="AL8" s="339"/>
      <c r="AM8" s="339"/>
      <c r="AN8" s="339"/>
      <c r="AO8" s="339"/>
      <c r="AP8" s="339"/>
      <c r="AQ8" s="339"/>
      <c r="AR8" s="339"/>
      <c r="AS8" s="339"/>
      <c r="AT8" s="339"/>
      <c r="AU8" s="339"/>
      <c r="AV8" s="339"/>
      <c r="AW8" s="339"/>
      <c r="AX8" s="339"/>
      <c r="AY8" s="339"/>
      <c r="AZ8" s="339"/>
      <c r="BA8" s="339"/>
      <c r="BB8" s="339"/>
      <c r="BC8" s="339"/>
      <c r="BD8" s="339"/>
      <c r="BE8" s="339"/>
      <c r="BF8" s="339"/>
      <c r="BG8" s="339"/>
      <c r="BH8" s="339"/>
      <c r="BI8" s="339"/>
      <c r="BJ8" s="339"/>
      <c r="BK8" s="339"/>
      <c r="BL8" s="339"/>
      <c r="BM8" s="339"/>
      <c r="BN8" s="339"/>
      <c r="BO8" s="339"/>
      <c r="BP8" s="339"/>
      <c r="BQ8" s="339"/>
      <c r="BR8" s="339"/>
      <c r="BS8" s="339"/>
      <c r="BT8" s="339"/>
      <c r="BU8" s="339"/>
      <c r="BV8" s="339"/>
      <c r="BW8" s="339"/>
      <c r="BX8" s="339"/>
      <c r="BY8" s="339"/>
      <c r="BZ8" s="339"/>
      <c r="CA8" s="339"/>
      <c r="CB8" s="339"/>
      <c r="CC8" s="339"/>
      <c r="CD8" s="339"/>
      <c r="CE8" s="339"/>
      <c r="CF8" s="339"/>
      <c r="CG8" s="339"/>
      <c r="CH8" s="339"/>
      <c r="CI8" s="339"/>
      <c r="CJ8" s="339"/>
      <c r="CK8" s="339"/>
      <c r="CL8" s="339"/>
      <c r="CM8" s="339"/>
      <c r="CN8" s="339"/>
      <c r="CO8" s="339"/>
      <c r="CP8" s="339"/>
      <c r="CQ8" s="339"/>
      <c r="CR8" s="339"/>
      <c r="CS8" s="339"/>
      <c r="CT8" s="339"/>
      <c r="CU8" s="339"/>
      <c r="CV8" s="339"/>
      <c r="CW8" s="339"/>
      <c r="CX8" s="339"/>
      <c r="CY8" s="339"/>
      <c r="CZ8" s="339"/>
      <c r="DA8" s="339"/>
      <c r="DB8" s="339"/>
      <c r="DC8" s="339"/>
      <c r="DD8" s="339"/>
      <c r="DE8" s="339"/>
      <c r="DF8" s="339"/>
      <c r="DG8" s="339"/>
      <c r="DH8" s="339"/>
      <c r="DI8" s="339"/>
      <c r="DJ8" s="339"/>
      <c r="DK8" s="339"/>
      <c r="DL8" s="339"/>
      <c r="DM8" s="339"/>
      <c r="DN8" s="339"/>
      <c r="DO8" s="339"/>
      <c r="DP8" s="339"/>
      <c r="DQ8" s="339"/>
      <c r="DR8" s="339"/>
      <c r="DS8" s="339"/>
      <c r="DT8" s="339"/>
      <c r="DU8" s="339"/>
      <c r="DV8" s="339"/>
      <c r="DW8" s="339"/>
      <c r="DX8" s="339"/>
      <c r="DY8" s="339"/>
      <c r="DZ8" s="339"/>
      <c r="EA8" s="339"/>
      <c r="EB8" s="339"/>
      <c r="EC8" s="339"/>
      <c r="ED8" s="339"/>
      <c r="EE8" s="339"/>
      <c r="EF8" s="339"/>
      <c r="EG8" s="339"/>
      <c r="EH8" s="339"/>
      <c r="EI8" s="339"/>
      <c r="EJ8" s="339"/>
      <c r="EK8" s="339"/>
      <c r="EL8" s="339"/>
      <c r="EM8" s="339"/>
      <c r="EN8" s="339"/>
      <c r="EO8" s="339"/>
      <c r="EP8" s="339"/>
      <c r="EQ8" s="339"/>
      <c r="ER8" s="339"/>
      <c r="ES8" s="339"/>
      <c r="ET8" s="339"/>
      <c r="EU8" s="339"/>
      <c r="EV8" s="339"/>
      <c r="EW8" s="339"/>
      <c r="EX8" s="339"/>
      <c r="EY8" s="339"/>
      <c r="EZ8" s="339"/>
      <c r="FA8" s="339"/>
      <c r="FB8" s="339"/>
      <c r="FC8" s="339"/>
      <c r="FD8" s="339"/>
      <c r="FE8" s="339"/>
      <c r="FF8" s="339"/>
      <c r="FG8" s="339"/>
      <c r="FH8" s="339"/>
      <c r="FI8" s="339"/>
      <c r="FJ8" s="339"/>
      <c r="FK8" s="339"/>
      <c r="FL8" s="339"/>
      <c r="FM8" s="339"/>
      <c r="FN8" s="340"/>
    </row>
    <row r="9" spans="1:170" x14ac:dyDescent="0.45">
      <c r="A9" s="347"/>
      <c r="B9" s="6" t="s">
        <v>30</v>
      </c>
      <c r="C9" s="6" t="s">
        <v>3</v>
      </c>
      <c r="D9" s="332"/>
      <c r="E9" s="333"/>
      <c r="F9" s="341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42"/>
      <c r="AN9" s="342"/>
      <c r="AO9" s="342"/>
      <c r="AP9" s="342"/>
      <c r="AQ9" s="342"/>
      <c r="AR9" s="342"/>
      <c r="AS9" s="342"/>
      <c r="AT9" s="342"/>
      <c r="AU9" s="342"/>
      <c r="AV9" s="342"/>
      <c r="AW9" s="342"/>
      <c r="AX9" s="342"/>
      <c r="AY9" s="342"/>
      <c r="AZ9" s="342"/>
      <c r="BA9" s="342"/>
      <c r="BB9" s="342"/>
      <c r="BC9" s="342"/>
      <c r="BD9" s="342"/>
      <c r="BE9" s="342"/>
      <c r="BF9" s="342"/>
      <c r="BG9" s="342"/>
      <c r="BH9" s="342"/>
      <c r="BI9" s="342"/>
      <c r="BJ9" s="342"/>
      <c r="BK9" s="342"/>
      <c r="BL9" s="342"/>
      <c r="BM9" s="342"/>
      <c r="BN9" s="342"/>
      <c r="BO9" s="342"/>
      <c r="BP9" s="342"/>
      <c r="BQ9" s="342"/>
      <c r="BR9" s="342"/>
      <c r="BS9" s="342"/>
      <c r="BT9" s="342"/>
      <c r="BU9" s="342"/>
      <c r="BV9" s="342"/>
      <c r="BW9" s="342"/>
      <c r="BX9" s="342"/>
      <c r="BY9" s="342"/>
      <c r="BZ9" s="342"/>
      <c r="CA9" s="342"/>
      <c r="CB9" s="342"/>
      <c r="CC9" s="342"/>
      <c r="CD9" s="342"/>
      <c r="CE9" s="342"/>
      <c r="CF9" s="342"/>
      <c r="CG9" s="342"/>
      <c r="CH9" s="342"/>
      <c r="CI9" s="342"/>
      <c r="CJ9" s="342"/>
      <c r="CK9" s="342"/>
      <c r="CL9" s="342"/>
      <c r="CM9" s="342"/>
      <c r="CN9" s="342"/>
      <c r="CO9" s="342"/>
      <c r="CP9" s="342"/>
      <c r="CQ9" s="342"/>
      <c r="CR9" s="342"/>
      <c r="CS9" s="342"/>
      <c r="CT9" s="342"/>
      <c r="CU9" s="342"/>
      <c r="CV9" s="342"/>
      <c r="CW9" s="342"/>
      <c r="CX9" s="342"/>
      <c r="CY9" s="342"/>
      <c r="CZ9" s="342"/>
      <c r="DA9" s="342"/>
      <c r="DB9" s="342"/>
      <c r="DC9" s="342"/>
      <c r="DD9" s="342"/>
      <c r="DE9" s="342"/>
      <c r="DF9" s="342"/>
      <c r="DG9" s="342"/>
      <c r="DH9" s="342"/>
      <c r="DI9" s="342"/>
      <c r="DJ9" s="342"/>
      <c r="DK9" s="342"/>
      <c r="DL9" s="342"/>
      <c r="DM9" s="342"/>
      <c r="DN9" s="342"/>
      <c r="DO9" s="342"/>
      <c r="DP9" s="342"/>
      <c r="DQ9" s="342"/>
      <c r="DR9" s="342"/>
      <c r="DS9" s="342"/>
      <c r="DT9" s="342"/>
      <c r="DU9" s="342"/>
      <c r="DV9" s="342"/>
      <c r="DW9" s="342"/>
      <c r="DX9" s="342"/>
      <c r="DY9" s="342"/>
      <c r="DZ9" s="342"/>
      <c r="EA9" s="342"/>
      <c r="EB9" s="342"/>
      <c r="EC9" s="342"/>
      <c r="ED9" s="342"/>
      <c r="EE9" s="342"/>
      <c r="EF9" s="342"/>
      <c r="EG9" s="342"/>
      <c r="EH9" s="342"/>
      <c r="EI9" s="342"/>
      <c r="EJ9" s="342"/>
      <c r="EK9" s="342"/>
      <c r="EL9" s="342"/>
      <c r="EM9" s="342"/>
      <c r="EN9" s="342"/>
      <c r="EO9" s="342"/>
      <c r="EP9" s="342"/>
      <c r="EQ9" s="342"/>
      <c r="ER9" s="342"/>
      <c r="ES9" s="342"/>
      <c r="ET9" s="342"/>
      <c r="EU9" s="342"/>
      <c r="EV9" s="342"/>
      <c r="EW9" s="342"/>
      <c r="EX9" s="342"/>
      <c r="EY9" s="342"/>
      <c r="EZ9" s="342"/>
      <c r="FA9" s="342"/>
      <c r="FB9" s="342"/>
      <c r="FC9" s="342"/>
      <c r="FD9" s="342"/>
      <c r="FE9" s="342"/>
      <c r="FF9" s="342"/>
      <c r="FG9" s="342"/>
      <c r="FH9" s="342"/>
      <c r="FI9" s="342"/>
      <c r="FJ9" s="342"/>
      <c r="FK9" s="342"/>
      <c r="FL9" s="342"/>
      <c r="FM9" s="342"/>
      <c r="FN9" s="343"/>
    </row>
    <row r="10" spans="1:170" ht="4.2" customHeight="1" thickBot="1" x14ac:dyDescent="0.5">
      <c r="A10" s="136"/>
      <c r="B10" s="137"/>
      <c r="C10" s="137"/>
      <c r="D10" s="137"/>
      <c r="E10" s="13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5"/>
    </row>
    <row r="11" spans="1:170" ht="19.95" customHeight="1" thickBot="1" x14ac:dyDescent="0.5">
      <c r="A11" s="131">
        <f>ROW()-10</f>
        <v>1</v>
      </c>
      <c r="B11" s="116" t="str">
        <f>IF(時間・温度・納入時!D11="","",時間・温度・納入時!D11)</f>
        <v>1号暗渠工(呑口枡)</v>
      </c>
      <c r="C11" s="116" t="str">
        <f>IF(時間・温度・納入時!E11="","",時間・温度・納入時!E11)</f>
        <v>基礎</v>
      </c>
      <c r="D11" s="6" t="str">
        <f>IF(時間・温度・納入時!W11="","",時間・温度・納入時!W11)</f>
        <v>BB</v>
      </c>
      <c r="E11" s="117">
        <f>IF(時間・温度・納入時!B11="","",時間・温度・納入時!B11)</f>
        <v>45218</v>
      </c>
      <c r="F11" s="150" t="s">
        <v>142</v>
      </c>
      <c r="G11" s="344" t="str">
        <f>COUNT(G4:O4)&amp;"日(平均"&amp;TEXT(AVERAGE(G4:O4),"0.0℃)")</f>
        <v>9日(平均10.1℃)</v>
      </c>
      <c r="H11" s="345"/>
      <c r="I11" s="345"/>
      <c r="J11" s="345"/>
      <c r="K11" s="345"/>
      <c r="L11" s="345"/>
      <c r="M11" s="345"/>
      <c r="N11" s="345"/>
      <c r="O11" s="346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  <c r="BW11" s="120"/>
      <c r="BX11" s="120"/>
      <c r="BY11" s="120"/>
      <c r="BZ11" s="120"/>
      <c r="CA11" s="120"/>
      <c r="CB11" s="120"/>
      <c r="CC11" s="120"/>
      <c r="CD11" s="120"/>
      <c r="CE11" s="120"/>
      <c r="CF11" s="120"/>
      <c r="CG11" s="120"/>
      <c r="CH11" s="120"/>
      <c r="CI11" s="120"/>
      <c r="CJ11" s="120"/>
      <c r="CK11" s="120"/>
      <c r="CL11" s="120"/>
      <c r="CM11" s="120"/>
      <c r="CN11" s="120"/>
      <c r="CO11" s="120"/>
      <c r="CP11" s="120"/>
      <c r="CQ11" s="120"/>
      <c r="CR11" s="120"/>
      <c r="CS11" s="120"/>
      <c r="CT11" s="120"/>
      <c r="CU11" s="120"/>
      <c r="CV11" s="120"/>
      <c r="CW11" s="120"/>
      <c r="CX11" s="120"/>
      <c r="CY11" s="120"/>
      <c r="CZ11" s="120"/>
      <c r="DA11" s="120"/>
      <c r="DB11" s="120"/>
      <c r="DC11" s="120"/>
      <c r="DD11" s="120"/>
      <c r="DE11" s="120"/>
      <c r="DF11" s="120"/>
      <c r="DG11" s="120"/>
      <c r="DH11" s="120"/>
      <c r="DI11" s="120"/>
      <c r="DJ11" s="120"/>
      <c r="DK11" s="120"/>
      <c r="DL11" s="120"/>
      <c r="DM11" s="120"/>
      <c r="DN11" s="120"/>
      <c r="DO11" s="120"/>
      <c r="DP11" s="120"/>
      <c r="DQ11" s="120"/>
      <c r="DR11" s="120"/>
      <c r="DS11" s="120"/>
      <c r="DT11" s="120"/>
      <c r="DU11" s="120"/>
      <c r="DV11" s="120"/>
      <c r="DW11" s="120"/>
      <c r="DX11" s="120"/>
      <c r="DY11" s="120"/>
      <c r="DZ11" s="120"/>
      <c r="EA11" s="120"/>
      <c r="EB11" s="120"/>
      <c r="EC11" s="120"/>
      <c r="ED11" s="120"/>
      <c r="EE11" s="120"/>
      <c r="EF11" s="120"/>
      <c r="EG11" s="120"/>
      <c r="EH11" s="120"/>
      <c r="EI11" s="120"/>
      <c r="EJ11" s="120"/>
      <c r="EK11" s="120"/>
      <c r="EL11" s="120"/>
      <c r="EM11" s="120"/>
      <c r="EN11" s="120"/>
      <c r="EO11" s="120"/>
      <c r="EP11" s="120"/>
      <c r="EQ11" s="120"/>
      <c r="ER11" s="120"/>
      <c r="ES11" s="120"/>
      <c r="ET11" s="120"/>
      <c r="EU11" s="120"/>
      <c r="EV11" s="120"/>
      <c r="EW11" s="120"/>
      <c r="EX11" s="120"/>
      <c r="EY11" s="120"/>
      <c r="EZ11" s="120"/>
      <c r="FA11" s="120"/>
      <c r="FB11" s="120"/>
      <c r="FC11" s="120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5"/>
    </row>
    <row r="12" spans="1:170" ht="19.95" customHeight="1" thickBot="1" x14ac:dyDescent="0.5">
      <c r="A12" s="131">
        <f t="shared" ref="A12:A30" si="139">ROW()-10</f>
        <v>2</v>
      </c>
      <c r="B12" s="116" t="str">
        <f>IF(時間・温度・納入時!D12="","",時間・温度・納入時!D12)</f>
        <v>1号暗渠工(呑口枡)</v>
      </c>
      <c r="C12" s="116" t="str">
        <f>IF(時間・温度・納入時!E12="","",時間・温度・納入時!E12)</f>
        <v>底版</v>
      </c>
      <c r="D12" s="6" t="str">
        <f>IF(時間・温度・納入時!W12="","",時間・温度・納入時!W12)</f>
        <v>BB</v>
      </c>
      <c r="E12" s="117">
        <f>IF(時間・温度・納入時!B12="","",時間・温度・納入時!B12)</f>
        <v>45219</v>
      </c>
      <c r="F12" s="123"/>
      <c r="G12" s="151" t="s">
        <v>142</v>
      </c>
      <c r="H12" s="344" t="str">
        <f>COUNT(H4:P4)&amp;"日(平均"&amp;TEXT(AVERAGE(H4:P4),"0.0℃)")</f>
        <v>9日(平均10.2℃)</v>
      </c>
      <c r="I12" s="345"/>
      <c r="J12" s="345"/>
      <c r="K12" s="345"/>
      <c r="L12" s="345"/>
      <c r="M12" s="345"/>
      <c r="N12" s="345"/>
      <c r="O12" s="345"/>
      <c r="P12" s="346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0"/>
      <c r="CN12" s="120"/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0"/>
      <c r="EG12" s="120"/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5"/>
    </row>
    <row r="13" spans="1:170" ht="19.95" customHeight="1" x14ac:dyDescent="0.45">
      <c r="A13" s="131">
        <f t="shared" si="139"/>
        <v>3</v>
      </c>
      <c r="B13" s="116" t="str">
        <f>IF(時間・温度・納入時!D13="","",時間・温度・納入時!D13)</f>
        <v>1号暗渠工(呑口枡)</v>
      </c>
      <c r="C13" s="116" t="str">
        <f>IF(時間・温度・納入時!E13="","",時間・温度・納入時!E13)</f>
        <v>側壁</v>
      </c>
      <c r="D13" s="6" t="str">
        <f>IF(時間・温度・納入時!W13="","",時間・温度・納入時!W13)</f>
        <v>BB</v>
      </c>
      <c r="E13" s="117">
        <f>IF(時間・温度・納入時!B13="","",時間・温度・納入時!B13)</f>
        <v>45226</v>
      </c>
      <c r="F13" s="123"/>
      <c r="G13" s="120"/>
      <c r="H13" s="120"/>
      <c r="I13" s="120"/>
      <c r="J13" s="120"/>
      <c r="K13" s="120"/>
      <c r="L13" s="120"/>
      <c r="M13" s="120"/>
      <c r="N13" s="151" t="s">
        <v>142</v>
      </c>
      <c r="O13" s="126">
        <f>AVERAGE($O4:O4)</f>
        <v>11</v>
      </c>
      <c r="P13" s="126">
        <f>AVERAGE($O4:P4)</f>
        <v>10.5</v>
      </c>
      <c r="Q13" s="126">
        <f>AVERAGE($O4:Q4)</f>
        <v>10.166666666666666</v>
      </c>
      <c r="R13" s="126">
        <f>AVERAGE($O4:R4)</f>
        <v>9.875</v>
      </c>
      <c r="S13" s="126">
        <f>AVERAGE($O4:S4)</f>
        <v>9.6999999999999993</v>
      </c>
      <c r="T13" s="126">
        <f>AVERAGE($O4:T4)</f>
        <v>9.5</v>
      </c>
      <c r="U13" s="126">
        <f>AVERAGE($O4:U4)</f>
        <v>9.2857142857142865</v>
      </c>
      <c r="V13" s="126">
        <f>AVERAGE($O4:V4)</f>
        <v>9.0625</v>
      </c>
      <c r="W13" s="126">
        <f>AVERAGE($O4:W4)</f>
        <v>8.8888888888888893</v>
      </c>
      <c r="X13" s="126">
        <f>AVERAGE($O4:X4)</f>
        <v>8.6999999999999993</v>
      </c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  <c r="BU13" s="120"/>
      <c r="BV13" s="120"/>
      <c r="BW13" s="120"/>
      <c r="BX13" s="120"/>
      <c r="BY13" s="120"/>
      <c r="BZ13" s="120"/>
      <c r="CA13" s="120"/>
      <c r="CB13" s="120"/>
      <c r="CC13" s="120"/>
      <c r="CD13" s="120"/>
      <c r="CE13" s="120"/>
      <c r="CF13" s="120"/>
      <c r="CG13" s="120"/>
      <c r="CH13" s="120"/>
      <c r="CI13" s="120"/>
      <c r="CJ13" s="120"/>
      <c r="CK13" s="120"/>
      <c r="CL13" s="120"/>
      <c r="CM13" s="120"/>
      <c r="CN13" s="120"/>
      <c r="CO13" s="120"/>
      <c r="CP13" s="120"/>
      <c r="CQ13" s="120"/>
      <c r="CR13" s="120"/>
      <c r="CS13" s="120"/>
      <c r="CT13" s="120"/>
      <c r="CU13" s="120"/>
      <c r="CV13" s="120"/>
      <c r="CW13" s="120"/>
      <c r="CX13" s="120"/>
      <c r="CY13" s="120"/>
      <c r="CZ13" s="120"/>
      <c r="DA13" s="120"/>
      <c r="DB13" s="120"/>
      <c r="DC13" s="120"/>
      <c r="DD13" s="120"/>
      <c r="DE13" s="120"/>
      <c r="DF13" s="120"/>
      <c r="DG13" s="120"/>
      <c r="DH13" s="120"/>
      <c r="DI13" s="120"/>
      <c r="DJ13" s="120"/>
      <c r="DK13" s="120"/>
      <c r="DL13" s="120"/>
      <c r="DM13" s="120"/>
      <c r="DN13" s="120"/>
      <c r="DO13" s="120"/>
      <c r="DP13" s="120"/>
      <c r="DQ13" s="120"/>
      <c r="DR13" s="120"/>
      <c r="DS13" s="120"/>
      <c r="DT13" s="120"/>
      <c r="DU13" s="120"/>
      <c r="DV13" s="120"/>
      <c r="DW13" s="120"/>
      <c r="DX13" s="120"/>
      <c r="DY13" s="120"/>
      <c r="DZ13" s="120"/>
      <c r="EA13" s="120"/>
      <c r="EB13" s="120"/>
      <c r="EC13" s="120"/>
      <c r="ED13" s="120"/>
      <c r="EE13" s="120"/>
      <c r="EF13" s="120"/>
      <c r="EG13" s="120"/>
      <c r="EH13" s="120"/>
      <c r="EI13" s="120"/>
      <c r="EJ13" s="120"/>
      <c r="EK13" s="120"/>
      <c r="EL13" s="120"/>
      <c r="EM13" s="120"/>
      <c r="EN13" s="120"/>
      <c r="EO13" s="120"/>
      <c r="EP13" s="120"/>
      <c r="EQ13" s="120"/>
      <c r="ER13" s="120"/>
      <c r="ES13" s="120"/>
      <c r="ET13" s="120"/>
      <c r="EU13" s="120"/>
      <c r="EV13" s="120"/>
      <c r="EW13" s="120"/>
      <c r="EX13" s="120"/>
      <c r="EY13" s="120"/>
      <c r="EZ13" s="120"/>
      <c r="FA13" s="120"/>
      <c r="FB13" s="120"/>
      <c r="FC13" s="120"/>
      <c r="FD13" s="120"/>
      <c r="FE13" s="120"/>
      <c r="FF13" s="120"/>
      <c r="FG13" s="120"/>
      <c r="FH13" s="120"/>
      <c r="FI13" s="120"/>
      <c r="FJ13" s="120"/>
      <c r="FK13" s="120"/>
      <c r="FL13" s="120"/>
      <c r="FM13" s="120"/>
      <c r="FN13" s="125"/>
    </row>
    <row r="14" spans="1:170" ht="19.95" customHeight="1" x14ac:dyDescent="0.45">
      <c r="A14" s="131">
        <f t="shared" si="139"/>
        <v>4</v>
      </c>
      <c r="B14" s="116" t="str">
        <f>IF(時間・温度・納入時!D14="","",時間・温度・納入時!D14)</f>
        <v>1号暗渠工</v>
      </c>
      <c r="C14" s="116" t="str">
        <f>IF(時間・温度・納入時!E14="","",時間・温度・納入時!E14)</f>
        <v>基礎</v>
      </c>
      <c r="D14" s="6" t="str">
        <f>IF(時間・温度・納入時!W14="","",時間・温度・納入時!W14)</f>
        <v>N</v>
      </c>
      <c r="E14" s="117">
        <f>IF(時間・温度・納入時!B14="","",時間・温度・納入時!B14)</f>
        <v>45229</v>
      </c>
      <c r="F14" s="123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51" t="s">
        <v>142</v>
      </c>
      <c r="R14" s="126">
        <f>AVERAGE($R4:R4)</f>
        <v>9</v>
      </c>
      <c r="S14" s="126">
        <f>AVERAGE($R4:S4)</f>
        <v>9</v>
      </c>
      <c r="T14" s="126">
        <f>AVERAGE($R4:T4)</f>
        <v>8.8333333333333339</v>
      </c>
      <c r="U14" s="126">
        <f>AVERAGE($R4:U4)</f>
        <v>8.625</v>
      </c>
      <c r="V14" s="126">
        <f>AVERAGE($R4:V4)</f>
        <v>8.4</v>
      </c>
      <c r="W14" s="126">
        <f>AVERAGE($R4:W4)</f>
        <v>8.25</v>
      </c>
      <c r="X14" s="126">
        <f>AVERAGE($R4:X4)</f>
        <v>8.0714285714285712</v>
      </c>
      <c r="Y14" s="124"/>
      <c r="Z14" s="124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120"/>
      <c r="BW14" s="120"/>
      <c r="BX14" s="120"/>
      <c r="BY14" s="120"/>
      <c r="BZ14" s="120"/>
      <c r="CA14" s="120"/>
      <c r="CB14" s="120"/>
      <c r="CC14" s="120"/>
      <c r="CD14" s="120"/>
      <c r="CE14" s="120"/>
      <c r="CF14" s="120"/>
      <c r="CG14" s="120"/>
      <c r="CH14" s="120"/>
      <c r="CI14" s="120"/>
      <c r="CJ14" s="120"/>
      <c r="CK14" s="120"/>
      <c r="CL14" s="120"/>
      <c r="CM14" s="120"/>
      <c r="CN14" s="120"/>
      <c r="CO14" s="120"/>
      <c r="CP14" s="120"/>
      <c r="CQ14" s="120"/>
      <c r="CR14" s="120"/>
      <c r="CS14" s="120"/>
      <c r="CT14" s="120"/>
      <c r="CU14" s="120"/>
      <c r="CV14" s="120"/>
      <c r="CW14" s="120"/>
      <c r="CX14" s="120"/>
      <c r="CY14" s="120"/>
      <c r="CZ14" s="120"/>
      <c r="DA14" s="120"/>
      <c r="DB14" s="120"/>
      <c r="DC14" s="120"/>
      <c r="DD14" s="120"/>
      <c r="DE14" s="120"/>
      <c r="DF14" s="120"/>
      <c r="DG14" s="120"/>
      <c r="DH14" s="120"/>
      <c r="DI14" s="120"/>
      <c r="DJ14" s="120"/>
      <c r="DK14" s="120"/>
      <c r="DL14" s="120"/>
      <c r="DM14" s="120"/>
      <c r="DN14" s="120"/>
      <c r="DO14" s="120"/>
      <c r="DP14" s="120"/>
      <c r="DQ14" s="120"/>
      <c r="DR14" s="120"/>
      <c r="DS14" s="120"/>
      <c r="DT14" s="120"/>
      <c r="DU14" s="120"/>
      <c r="DV14" s="120"/>
      <c r="DW14" s="120"/>
      <c r="DX14" s="120"/>
      <c r="DY14" s="120"/>
      <c r="DZ14" s="120"/>
      <c r="EA14" s="120"/>
      <c r="EB14" s="120"/>
      <c r="EC14" s="120"/>
      <c r="ED14" s="120"/>
      <c r="EE14" s="120"/>
      <c r="EF14" s="120"/>
      <c r="EG14" s="120"/>
      <c r="EH14" s="120"/>
      <c r="EI14" s="120"/>
      <c r="EJ14" s="120"/>
      <c r="EK14" s="120"/>
      <c r="EL14" s="120"/>
      <c r="EM14" s="120"/>
      <c r="EN14" s="120"/>
      <c r="EO14" s="120"/>
      <c r="EP14" s="120"/>
      <c r="EQ14" s="120"/>
      <c r="ER14" s="120"/>
      <c r="ES14" s="120"/>
      <c r="ET14" s="120"/>
      <c r="EU14" s="120"/>
      <c r="EV14" s="120"/>
      <c r="EW14" s="120"/>
      <c r="EX14" s="120"/>
      <c r="EY14" s="120"/>
      <c r="EZ14" s="120"/>
      <c r="FA14" s="120"/>
      <c r="FB14" s="120"/>
      <c r="FC14" s="120"/>
      <c r="FD14" s="120"/>
      <c r="FE14" s="120"/>
      <c r="FF14" s="120"/>
      <c r="FG14" s="120"/>
      <c r="FH14" s="120"/>
      <c r="FI14" s="120"/>
      <c r="FJ14" s="120"/>
      <c r="FK14" s="120"/>
      <c r="FL14" s="120"/>
      <c r="FM14" s="120"/>
      <c r="FN14" s="125"/>
    </row>
    <row r="15" spans="1:170" ht="19.95" customHeight="1" x14ac:dyDescent="0.45">
      <c r="A15" s="131">
        <f t="shared" si="139"/>
        <v>5</v>
      </c>
      <c r="B15" s="116" t="str">
        <f>IF(時間・温度・納入時!D15="","",時間・温度・納入時!D15)</f>
        <v>2号勾配調整側溝</v>
      </c>
      <c r="C15" s="116" t="str">
        <f>IF(時間・温度・納入時!E15="","",時間・温度・納入時!E15)</f>
        <v>調整ｺﾝｸﾘｰﾄ</v>
      </c>
      <c r="D15" s="6" t="str">
        <f>IF(時間・温度・納入時!W15="","",時間・温度・納入時!W15)</f>
        <v>N</v>
      </c>
      <c r="E15" s="117">
        <f>IF(時間・温度・納入時!B15="","",時間・温度・納入時!B15)</f>
        <v>45274</v>
      </c>
      <c r="F15" s="123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  <c r="CA15" s="120"/>
      <c r="CB15" s="120"/>
      <c r="CC15" s="120"/>
      <c r="CD15" s="120"/>
      <c r="CE15" s="120"/>
      <c r="CF15" s="120"/>
      <c r="CG15" s="120"/>
      <c r="CH15" s="120"/>
      <c r="CI15" s="120"/>
      <c r="CJ15" s="120"/>
      <c r="CK15" s="120"/>
      <c r="CL15" s="120"/>
      <c r="CM15" s="120"/>
      <c r="CN15" s="120"/>
      <c r="CO15" s="120"/>
      <c r="CP15" s="120"/>
      <c r="CQ15" s="120"/>
      <c r="CR15" s="120"/>
      <c r="CS15" s="120"/>
      <c r="CT15" s="120"/>
      <c r="CU15" s="120"/>
      <c r="CV15" s="120"/>
      <c r="CW15" s="120"/>
      <c r="CX15" s="120"/>
      <c r="CY15" s="120"/>
      <c r="CZ15" s="120"/>
      <c r="DA15" s="120"/>
      <c r="DB15" s="120"/>
      <c r="DC15" s="120"/>
      <c r="DD15" s="120"/>
      <c r="DE15" s="120"/>
      <c r="DF15" s="120"/>
      <c r="DG15" s="120"/>
      <c r="DH15" s="120"/>
      <c r="DI15" s="120"/>
      <c r="DJ15" s="120"/>
      <c r="DK15" s="120"/>
      <c r="DL15" s="120"/>
      <c r="DM15" s="120"/>
      <c r="DN15" s="120"/>
      <c r="DO15" s="120"/>
      <c r="DP15" s="120"/>
      <c r="DQ15" s="120"/>
      <c r="DR15" s="120"/>
      <c r="DS15" s="120"/>
      <c r="DT15" s="120"/>
      <c r="DU15" s="120"/>
      <c r="DV15" s="120"/>
      <c r="DW15" s="120"/>
      <c r="DX15" s="120"/>
      <c r="DY15" s="120"/>
      <c r="DZ15" s="120"/>
      <c r="EA15" s="120"/>
      <c r="EB15" s="120"/>
      <c r="EC15" s="120"/>
      <c r="ED15" s="120"/>
      <c r="EE15" s="120"/>
      <c r="EF15" s="120"/>
      <c r="EG15" s="120"/>
      <c r="EH15" s="120"/>
      <c r="EI15" s="120"/>
      <c r="EJ15" s="120"/>
      <c r="EK15" s="120"/>
      <c r="EL15" s="120"/>
      <c r="EM15" s="120"/>
      <c r="EN15" s="120"/>
      <c r="EO15" s="120"/>
      <c r="EP15" s="120"/>
      <c r="EQ15" s="120"/>
      <c r="ER15" s="120"/>
      <c r="ES15" s="120"/>
      <c r="ET15" s="120"/>
      <c r="EU15" s="120"/>
      <c r="EV15" s="120"/>
      <c r="EW15" s="120"/>
      <c r="EX15" s="120"/>
      <c r="EY15" s="120"/>
      <c r="EZ15" s="120"/>
      <c r="FA15" s="120"/>
      <c r="FB15" s="120"/>
      <c r="FC15" s="120"/>
      <c r="FD15" s="120"/>
      <c r="FE15" s="120"/>
      <c r="FF15" s="120"/>
      <c r="FG15" s="120"/>
      <c r="FH15" s="120"/>
      <c r="FI15" s="120"/>
      <c r="FJ15" s="120"/>
      <c r="FK15" s="120"/>
      <c r="FL15" s="120"/>
      <c r="FM15" s="120"/>
      <c r="FN15" s="125"/>
    </row>
    <row r="16" spans="1:170" ht="19.95" customHeight="1" x14ac:dyDescent="0.45">
      <c r="A16" s="131">
        <f t="shared" si="139"/>
        <v>6</v>
      </c>
      <c r="B16" s="116" t="str">
        <f>IF(時間・温度・納入時!D16="","",時間・温度・納入時!D16)</f>
        <v>2号勾配調整側溝</v>
      </c>
      <c r="C16" s="116" t="str">
        <f>IF(時間・温度・納入時!E16="","",時間・温度・納入時!E16)</f>
        <v>調整ｺﾝｸﾘｰﾄ</v>
      </c>
      <c r="D16" s="6" t="str">
        <f>IF(時間・温度・納入時!W16="","",時間・温度・納入時!W16)</f>
        <v>N</v>
      </c>
      <c r="E16" s="117">
        <f>IF(時間・温度・納入時!B16="","",時間・温度・納入時!B16)</f>
        <v>45280</v>
      </c>
      <c r="F16" s="123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  <c r="BO16" s="120"/>
      <c r="BP16" s="120"/>
      <c r="BQ16" s="120"/>
      <c r="BR16" s="120"/>
      <c r="BS16" s="120"/>
      <c r="BT16" s="120"/>
      <c r="BU16" s="120"/>
      <c r="BV16" s="120"/>
      <c r="BW16" s="120"/>
      <c r="BX16" s="120"/>
      <c r="BY16" s="120"/>
      <c r="BZ16" s="120"/>
      <c r="CA16" s="120"/>
      <c r="CB16" s="120"/>
      <c r="CC16" s="120"/>
      <c r="CD16" s="120"/>
      <c r="CE16" s="120"/>
      <c r="CF16" s="120"/>
      <c r="CG16" s="120"/>
      <c r="CH16" s="120"/>
      <c r="CI16" s="120"/>
      <c r="CJ16" s="120"/>
      <c r="CK16" s="120"/>
      <c r="CL16" s="120"/>
      <c r="CM16" s="120"/>
      <c r="CN16" s="120"/>
      <c r="CO16" s="120"/>
      <c r="CP16" s="120"/>
      <c r="CQ16" s="120"/>
      <c r="CR16" s="120"/>
      <c r="CS16" s="120"/>
      <c r="CT16" s="120"/>
      <c r="CU16" s="120"/>
      <c r="CV16" s="120"/>
      <c r="CW16" s="120"/>
      <c r="CX16" s="120"/>
      <c r="CY16" s="120"/>
      <c r="CZ16" s="120"/>
      <c r="DA16" s="120"/>
      <c r="DB16" s="120"/>
      <c r="DC16" s="120"/>
      <c r="DD16" s="120"/>
      <c r="DE16" s="120"/>
      <c r="DF16" s="120"/>
      <c r="DG16" s="120"/>
      <c r="DH16" s="120"/>
      <c r="DI16" s="120"/>
      <c r="DJ16" s="120"/>
      <c r="DK16" s="120"/>
      <c r="DL16" s="120"/>
      <c r="DM16" s="120"/>
      <c r="DN16" s="120"/>
      <c r="DO16" s="120"/>
      <c r="DP16" s="120"/>
      <c r="DQ16" s="120"/>
      <c r="DR16" s="120"/>
      <c r="DS16" s="120"/>
      <c r="DT16" s="120"/>
      <c r="DU16" s="120"/>
      <c r="DV16" s="120"/>
      <c r="DW16" s="120"/>
      <c r="DX16" s="120"/>
      <c r="DY16" s="120"/>
      <c r="DZ16" s="120"/>
      <c r="EA16" s="120"/>
      <c r="EB16" s="120"/>
      <c r="EC16" s="120"/>
      <c r="ED16" s="120"/>
      <c r="EE16" s="120"/>
      <c r="EF16" s="120"/>
      <c r="EG16" s="120"/>
      <c r="EH16" s="120"/>
      <c r="EI16" s="120"/>
      <c r="EJ16" s="120"/>
      <c r="EK16" s="120"/>
      <c r="EL16" s="120"/>
      <c r="EM16" s="120"/>
      <c r="EN16" s="120"/>
      <c r="EO16" s="120"/>
      <c r="EP16" s="120"/>
      <c r="EQ16" s="120"/>
      <c r="ER16" s="120"/>
      <c r="ES16" s="120"/>
      <c r="ET16" s="120"/>
      <c r="EU16" s="120"/>
      <c r="EV16" s="120"/>
      <c r="EW16" s="120"/>
      <c r="EX16" s="120"/>
      <c r="EY16" s="120"/>
      <c r="EZ16" s="120"/>
      <c r="FA16" s="120"/>
      <c r="FB16" s="120"/>
      <c r="FC16" s="120"/>
      <c r="FD16" s="120"/>
      <c r="FE16" s="120"/>
      <c r="FF16" s="120"/>
      <c r="FG16" s="120"/>
      <c r="FH16" s="120"/>
      <c r="FI16" s="120"/>
      <c r="FJ16" s="120"/>
      <c r="FK16" s="120"/>
      <c r="FL16" s="120"/>
      <c r="FM16" s="120"/>
      <c r="FN16" s="125"/>
    </row>
    <row r="17" spans="1:170" ht="19.95" customHeight="1" x14ac:dyDescent="0.45">
      <c r="A17" s="131">
        <f t="shared" si="139"/>
        <v>7</v>
      </c>
      <c r="B17" s="116" t="str">
        <f>IF(時間・温度・納入時!D17="","",時間・温度・納入時!D17)</f>
        <v>2号勾配調整側溝</v>
      </c>
      <c r="C17" s="116" t="str">
        <f>IF(時間・温度・納入時!E17="","",時間・温度・納入時!E17)</f>
        <v>調整ｺﾝｸﾘｰﾄ</v>
      </c>
      <c r="D17" s="6" t="str">
        <f>IF(時間・温度・納入時!W17="","",時間・温度・納入時!W17)</f>
        <v>N</v>
      </c>
      <c r="E17" s="117">
        <f>IF(時間・温度・納入時!B17="","",時間・温度・納入時!B17)</f>
        <v>45281</v>
      </c>
      <c r="F17" s="123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  <c r="BR17" s="120"/>
      <c r="BS17" s="120"/>
      <c r="BT17" s="120"/>
      <c r="BU17" s="120"/>
      <c r="BV17" s="120"/>
      <c r="BW17" s="120"/>
      <c r="BX17" s="120"/>
      <c r="BY17" s="120"/>
      <c r="BZ17" s="120"/>
      <c r="CA17" s="120"/>
      <c r="CB17" s="120"/>
      <c r="CC17" s="120"/>
      <c r="CD17" s="120"/>
      <c r="CE17" s="120"/>
      <c r="CF17" s="120"/>
      <c r="CG17" s="120"/>
      <c r="CH17" s="120"/>
      <c r="CI17" s="120"/>
      <c r="CJ17" s="120"/>
      <c r="CK17" s="120"/>
      <c r="CL17" s="120"/>
      <c r="CM17" s="120"/>
      <c r="CN17" s="120"/>
      <c r="CO17" s="120"/>
      <c r="CP17" s="120"/>
      <c r="CQ17" s="120"/>
      <c r="CR17" s="120"/>
      <c r="CS17" s="120"/>
      <c r="CT17" s="120"/>
      <c r="CU17" s="120"/>
      <c r="CV17" s="120"/>
      <c r="CW17" s="120"/>
      <c r="CX17" s="120"/>
      <c r="CY17" s="120"/>
      <c r="CZ17" s="120"/>
      <c r="DA17" s="120"/>
      <c r="DB17" s="120"/>
      <c r="DC17" s="120"/>
      <c r="DD17" s="120"/>
      <c r="DE17" s="120"/>
      <c r="DF17" s="120"/>
      <c r="DG17" s="120"/>
      <c r="DH17" s="120"/>
      <c r="DI17" s="120"/>
      <c r="DJ17" s="120"/>
      <c r="DK17" s="120"/>
      <c r="DL17" s="120"/>
      <c r="DM17" s="120"/>
      <c r="DN17" s="120"/>
      <c r="DO17" s="120"/>
      <c r="DP17" s="120"/>
      <c r="DQ17" s="120"/>
      <c r="DR17" s="120"/>
      <c r="DS17" s="120"/>
      <c r="DT17" s="120"/>
      <c r="DU17" s="120"/>
      <c r="DV17" s="120"/>
      <c r="DW17" s="120"/>
      <c r="DX17" s="120"/>
      <c r="DY17" s="120"/>
      <c r="DZ17" s="120"/>
      <c r="EA17" s="120"/>
      <c r="EB17" s="120"/>
      <c r="EC17" s="120"/>
      <c r="ED17" s="120"/>
      <c r="EE17" s="120"/>
      <c r="EF17" s="120"/>
      <c r="EG17" s="120"/>
      <c r="EH17" s="120"/>
      <c r="EI17" s="120"/>
      <c r="EJ17" s="120"/>
      <c r="EK17" s="120"/>
      <c r="EL17" s="120"/>
      <c r="EM17" s="120"/>
      <c r="EN17" s="120"/>
      <c r="EO17" s="120"/>
      <c r="EP17" s="120"/>
      <c r="EQ17" s="120"/>
      <c r="ER17" s="120"/>
      <c r="ES17" s="120"/>
      <c r="ET17" s="120"/>
      <c r="EU17" s="120"/>
      <c r="EV17" s="120"/>
      <c r="EW17" s="120"/>
      <c r="EX17" s="120"/>
      <c r="EY17" s="120"/>
      <c r="EZ17" s="120"/>
      <c r="FA17" s="120"/>
      <c r="FB17" s="120"/>
      <c r="FC17" s="120"/>
      <c r="FD17" s="120"/>
      <c r="FE17" s="120"/>
      <c r="FF17" s="120"/>
      <c r="FG17" s="120"/>
      <c r="FH17" s="120"/>
      <c r="FI17" s="120"/>
      <c r="FJ17" s="120"/>
      <c r="FK17" s="120"/>
      <c r="FL17" s="120"/>
      <c r="FM17" s="120"/>
      <c r="FN17" s="125"/>
    </row>
    <row r="18" spans="1:170" ht="19.95" customHeight="1" x14ac:dyDescent="0.45">
      <c r="A18" s="131">
        <f t="shared" si="139"/>
        <v>8</v>
      </c>
      <c r="B18" s="116" t="str">
        <f>IF(時間・温度・納入時!D18="","",時間・温度・納入時!D18)</f>
        <v>3号擁壁</v>
      </c>
      <c r="C18" s="116" t="str">
        <f>IF(時間・温度・納入時!E18="","",時間・温度・納入時!E18)</f>
        <v>No.0～0+5.0m</v>
      </c>
      <c r="D18" s="6" t="str">
        <f>IF(時間・温度・納入時!W18="","",時間・温度・納入時!W18)</f>
        <v>BB</v>
      </c>
      <c r="E18" s="117">
        <f>IF(時間・温度・納入時!B18="","",時間・温度・納入時!B18)</f>
        <v>45355</v>
      </c>
      <c r="F18" s="123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0"/>
      <c r="DA18" s="120"/>
      <c r="DB18" s="120"/>
      <c r="DC18" s="120"/>
      <c r="DD18" s="120"/>
      <c r="DE18" s="120"/>
      <c r="DF18" s="120"/>
      <c r="DG18" s="120"/>
      <c r="DH18" s="120"/>
      <c r="DI18" s="120"/>
      <c r="DJ18" s="120"/>
      <c r="DK18" s="120"/>
      <c r="DL18" s="120"/>
      <c r="DM18" s="120"/>
      <c r="DN18" s="120"/>
      <c r="DO18" s="120"/>
      <c r="DP18" s="120"/>
      <c r="DQ18" s="120"/>
      <c r="DR18" s="120"/>
      <c r="DS18" s="120"/>
      <c r="DT18" s="120"/>
      <c r="DU18" s="120"/>
      <c r="DV18" s="120"/>
      <c r="DW18" s="120"/>
      <c r="DX18" s="120"/>
      <c r="DY18" s="120"/>
      <c r="DZ18" s="120"/>
      <c r="EA18" s="120"/>
      <c r="EB18" s="120"/>
      <c r="EC18" s="120"/>
      <c r="ED18" s="120"/>
      <c r="EE18" s="120"/>
      <c r="EF18" s="120"/>
      <c r="EG18" s="120"/>
      <c r="EH18" s="120"/>
      <c r="EI18" s="120"/>
      <c r="EJ18" s="120"/>
      <c r="EK18" s="120"/>
      <c r="EL18" s="120"/>
      <c r="EM18" s="120"/>
      <c r="EN18" s="120"/>
      <c r="EO18" s="120"/>
      <c r="EP18" s="120"/>
      <c r="EQ18" s="120"/>
      <c r="ER18" s="120"/>
      <c r="ES18" s="120"/>
      <c r="ET18" s="120"/>
      <c r="EU18" s="120"/>
      <c r="EV18" s="120"/>
      <c r="EW18" s="120"/>
      <c r="EX18" s="120"/>
      <c r="EY18" s="120"/>
      <c r="EZ18" s="120"/>
      <c r="FA18" s="120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5"/>
    </row>
    <row r="19" spans="1:170" ht="19.95" customHeight="1" x14ac:dyDescent="0.45">
      <c r="A19" s="131">
        <f t="shared" si="139"/>
        <v>9</v>
      </c>
      <c r="B19" s="116" t="str">
        <f>IF(時間・温度・納入時!D19="","",時間・温度・納入時!D19)</f>
        <v>3号擁壁</v>
      </c>
      <c r="C19" s="116" t="str">
        <f>IF(時間・温度・納入時!E19="","",時間・温度・納入時!E19)</f>
        <v>No.0～0+5.0m</v>
      </c>
      <c r="D19" s="6" t="str">
        <f>IF(時間・温度・納入時!W19="","",時間・温度・納入時!W19)</f>
        <v>BB</v>
      </c>
      <c r="E19" s="117">
        <f>IF(時間・温度・納入時!B19="","",時間・温度・納入時!B19)</f>
        <v>45355</v>
      </c>
      <c r="F19" s="123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0"/>
      <c r="CX19" s="120"/>
      <c r="CY19" s="120"/>
      <c r="CZ19" s="120"/>
      <c r="DA19" s="120"/>
      <c r="DB19" s="120"/>
      <c r="DC19" s="120"/>
      <c r="DD19" s="120"/>
      <c r="DE19" s="120"/>
      <c r="DF19" s="120"/>
      <c r="DG19" s="120"/>
      <c r="DH19" s="120"/>
      <c r="DI19" s="120"/>
      <c r="DJ19" s="120"/>
      <c r="DK19" s="120"/>
      <c r="DL19" s="120"/>
      <c r="DM19" s="120"/>
      <c r="DN19" s="120"/>
      <c r="DO19" s="120"/>
      <c r="DP19" s="120"/>
      <c r="DQ19" s="120"/>
      <c r="DR19" s="120"/>
      <c r="DS19" s="120"/>
      <c r="DT19" s="120"/>
      <c r="DU19" s="120"/>
      <c r="DV19" s="120"/>
      <c r="DW19" s="120"/>
      <c r="DX19" s="120"/>
      <c r="DY19" s="120"/>
      <c r="DZ19" s="120"/>
      <c r="EA19" s="120"/>
      <c r="EB19" s="120"/>
      <c r="EC19" s="120"/>
      <c r="ED19" s="120"/>
      <c r="EE19" s="120"/>
      <c r="EF19" s="120"/>
      <c r="EG19" s="120"/>
      <c r="EH19" s="120"/>
      <c r="EI19" s="120"/>
      <c r="EJ19" s="120"/>
      <c r="EK19" s="120"/>
      <c r="EL19" s="120"/>
      <c r="EM19" s="120"/>
      <c r="EN19" s="120"/>
      <c r="EO19" s="120"/>
      <c r="EP19" s="120"/>
      <c r="EQ19" s="120"/>
      <c r="ER19" s="120"/>
      <c r="ES19" s="120"/>
      <c r="ET19" s="120"/>
      <c r="EU19" s="120"/>
      <c r="EV19" s="120"/>
      <c r="EW19" s="120"/>
      <c r="EX19" s="120"/>
      <c r="EY19" s="120"/>
      <c r="EZ19" s="120"/>
      <c r="FA19" s="120"/>
      <c r="FB19" s="120"/>
      <c r="FC19" s="120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5"/>
    </row>
    <row r="20" spans="1:170" ht="19.95" customHeight="1" x14ac:dyDescent="0.45">
      <c r="A20" s="131">
        <f t="shared" si="139"/>
        <v>10</v>
      </c>
      <c r="B20" s="116" t="str">
        <f>IF(時間・温度・納入時!D20="","",時間・温度・納入時!D20)</f>
        <v>3号擁壁</v>
      </c>
      <c r="C20" s="116" t="str">
        <f>IF(時間・温度・納入時!E20="","",時間・温度・納入時!E20)</f>
        <v>No.0+5.0m～No.0+10.0m</v>
      </c>
      <c r="D20" s="6" t="str">
        <f>IF(時間・温度・納入時!W20="","",時間・温度・納入時!W20)</f>
        <v>BB</v>
      </c>
      <c r="E20" s="117">
        <f>IF(時間・温度・納入時!B20="","",時間・温度・納入時!B20)</f>
        <v>45356</v>
      </c>
      <c r="F20" s="123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0"/>
      <c r="DA20" s="120"/>
      <c r="DB20" s="120"/>
      <c r="DC20" s="120"/>
      <c r="DD20" s="120"/>
      <c r="DE20" s="120"/>
      <c r="DF20" s="120"/>
      <c r="DG20" s="120"/>
      <c r="DH20" s="120"/>
      <c r="DI20" s="120"/>
      <c r="DJ20" s="120"/>
      <c r="DK20" s="120"/>
      <c r="DL20" s="120"/>
      <c r="DM20" s="120"/>
      <c r="DN20" s="120"/>
      <c r="DO20" s="120"/>
      <c r="DP20" s="120"/>
      <c r="DQ20" s="120"/>
      <c r="DR20" s="120"/>
      <c r="DS20" s="120"/>
      <c r="DT20" s="120"/>
      <c r="DU20" s="120"/>
      <c r="DV20" s="120"/>
      <c r="DW20" s="120"/>
      <c r="DX20" s="120"/>
      <c r="DY20" s="120"/>
      <c r="DZ20" s="120"/>
      <c r="EA20" s="120"/>
      <c r="EB20" s="120"/>
      <c r="EC20" s="120"/>
      <c r="ED20" s="120"/>
      <c r="EE20" s="120"/>
      <c r="EF20" s="120"/>
      <c r="EG20" s="120"/>
      <c r="EH20" s="120"/>
      <c r="EI20" s="120"/>
      <c r="EJ20" s="120"/>
      <c r="EK20" s="120"/>
      <c r="EL20" s="120"/>
      <c r="EM20" s="120"/>
      <c r="EN20" s="120"/>
      <c r="EO20" s="120"/>
      <c r="EP20" s="120"/>
      <c r="EQ20" s="120"/>
      <c r="ER20" s="120"/>
      <c r="ES20" s="120"/>
      <c r="ET20" s="120"/>
      <c r="EU20" s="120"/>
      <c r="EV20" s="120"/>
      <c r="EW20" s="120"/>
      <c r="EX20" s="120"/>
      <c r="EY20" s="120"/>
      <c r="EZ20" s="120"/>
      <c r="FA20" s="120"/>
      <c r="FB20" s="120"/>
      <c r="FC20" s="120"/>
      <c r="FD20" s="120"/>
      <c r="FE20" s="120"/>
      <c r="FF20" s="120"/>
      <c r="FG20" s="120"/>
      <c r="FH20" s="120"/>
      <c r="FI20" s="120"/>
      <c r="FJ20" s="120"/>
      <c r="FK20" s="120"/>
      <c r="FL20" s="120"/>
      <c r="FM20" s="120"/>
      <c r="FN20" s="125"/>
    </row>
    <row r="21" spans="1:170" ht="19.95" customHeight="1" x14ac:dyDescent="0.45">
      <c r="A21" s="131">
        <f t="shared" si="139"/>
        <v>11</v>
      </c>
      <c r="B21" s="116" t="str">
        <f>IF(時間・温度・納入時!D21="","",時間・温度・納入時!D21)</f>
        <v>3号擁壁</v>
      </c>
      <c r="C21" s="116" t="str">
        <f>IF(時間・温度・納入時!E21="","",時間・温度・納入時!E21)</f>
        <v>No.0+5.0m～No.0+10.0m</v>
      </c>
      <c r="D21" s="6" t="str">
        <f>IF(時間・温度・納入時!W21="","",時間・温度・納入時!W21)</f>
        <v>BB</v>
      </c>
      <c r="E21" s="117">
        <f>IF(時間・温度・納入時!B21="","",時間・温度・納入時!B21)</f>
        <v>45356</v>
      </c>
      <c r="F21" s="123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0"/>
      <c r="CE21" s="120"/>
      <c r="CF21" s="120"/>
      <c r="CG21" s="120"/>
      <c r="CH21" s="120"/>
      <c r="CI21" s="120"/>
      <c r="CJ21" s="120"/>
      <c r="CK21" s="120"/>
      <c r="CL21" s="120"/>
      <c r="CM21" s="120"/>
      <c r="CN21" s="120"/>
      <c r="CO21" s="120"/>
      <c r="CP21" s="120"/>
      <c r="CQ21" s="120"/>
      <c r="CR21" s="120"/>
      <c r="CS21" s="120"/>
      <c r="CT21" s="120"/>
      <c r="CU21" s="120"/>
      <c r="CV21" s="120"/>
      <c r="CW21" s="120"/>
      <c r="CX21" s="120"/>
      <c r="CY21" s="120"/>
      <c r="CZ21" s="120"/>
      <c r="DA21" s="120"/>
      <c r="DB21" s="120"/>
      <c r="DC21" s="120"/>
      <c r="DD21" s="120"/>
      <c r="DE21" s="120"/>
      <c r="DF21" s="120"/>
      <c r="DG21" s="120"/>
      <c r="DH21" s="120"/>
      <c r="DI21" s="120"/>
      <c r="DJ21" s="120"/>
      <c r="DK21" s="120"/>
      <c r="DL21" s="120"/>
      <c r="DM21" s="120"/>
      <c r="DN21" s="120"/>
      <c r="DO21" s="120"/>
      <c r="DP21" s="120"/>
      <c r="DQ21" s="120"/>
      <c r="DR21" s="120"/>
      <c r="DS21" s="120"/>
      <c r="DT21" s="120"/>
      <c r="DU21" s="120"/>
      <c r="DV21" s="120"/>
      <c r="DW21" s="120"/>
      <c r="DX21" s="120"/>
      <c r="DY21" s="120"/>
      <c r="DZ21" s="120"/>
      <c r="EA21" s="120"/>
      <c r="EB21" s="120"/>
      <c r="EC21" s="120"/>
      <c r="ED21" s="120"/>
      <c r="EE21" s="120"/>
      <c r="EF21" s="120"/>
      <c r="EG21" s="120"/>
      <c r="EH21" s="120"/>
      <c r="EI21" s="120"/>
      <c r="EJ21" s="120"/>
      <c r="EK21" s="120"/>
      <c r="EL21" s="120"/>
      <c r="EM21" s="120"/>
      <c r="EN21" s="120"/>
      <c r="EO21" s="120"/>
      <c r="EP21" s="120"/>
      <c r="EQ21" s="120"/>
      <c r="ER21" s="120"/>
      <c r="ES21" s="120"/>
      <c r="ET21" s="120"/>
      <c r="EU21" s="120"/>
      <c r="EV21" s="120"/>
      <c r="EW21" s="120"/>
      <c r="EX21" s="120"/>
      <c r="EY21" s="120"/>
      <c r="EZ21" s="120"/>
      <c r="FA21" s="120"/>
      <c r="FB21" s="120"/>
      <c r="FC21" s="120"/>
      <c r="FD21" s="120"/>
      <c r="FE21" s="120"/>
      <c r="FF21" s="120"/>
      <c r="FG21" s="120"/>
      <c r="FH21" s="120"/>
      <c r="FI21" s="120"/>
      <c r="FJ21" s="120"/>
      <c r="FK21" s="120"/>
      <c r="FL21" s="120"/>
      <c r="FM21" s="120"/>
      <c r="FN21" s="125"/>
    </row>
    <row r="22" spans="1:170" ht="19.95" customHeight="1" x14ac:dyDescent="0.45">
      <c r="A22" s="131">
        <f t="shared" si="139"/>
        <v>12</v>
      </c>
      <c r="B22" s="116" t="str">
        <f>IF(時間・温度・納入時!D22="","",時間・温度・納入時!D22)</f>
        <v>3号擁壁</v>
      </c>
      <c r="C22" s="116" t="str">
        <f>IF(時間・温度・納入時!E22="","",時間・温度・納入時!E22)</f>
        <v>No.0+10.0m～No.0+15.0m</v>
      </c>
      <c r="D22" s="6" t="str">
        <f>IF(時間・温度・納入時!W22="","",時間・温度・納入時!W22)</f>
        <v>BB</v>
      </c>
      <c r="E22" s="117">
        <f>IF(時間・温度・納入時!B22="","",時間・温度・納入時!B22)</f>
        <v>45357</v>
      </c>
      <c r="F22" s="123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20"/>
      <c r="CF22" s="120"/>
      <c r="CG22" s="120"/>
      <c r="CH22" s="120"/>
      <c r="CI22" s="120"/>
      <c r="CJ22" s="120"/>
      <c r="CK22" s="120"/>
      <c r="CL22" s="120"/>
      <c r="CM22" s="120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0"/>
      <c r="DB22" s="120"/>
      <c r="DC22" s="120"/>
      <c r="DD22" s="120"/>
      <c r="DE22" s="120"/>
      <c r="DF22" s="120"/>
      <c r="DG22" s="120"/>
      <c r="DH22" s="120"/>
      <c r="DI22" s="120"/>
      <c r="DJ22" s="120"/>
      <c r="DK22" s="120"/>
      <c r="DL22" s="120"/>
      <c r="DM22" s="120"/>
      <c r="DN22" s="120"/>
      <c r="DO22" s="120"/>
      <c r="DP22" s="120"/>
      <c r="DQ22" s="120"/>
      <c r="DR22" s="120"/>
      <c r="DS22" s="120"/>
      <c r="DT22" s="120"/>
      <c r="DU22" s="120"/>
      <c r="DV22" s="120"/>
      <c r="DW22" s="120"/>
      <c r="DX22" s="120"/>
      <c r="DY22" s="120"/>
      <c r="DZ22" s="120"/>
      <c r="EA22" s="120"/>
      <c r="EB22" s="120"/>
      <c r="EC22" s="120"/>
      <c r="ED22" s="120"/>
      <c r="EE22" s="120"/>
      <c r="EF22" s="120"/>
      <c r="EG22" s="120"/>
      <c r="EH22" s="120"/>
      <c r="EI22" s="120"/>
      <c r="EJ22" s="120"/>
      <c r="EK22" s="120"/>
      <c r="EL22" s="120"/>
      <c r="EM22" s="120"/>
      <c r="EN22" s="120"/>
      <c r="EO22" s="120"/>
      <c r="EP22" s="120"/>
      <c r="EQ22" s="120"/>
      <c r="ER22" s="120"/>
      <c r="ES22" s="120"/>
      <c r="ET22" s="120"/>
      <c r="EU22" s="120"/>
      <c r="EV22" s="120"/>
      <c r="EW22" s="120"/>
      <c r="EX22" s="120"/>
      <c r="EY22" s="120"/>
      <c r="EZ22" s="120"/>
      <c r="FA22" s="120"/>
      <c r="FB22" s="120"/>
      <c r="FC22" s="120"/>
      <c r="FD22" s="120"/>
      <c r="FE22" s="120"/>
      <c r="FF22" s="120"/>
      <c r="FG22" s="120"/>
      <c r="FH22" s="120"/>
      <c r="FI22" s="120"/>
      <c r="FJ22" s="120"/>
      <c r="FK22" s="120"/>
      <c r="FL22" s="120"/>
      <c r="FM22" s="120"/>
      <c r="FN22" s="125"/>
    </row>
    <row r="23" spans="1:170" ht="19.95" customHeight="1" x14ac:dyDescent="0.45">
      <c r="A23" s="131">
        <f t="shared" si="139"/>
        <v>13</v>
      </c>
      <c r="B23" s="116" t="str">
        <f>IF(時間・温度・納入時!D23="","",時間・温度・納入時!D23)</f>
        <v>3号擁壁</v>
      </c>
      <c r="C23" s="116" t="str">
        <f>IF(時間・温度・納入時!E23="","",時間・温度・納入時!E23)</f>
        <v>No.0+10.0m～No.0+15.0m</v>
      </c>
      <c r="D23" s="6" t="str">
        <f>IF(時間・温度・納入時!W23="","",時間・温度・納入時!W23)</f>
        <v>BB</v>
      </c>
      <c r="E23" s="117">
        <f>IF(時間・温度・納入時!B23="","",時間・温度・納入時!B23)</f>
        <v>45357</v>
      </c>
      <c r="F23" s="123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0"/>
      <c r="DH23" s="120"/>
      <c r="DI23" s="120"/>
      <c r="DJ23" s="120"/>
      <c r="DK23" s="120"/>
      <c r="DL23" s="120"/>
      <c r="DM23" s="120"/>
      <c r="DN23" s="120"/>
      <c r="DO23" s="120"/>
      <c r="DP23" s="120"/>
      <c r="DQ23" s="120"/>
      <c r="DR23" s="120"/>
      <c r="DS23" s="120"/>
      <c r="DT23" s="120"/>
      <c r="DU23" s="120"/>
      <c r="DV23" s="120"/>
      <c r="DW23" s="120"/>
      <c r="DX23" s="120"/>
      <c r="DY23" s="120"/>
      <c r="DZ23" s="120"/>
      <c r="EA23" s="120"/>
      <c r="EB23" s="120"/>
      <c r="EC23" s="120"/>
      <c r="ED23" s="120"/>
      <c r="EE23" s="120"/>
      <c r="EF23" s="120"/>
      <c r="EG23" s="120"/>
      <c r="EH23" s="120"/>
      <c r="EI23" s="120"/>
      <c r="EJ23" s="120"/>
      <c r="EK23" s="120"/>
      <c r="EL23" s="120"/>
      <c r="EM23" s="120"/>
      <c r="EN23" s="120"/>
      <c r="EO23" s="120"/>
      <c r="EP23" s="120"/>
      <c r="EQ23" s="120"/>
      <c r="ER23" s="120"/>
      <c r="ES23" s="120"/>
      <c r="ET23" s="120"/>
      <c r="EU23" s="120"/>
      <c r="EV23" s="120"/>
      <c r="EW23" s="120"/>
      <c r="EX23" s="120"/>
      <c r="EY23" s="120"/>
      <c r="EZ23" s="120"/>
      <c r="FA23" s="120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5"/>
    </row>
    <row r="24" spans="1:170" ht="19.95" customHeight="1" x14ac:dyDescent="0.45">
      <c r="A24" s="131">
        <f t="shared" si="139"/>
        <v>14</v>
      </c>
      <c r="B24" s="116" t="str">
        <f>IF(時間・温度・納入時!D24="","",時間・温度・納入時!D24)</f>
        <v/>
      </c>
      <c r="C24" s="116" t="str">
        <f>IF(時間・温度・納入時!E24="","",時間・温度・納入時!E24)</f>
        <v/>
      </c>
      <c r="D24" s="6" t="str">
        <f>IF(時間・温度・納入時!W24="","",時間・温度・納入時!W24)</f>
        <v/>
      </c>
      <c r="E24" s="117" t="str">
        <f>IF(時間・温度・納入時!B24="","",時間・温度・納入時!B24)</f>
        <v/>
      </c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0"/>
      <c r="DH24" s="120"/>
      <c r="DI24" s="120"/>
      <c r="DJ24" s="120"/>
      <c r="DK24" s="120"/>
      <c r="DL24" s="120"/>
      <c r="DM24" s="120"/>
      <c r="DN24" s="120"/>
      <c r="DO24" s="120"/>
      <c r="DP24" s="120"/>
      <c r="DQ24" s="120"/>
      <c r="DR24" s="120"/>
      <c r="DS24" s="120"/>
      <c r="DT24" s="120"/>
      <c r="DU24" s="120"/>
      <c r="DV24" s="120"/>
      <c r="DW24" s="120"/>
      <c r="DX24" s="120"/>
      <c r="DY24" s="120"/>
      <c r="DZ24" s="120"/>
      <c r="EA24" s="120"/>
      <c r="EB24" s="120"/>
      <c r="EC24" s="120"/>
      <c r="ED24" s="120"/>
      <c r="EE24" s="120"/>
      <c r="EF24" s="120"/>
      <c r="EG24" s="120"/>
      <c r="EH24" s="120"/>
      <c r="EI24" s="120"/>
      <c r="EJ24" s="120"/>
      <c r="EK24" s="120"/>
      <c r="EL24" s="120"/>
      <c r="EM24" s="120"/>
      <c r="EN24" s="120"/>
      <c r="EO24" s="120"/>
      <c r="EP24" s="120"/>
      <c r="EQ24" s="120"/>
      <c r="ER24" s="120"/>
      <c r="ES24" s="120"/>
      <c r="ET24" s="120"/>
      <c r="EU24" s="120"/>
      <c r="EV24" s="120"/>
      <c r="EW24" s="120"/>
      <c r="EX24" s="120"/>
      <c r="EY24" s="120"/>
      <c r="EZ24" s="120"/>
      <c r="FA24" s="120"/>
      <c r="FB24" s="120"/>
      <c r="FC24" s="120"/>
      <c r="FD24" s="120"/>
      <c r="FE24" s="120"/>
      <c r="FF24" s="120"/>
      <c r="FG24" s="120"/>
      <c r="FH24" s="120"/>
      <c r="FI24" s="120"/>
      <c r="FJ24" s="120"/>
      <c r="FK24" s="120"/>
      <c r="FL24" s="120"/>
      <c r="FM24" s="120"/>
      <c r="FN24" s="125"/>
    </row>
    <row r="25" spans="1:170" ht="19.95" customHeight="1" x14ac:dyDescent="0.45">
      <c r="A25" s="131">
        <f t="shared" si="139"/>
        <v>15</v>
      </c>
      <c r="B25" s="116" t="str">
        <f>IF(時間・温度・納入時!D25="","",時間・温度・納入時!D25)</f>
        <v/>
      </c>
      <c r="C25" s="116" t="str">
        <f>IF(時間・温度・納入時!E25="","",時間・温度・納入時!E25)</f>
        <v/>
      </c>
      <c r="D25" s="6" t="str">
        <f>IF(時間・温度・納入時!W25="","",時間・温度・納入時!W25)</f>
        <v/>
      </c>
      <c r="E25" s="117" t="str">
        <f>IF(時間・温度・納入時!B25="","",時間・温度・納入時!B25)</f>
        <v/>
      </c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  <c r="CA25" s="120"/>
      <c r="CB25" s="120"/>
      <c r="CC25" s="120"/>
      <c r="CD25" s="120"/>
      <c r="CE25" s="120"/>
      <c r="CF25" s="120"/>
      <c r="CG25" s="120"/>
      <c r="CH25" s="12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20"/>
      <c r="DG25" s="120"/>
      <c r="DH25" s="120"/>
      <c r="DI25" s="120"/>
      <c r="DJ25" s="120"/>
      <c r="DK25" s="120"/>
      <c r="DL25" s="120"/>
      <c r="DM25" s="120"/>
      <c r="DN25" s="120"/>
      <c r="DO25" s="120"/>
      <c r="DP25" s="120"/>
      <c r="DQ25" s="120"/>
      <c r="DR25" s="120"/>
      <c r="DS25" s="120"/>
      <c r="DT25" s="120"/>
      <c r="DU25" s="120"/>
      <c r="DV25" s="120"/>
      <c r="DW25" s="120"/>
      <c r="DX25" s="120"/>
      <c r="DY25" s="120"/>
      <c r="DZ25" s="120"/>
      <c r="EA25" s="120"/>
      <c r="EB25" s="120"/>
      <c r="EC25" s="120"/>
      <c r="ED25" s="120"/>
      <c r="EE25" s="120"/>
      <c r="EF25" s="120"/>
      <c r="EG25" s="120"/>
      <c r="EH25" s="120"/>
      <c r="EI25" s="120"/>
      <c r="EJ25" s="120"/>
      <c r="EK25" s="120"/>
      <c r="EL25" s="120"/>
      <c r="EM25" s="120"/>
      <c r="EN25" s="120"/>
      <c r="EO25" s="120"/>
      <c r="EP25" s="120"/>
      <c r="EQ25" s="120"/>
      <c r="ER25" s="120"/>
      <c r="ES25" s="120"/>
      <c r="ET25" s="120"/>
      <c r="EU25" s="120"/>
      <c r="EV25" s="120"/>
      <c r="EW25" s="120"/>
      <c r="EX25" s="120"/>
      <c r="EY25" s="120"/>
      <c r="EZ25" s="120"/>
      <c r="FA25" s="120"/>
      <c r="FB25" s="120"/>
      <c r="FC25" s="120"/>
      <c r="FD25" s="120"/>
      <c r="FE25" s="120"/>
      <c r="FF25" s="120"/>
      <c r="FG25" s="120"/>
      <c r="FH25" s="120"/>
      <c r="FI25" s="120"/>
      <c r="FJ25" s="120"/>
      <c r="FK25" s="120"/>
      <c r="FL25" s="120"/>
      <c r="FM25" s="120"/>
      <c r="FN25" s="125"/>
    </row>
    <row r="26" spans="1:170" ht="19.95" customHeight="1" x14ac:dyDescent="0.45">
      <c r="A26" s="131">
        <f t="shared" si="139"/>
        <v>16</v>
      </c>
      <c r="B26" s="116" t="str">
        <f>IF(時間・温度・納入時!D26="","",時間・温度・納入時!D26)</f>
        <v/>
      </c>
      <c r="C26" s="116" t="str">
        <f>IF(時間・温度・納入時!E26="","",時間・温度・納入時!E26)</f>
        <v/>
      </c>
      <c r="D26" s="6" t="str">
        <f>IF(時間・温度・納入時!W26="","",時間・温度・納入時!W26)</f>
        <v/>
      </c>
      <c r="E26" s="117" t="str">
        <f>IF(時間・温度・納入時!B26="","",時間・温度・納入時!B26)</f>
        <v/>
      </c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  <c r="CA26" s="120"/>
      <c r="CB26" s="120"/>
      <c r="CC26" s="120"/>
      <c r="CD26" s="120"/>
      <c r="CE26" s="120"/>
      <c r="CF26" s="120"/>
      <c r="CG26" s="120"/>
      <c r="CH26" s="120"/>
      <c r="CI26" s="120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0"/>
      <c r="DD26" s="120"/>
      <c r="DE26" s="120"/>
      <c r="DF26" s="120"/>
      <c r="DG26" s="120"/>
      <c r="DH26" s="120"/>
      <c r="DI26" s="120"/>
      <c r="DJ26" s="120"/>
      <c r="DK26" s="120"/>
      <c r="DL26" s="120"/>
      <c r="DM26" s="120"/>
      <c r="DN26" s="120"/>
      <c r="DO26" s="120"/>
      <c r="DP26" s="120"/>
      <c r="DQ26" s="120"/>
      <c r="DR26" s="120"/>
      <c r="DS26" s="120"/>
      <c r="DT26" s="120"/>
      <c r="DU26" s="120"/>
      <c r="DV26" s="120"/>
      <c r="DW26" s="120"/>
      <c r="DX26" s="120"/>
      <c r="DY26" s="120"/>
      <c r="DZ26" s="120"/>
      <c r="EA26" s="120"/>
      <c r="EB26" s="120"/>
      <c r="EC26" s="120"/>
      <c r="ED26" s="120"/>
      <c r="EE26" s="120"/>
      <c r="EF26" s="120"/>
      <c r="EG26" s="120"/>
      <c r="EH26" s="120"/>
      <c r="EI26" s="120"/>
      <c r="EJ26" s="120"/>
      <c r="EK26" s="120"/>
      <c r="EL26" s="120"/>
      <c r="EM26" s="120"/>
      <c r="EN26" s="120"/>
      <c r="EO26" s="120"/>
      <c r="EP26" s="120"/>
      <c r="EQ26" s="120"/>
      <c r="ER26" s="120"/>
      <c r="ES26" s="120"/>
      <c r="ET26" s="120"/>
      <c r="EU26" s="120"/>
      <c r="EV26" s="120"/>
      <c r="EW26" s="120"/>
      <c r="EX26" s="120"/>
      <c r="EY26" s="120"/>
      <c r="EZ26" s="120"/>
      <c r="FA26" s="120"/>
      <c r="FB26" s="120"/>
      <c r="FC26" s="120"/>
      <c r="FD26" s="120"/>
      <c r="FE26" s="120"/>
      <c r="FF26" s="120"/>
      <c r="FG26" s="120"/>
      <c r="FH26" s="120"/>
      <c r="FI26" s="120"/>
      <c r="FJ26" s="120"/>
      <c r="FK26" s="120"/>
      <c r="FL26" s="120"/>
      <c r="FM26" s="120"/>
      <c r="FN26" s="125"/>
    </row>
    <row r="27" spans="1:170" ht="19.95" customHeight="1" x14ac:dyDescent="0.45">
      <c r="A27" s="131">
        <f t="shared" si="139"/>
        <v>17</v>
      </c>
      <c r="B27" s="116" t="str">
        <f>IF(時間・温度・納入時!D27="","",時間・温度・納入時!D27)</f>
        <v/>
      </c>
      <c r="C27" s="116" t="str">
        <f>IF(時間・温度・納入時!E27="","",時間・温度・納入時!E27)</f>
        <v/>
      </c>
      <c r="D27" s="6" t="str">
        <f>IF(時間・温度・納入時!W27="","",時間・温度・納入時!W27)</f>
        <v/>
      </c>
      <c r="E27" s="117" t="str">
        <f>IF(時間・温度・納入時!B27="","",時間・温度・納入時!B27)</f>
        <v/>
      </c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  <c r="BW27" s="120"/>
      <c r="BX27" s="120"/>
      <c r="BY27" s="120"/>
      <c r="BZ27" s="120"/>
      <c r="CA27" s="120"/>
      <c r="CB27" s="120"/>
      <c r="CC27" s="120"/>
      <c r="CD27" s="120"/>
      <c r="CE27" s="120"/>
      <c r="CF27" s="120"/>
      <c r="CG27" s="120"/>
      <c r="CH27" s="120"/>
      <c r="CI27" s="120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0"/>
      <c r="DG27" s="120"/>
      <c r="DH27" s="120"/>
      <c r="DI27" s="120"/>
      <c r="DJ27" s="120"/>
      <c r="DK27" s="120"/>
      <c r="DL27" s="120"/>
      <c r="DM27" s="120"/>
      <c r="DN27" s="120"/>
      <c r="DO27" s="120"/>
      <c r="DP27" s="120"/>
      <c r="DQ27" s="120"/>
      <c r="DR27" s="120"/>
      <c r="DS27" s="120"/>
      <c r="DT27" s="120"/>
      <c r="DU27" s="120"/>
      <c r="DV27" s="120"/>
      <c r="DW27" s="120"/>
      <c r="DX27" s="120"/>
      <c r="DY27" s="120"/>
      <c r="DZ27" s="120"/>
      <c r="EA27" s="120"/>
      <c r="EB27" s="120"/>
      <c r="EC27" s="120"/>
      <c r="ED27" s="120"/>
      <c r="EE27" s="120"/>
      <c r="EF27" s="120"/>
      <c r="EG27" s="120"/>
      <c r="EH27" s="120"/>
      <c r="EI27" s="120"/>
      <c r="EJ27" s="120"/>
      <c r="EK27" s="120"/>
      <c r="EL27" s="120"/>
      <c r="EM27" s="120"/>
      <c r="EN27" s="120"/>
      <c r="EO27" s="120"/>
      <c r="EP27" s="120"/>
      <c r="EQ27" s="120"/>
      <c r="ER27" s="120"/>
      <c r="ES27" s="120"/>
      <c r="ET27" s="120"/>
      <c r="EU27" s="120"/>
      <c r="EV27" s="120"/>
      <c r="EW27" s="120"/>
      <c r="EX27" s="120"/>
      <c r="EY27" s="120"/>
      <c r="EZ27" s="120"/>
      <c r="FA27" s="120"/>
      <c r="FB27" s="120"/>
      <c r="FC27" s="120"/>
      <c r="FD27" s="120"/>
      <c r="FE27" s="120"/>
      <c r="FF27" s="120"/>
      <c r="FG27" s="120"/>
      <c r="FH27" s="120"/>
      <c r="FI27" s="120"/>
      <c r="FJ27" s="120"/>
      <c r="FK27" s="120"/>
      <c r="FL27" s="120"/>
      <c r="FM27" s="120"/>
      <c r="FN27" s="125"/>
    </row>
    <row r="28" spans="1:170" ht="19.95" customHeight="1" x14ac:dyDescent="0.45">
      <c r="A28" s="131">
        <f t="shared" si="139"/>
        <v>18</v>
      </c>
      <c r="B28" s="116" t="str">
        <f>IF(時間・温度・納入時!D28="","",時間・温度・納入時!D28)</f>
        <v/>
      </c>
      <c r="C28" s="116" t="str">
        <f>IF(時間・温度・納入時!E28="","",時間・温度・納入時!E28)</f>
        <v/>
      </c>
      <c r="D28" s="6" t="str">
        <f>IF(時間・温度・納入時!W28="","",時間・温度・納入時!W28)</f>
        <v/>
      </c>
      <c r="E28" s="117" t="str">
        <f>IF(時間・温度・納入時!B28="","",時間・温度・納入時!B28)</f>
        <v/>
      </c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  <c r="BW28" s="120"/>
      <c r="BX28" s="120"/>
      <c r="BY28" s="120"/>
      <c r="BZ28" s="120"/>
      <c r="CA28" s="120"/>
      <c r="CB28" s="120"/>
      <c r="CC28" s="120"/>
      <c r="CD28" s="120"/>
      <c r="CE28" s="120"/>
      <c r="CF28" s="120"/>
      <c r="CG28" s="120"/>
      <c r="CH28" s="120"/>
      <c r="CI28" s="120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0"/>
      <c r="CY28" s="120"/>
      <c r="CZ28" s="120"/>
      <c r="DA28" s="120"/>
      <c r="DB28" s="120"/>
      <c r="DC28" s="120"/>
      <c r="DD28" s="120"/>
      <c r="DE28" s="120"/>
      <c r="DF28" s="120"/>
      <c r="DG28" s="120"/>
      <c r="DH28" s="120"/>
      <c r="DI28" s="120"/>
      <c r="DJ28" s="120"/>
      <c r="DK28" s="120"/>
      <c r="DL28" s="120"/>
      <c r="DM28" s="120"/>
      <c r="DN28" s="120"/>
      <c r="DO28" s="120"/>
      <c r="DP28" s="120"/>
      <c r="DQ28" s="120"/>
      <c r="DR28" s="120"/>
      <c r="DS28" s="120"/>
      <c r="DT28" s="120"/>
      <c r="DU28" s="120"/>
      <c r="DV28" s="120"/>
      <c r="DW28" s="120"/>
      <c r="DX28" s="120"/>
      <c r="DY28" s="120"/>
      <c r="DZ28" s="120"/>
      <c r="EA28" s="120"/>
      <c r="EB28" s="120"/>
      <c r="EC28" s="120"/>
      <c r="ED28" s="120"/>
      <c r="EE28" s="120"/>
      <c r="EF28" s="120"/>
      <c r="EG28" s="120"/>
      <c r="EH28" s="120"/>
      <c r="EI28" s="120"/>
      <c r="EJ28" s="120"/>
      <c r="EK28" s="120"/>
      <c r="EL28" s="120"/>
      <c r="EM28" s="120"/>
      <c r="EN28" s="120"/>
      <c r="EO28" s="120"/>
      <c r="EP28" s="120"/>
      <c r="EQ28" s="120"/>
      <c r="ER28" s="120"/>
      <c r="ES28" s="120"/>
      <c r="ET28" s="120"/>
      <c r="EU28" s="120"/>
      <c r="EV28" s="120"/>
      <c r="EW28" s="120"/>
      <c r="EX28" s="120"/>
      <c r="EY28" s="120"/>
      <c r="EZ28" s="120"/>
      <c r="FA28" s="120"/>
      <c r="FB28" s="120"/>
      <c r="FC28" s="120"/>
      <c r="FD28" s="120"/>
      <c r="FE28" s="120"/>
      <c r="FF28" s="120"/>
      <c r="FG28" s="120"/>
      <c r="FH28" s="120"/>
      <c r="FI28" s="120"/>
      <c r="FJ28" s="120"/>
      <c r="FK28" s="120"/>
      <c r="FL28" s="120"/>
      <c r="FM28" s="120"/>
      <c r="FN28" s="125"/>
    </row>
    <row r="29" spans="1:170" ht="19.95" customHeight="1" x14ac:dyDescent="0.45">
      <c r="A29" s="131">
        <f t="shared" si="139"/>
        <v>19</v>
      </c>
      <c r="B29" s="116" t="str">
        <f>IF(時間・温度・納入時!D29="","",時間・温度・納入時!D29)</f>
        <v/>
      </c>
      <c r="C29" s="116" t="str">
        <f>IF(時間・温度・納入時!E29="","",時間・温度・納入時!E29)</f>
        <v/>
      </c>
      <c r="D29" s="6" t="str">
        <f>IF(時間・温度・納入時!W29="","",時間・温度・納入時!W29)</f>
        <v/>
      </c>
      <c r="E29" s="117" t="str">
        <f>IF(時間・温度・納入時!B29="","",時間・温度・納入時!B29)</f>
        <v/>
      </c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  <c r="BL29" s="120"/>
      <c r="BM29" s="120"/>
      <c r="BN29" s="120"/>
      <c r="BO29" s="120"/>
      <c r="BP29" s="120"/>
      <c r="BQ29" s="120"/>
      <c r="BR29" s="120"/>
      <c r="BS29" s="120"/>
      <c r="BT29" s="120"/>
      <c r="BU29" s="120"/>
      <c r="BV29" s="120"/>
      <c r="BW29" s="120"/>
      <c r="BX29" s="120"/>
      <c r="BY29" s="120"/>
      <c r="BZ29" s="120"/>
      <c r="CA29" s="120"/>
      <c r="CB29" s="120"/>
      <c r="CC29" s="120"/>
      <c r="CD29" s="120"/>
      <c r="CE29" s="120"/>
      <c r="CF29" s="120"/>
      <c r="CG29" s="120"/>
      <c r="CH29" s="120"/>
      <c r="CI29" s="120"/>
      <c r="CJ29" s="120"/>
      <c r="CK29" s="120"/>
      <c r="CL29" s="120"/>
      <c r="CM29" s="120"/>
      <c r="CN29" s="120"/>
      <c r="CO29" s="120"/>
      <c r="CP29" s="120"/>
      <c r="CQ29" s="120"/>
      <c r="CR29" s="120"/>
      <c r="CS29" s="120"/>
      <c r="CT29" s="120"/>
      <c r="CU29" s="120"/>
      <c r="CV29" s="120"/>
      <c r="CW29" s="120"/>
      <c r="CX29" s="120"/>
      <c r="CY29" s="120"/>
      <c r="CZ29" s="120"/>
      <c r="DA29" s="120"/>
      <c r="DB29" s="120"/>
      <c r="DC29" s="120"/>
      <c r="DD29" s="120"/>
      <c r="DE29" s="120"/>
      <c r="DF29" s="120"/>
      <c r="DG29" s="120"/>
      <c r="DH29" s="120"/>
      <c r="DI29" s="120"/>
      <c r="DJ29" s="120"/>
      <c r="DK29" s="120"/>
      <c r="DL29" s="120"/>
      <c r="DM29" s="120"/>
      <c r="DN29" s="120"/>
      <c r="DO29" s="120"/>
      <c r="DP29" s="120"/>
      <c r="DQ29" s="120"/>
      <c r="DR29" s="120"/>
      <c r="DS29" s="120"/>
      <c r="DT29" s="120"/>
      <c r="DU29" s="120"/>
      <c r="DV29" s="120"/>
      <c r="DW29" s="120"/>
      <c r="DX29" s="120"/>
      <c r="DY29" s="120"/>
      <c r="DZ29" s="120"/>
      <c r="EA29" s="120"/>
      <c r="EB29" s="120"/>
      <c r="EC29" s="120"/>
      <c r="ED29" s="120"/>
      <c r="EE29" s="120"/>
      <c r="EF29" s="120"/>
      <c r="EG29" s="120"/>
      <c r="EH29" s="120"/>
      <c r="EI29" s="120"/>
      <c r="EJ29" s="120"/>
      <c r="EK29" s="120"/>
      <c r="EL29" s="120"/>
      <c r="EM29" s="120"/>
      <c r="EN29" s="120"/>
      <c r="EO29" s="120"/>
      <c r="EP29" s="120"/>
      <c r="EQ29" s="120"/>
      <c r="ER29" s="120"/>
      <c r="ES29" s="120"/>
      <c r="ET29" s="120"/>
      <c r="EU29" s="120"/>
      <c r="EV29" s="120"/>
      <c r="EW29" s="120"/>
      <c r="EX29" s="120"/>
      <c r="EY29" s="120"/>
      <c r="EZ29" s="120"/>
      <c r="FA29" s="120"/>
      <c r="FB29" s="120"/>
      <c r="FC29" s="120"/>
      <c r="FD29" s="120"/>
      <c r="FE29" s="120"/>
      <c r="FF29" s="120"/>
      <c r="FG29" s="120"/>
      <c r="FH29" s="120"/>
      <c r="FI29" s="120"/>
      <c r="FJ29" s="120"/>
      <c r="FK29" s="120"/>
      <c r="FL29" s="120"/>
      <c r="FM29" s="120"/>
      <c r="FN29" s="125"/>
    </row>
    <row r="30" spans="1:170" ht="19.95" customHeight="1" x14ac:dyDescent="0.45">
      <c r="A30" s="131">
        <f t="shared" si="139"/>
        <v>20</v>
      </c>
      <c r="B30" s="116" t="str">
        <f>IF(時間・温度・納入時!D30="","",時間・温度・納入時!D30)</f>
        <v/>
      </c>
      <c r="C30" s="116" t="str">
        <f>IF(時間・温度・納入時!E30="","",時間・温度・納入時!E30)</f>
        <v/>
      </c>
      <c r="D30" s="6" t="str">
        <f>IF(時間・温度・納入時!W30="","",時間・温度・納入時!W30)</f>
        <v/>
      </c>
      <c r="E30" s="117" t="str">
        <f>IF(時間・温度・納入時!B30="","",時間・温度・納入時!B30)</f>
        <v/>
      </c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0"/>
      <c r="CG30" s="120"/>
      <c r="CH30" s="120"/>
      <c r="CI30" s="120"/>
      <c r="CJ30" s="120"/>
      <c r="CK30" s="120"/>
      <c r="CL30" s="120"/>
      <c r="CM30" s="120"/>
      <c r="CN30" s="120"/>
      <c r="CO30" s="120"/>
      <c r="CP30" s="120"/>
      <c r="CQ30" s="120"/>
      <c r="CR30" s="120"/>
      <c r="CS30" s="120"/>
      <c r="CT30" s="120"/>
      <c r="CU30" s="120"/>
      <c r="CV30" s="120"/>
      <c r="CW30" s="120"/>
      <c r="CX30" s="120"/>
      <c r="CY30" s="120"/>
      <c r="CZ30" s="120"/>
      <c r="DA30" s="120"/>
      <c r="DB30" s="120"/>
      <c r="DC30" s="120"/>
      <c r="DD30" s="120"/>
      <c r="DE30" s="120"/>
      <c r="DF30" s="120"/>
      <c r="DG30" s="120"/>
      <c r="DH30" s="120"/>
      <c r="DI30" s="120"/>
      <c r="DJ30" s="120"/>
      <c r="DK30" s="120"/>
      <c r="DL30" s="120"/>
      <c r="DM30" s="120"/>
      <c r="DN30" s="120"/>
      <c r="DO30" s="120"/>
      <c r="DP30" s="120"/>
      <c r="DQ30" s="120"/>
      <c r="DR30" s="120"/>
      <c r="DS30" s="120"/>
      <c r="DT30" s="120"/>
      <c r="DU30" s="120"/>
      <c r="DV30" s="120"/>
      <c r="DW30" s="120"/>
      <c r="DX30" s="120"/>
      <c r="DY30" s="120"/>
      <c r="DZ30" s="120"/>
      <c r="EA30" s="120"/>
      <c r="EB30" s="120"/>
      <c r="EC30" s="120"/>
      <c r="ED30" s="120"/>
      <c r="EE30" s="120"/>
      <c r="EF30" s="120"/>
      <c r="EG30" s="120"/>
      <c r="EH30" s="120"/>
      <c r="EI30" s="120"/>
      <c r="EJ30" s="120"/>
      <c r="EK30" s="120"/>
      <c r="EL30" s="120"/>
      <c r="EM30" s="120"/>
      <c r="EN30" s="120"/>
      <c r="EO30" s="120"/>
      <c r="EP30" s="120"/>
      <c r="EQ30" s="120"/>
      <c r="ER30" s="120"/>
      <c r="ES30" s="120"/>
      <c r="ET30" s="120"/>
      <c r="EU30" s="120"/>
      <c r="EV30" s="120"/>
      <c r="EW30" s="120"/>
      <c r="EX30" s="120"/>
      <c r="EY30" s="120"/>
      <c r="EZ30" s="120"/>
      <c r="FA30" s="120"/>
      <c r="FB30" s="120"/>
      <c r="FC30" s="120"/>
      <c r="FD30" s="120"/>
      <c r="FE30" s="120"/>
      <c r="FF30" s="120"/>
      <c r="FG30" s="120"/>
      <c r="FH30" s="120"/>
      <c r="FI30" s="120"/>
      <c r="FJ30" s="120"/>
      <c r="FK30" s="120"/>
      <c r="FL30" s="120"/>
      <c r="FM30" s="120"/>
      <c r="FN30" s="125"/>
    </row>
    <row r="31" spans="1:170" ht="4.8" customHeight="1" thickBot="1" x14ac:dyDescent="0.5">
      <c r="A31" s="132"/>
      <c r="B31" s="133"/>
      <c r="C31" s="133"/>
      <c r="D31" s="133"/>
      <c r="E31" s="133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5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134"/>
      <c r="BR31" s="134"/>
      <c r="BS31" s="134"/>
      <c r="BT31" s="134"/>
      <c r="BU31" s="134"/>
      <c r="BV31" s="134"/>
      <c r="BW31" s="134"/>
      <c r="BX31" s="134"/>
      <c r="BY31" s="134"/>
      <c r="BZ31" s="134"/>
      <c r="CA31" s="134"/>
      <c r="CB31" s="134"/>
      <c r="CC31" s="134"/>
      <c r="CD31" s="134"/>
      <c r="CE31" s="134"/>
      <c r="CF31" s="134"/>
      <c r="CG31" s="134"/>
      <c r="CH31" s="134"/>
      <c r="CI31" s="134"/>
      <c r="CJ31" s="134"/>
      <c r="CK31" s="134"/>
      <c r="CL31" s="134"/>
      <c r="CM31" s="134"/>
      <c r="CN31" s="134"/>
      <c r="CO31" s="134"/>
      <c r="CP31" s="134"/>
      <c r="CQ31" s="134"/>
      <c r="CR31" s="134"/>
      <c r="CS31" s="134"/>
      <c r="CT31" s="134"/>
      <c r="CU31" s="134"/>
      <c r="CV31" s="134"/>
      <c r="CW31" s="134"/>
      <c r="CX31" s="134"/>
      <c r="CY31" s="134"/>
      <c r="CZ31" s="134"/>
      <c r="DA31" s="134"/>
      <c r="DB31" s="134"/>
      <c r="DC31" s="134"/>
      <c r="DD31" s="134"/>
      <c r="DE31" s="134"/>
      <c r="DF31" s="134"/>
      <c r="DG31" s="134"/>
      <c r="DH31" s="134"/>
      <c r="DI31" s="134"/>
      <c r="DJ31" s="134"/>
      <c r="DK31" s="134"/>
      <c r="DL31" s="134"/>
      <c r="DM31" s="134"/>
      <c r="DN31" s="134"/>
      <c r="DO31" s="134"/>
      <c r="DP31" s="134"/>
      <c r="DQ31" s="134"/>
      <c r="DR31" s="134"/>
      <c r="DS31" s="134"/>
      <c r="DT31" s="134"/>
      <c r="DU31" s="134"/>
      <c r="DV31" s="134"/>
      <c r="DW31" s="134"/>
      <c r="DX31" s="134"/>
      <c r="DY31" s="134"/>
      <c r="DZ31" s="134"/>
      <c r="EA31" s="134"/>
      <c r="EB31" s="134"/>
      <c r="EC31" s="134"/>
      <c r="ED31" s="134"/>
      <c r="EE31" s="134"/>
      <c r="EF31" s="134"/>
      <c r="EG31" s="134"/>
      <c r="EH31" s="134"/>
      <c r="EI31" s="134"/>
      <c r="EJ31" s="134"/>
      <c r="EK31" s="134"/>
      <c r="EL31" s="134"/>
      <c r="EM31" s="134"/>
      <c r="EN31" s="134"/>
      <c r="EO31" s="134"/>
      <c r="EP31" s="134"/>
      <c r="EQ31" s="134"/>
      <c r="ER31" s="134"/>
      <c r="ES31" s="134"/>
      <c r="ET31" s="134"/>
      <c r="EU31" s="134"/>
      <c r="EV31" s="134"/>
      <c r="EW31" s="134"/>
      <c r="EX31" s="134"/>
      <c r="EY31" s="134"/>
      <c r="EZ31" s="134"/>
      <c r="FA31" s="134"/>
      <c r="FB31" s="134"/>
      <c r="FC31" s="134"/>
      <c r="FD31" s="134"/>
      <c r="FE31" s="134"/>
      <c r="FF31" s="134"/>
      <c r="FG31" s="134"/>
      <c r="FH31" s="134"/>
      <c r="FI31" s="134"/>
      <c r="FJ31" s="134"/>
      <c r="FK31" s="134"/>
      <c r="FL31" s="134"/>
      <c r="FM31" s="134"/>
      <c r="FN31" s="146"/>
    </row>
    <row r="32" spans="1:170" x14ac:dyDescent="0.45">
      <c r="A32" s="302" t="s">
        <v>172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</row>
    <row r="33" spans="6:169" x14ac:dyDescent="0.45"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</row>
    <row r="34" spans="6:169" x14ac:dyDescent="0.45"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</row>
    <row r="35" spans="6:169" x14ac:dyDescent="0.45"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</row>
    <row r="36" spans="6:169" x14ac:dyDescent="0.45"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</row>
    <row r="37" spans="6:169" x14ac:dyDescent="0.45"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</row>
    <row r="38" spans="6:169" x14ac:dyDescent="0.45"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</row>
    <row r="39" spans="6:169" x14ac:dyDescent="0.45"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</row>
    <row r="40" spans="6:169" x14ac:dyDescent="0.45"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37"/>
      <c r="FD40" s="37"/>
      <c r="FE40" s="37"/>
      <c r="FF40" s="37"/>
      <c r="FG40" s="37"/>
      <c r="FH40" s="37"/>
      <c r="FI40" s="37"/>
      <c r="FJ40" s="37"/>
      <c r="FK40" s="37"/>
      <c r="FL40" s="37"/>
      <c r="FM40" s="37"/>
    </row>
    <row r="41" spans="6:169" x14ac:dyDescent="0.45"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  <c r="FL41" s="37"/>
      <c r="FM41" s="37"/>
    </row>
    <row r="42" spans="6:169" x14ac:dyDescent="0.45"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  <c r="FL42" s="37"/>
      <c r="FM42" s="37"/>
    </row>
    <row r="43" spans="6:169" x14ac:dyDescent="0.45"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</row>
    <row r="44" spans="6:169" x14ac:dyDescent="0.45"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  <c r="FG44" s="37"/>
      <c r="FH44" s="37"/>
      <c r="FI44" s="37"/>
      <c r="FJ44" s="37"/>
      <c r="FK44" s="37"/>
      <c r="FL44" s="37"/>
      <c r="FM44" s="37"/>
    </row>
    <row r="45" spans="6:169" x14ac:dyDescent="0.45"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</row>
    <row r="46" spans="6:169" x14ac:dyDescent="0.45"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7"/>
      <c r="EV46" s="37"/>
      <c r="EW46" s="37"/>
      <c r="EX46" s="37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  <c r="FK46" s="37"/>
      <c r="FL46" s="37"/>
      <c r="FM46" s="37"/>
    </row>
    <row r="47" spans="6:169" x14ac:dyDescent="0.45"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  <c r="FK47" s="37"/>
      <c r="FL47" s="37"/>
      <c r="FM47" s="37"/>
    </row>
    <row r="48" spans="6:169" x14ac:dyDescent="0.45"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37"/>
      <c r="FK48" s="37"/>
      <c r="FL48" s="37"/>
      <c r="FM48" s="37"/>
    </row>
    <row r="49" spans="6:169" x14ac:dyDescent="0.45"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37"/>
      <c r="DV49" s="37"/>
      <c r="DW49" s="37"/>
      <c r="DX49" s="37"/>
      <c r="DY49" s="37"/>
      <c r="DZ49" s="37"/>
      <c r="EA49" s="37"/>
      <c r="EB49" s="37"/>
      <c r="EC49" s="37"/>
      <c r="ED49" s="37"/>
      <c r="EE49" s="37"/>
      <c r="EF49" s="37"/>
      <c r="EG49" s="37"/>
      <c r="EH49" s="37"/>
      <c r="EI49" s="37"/>
      <c r="EJ49" s="37"/>
      <c r="EK49" s="37"/>
      <c r="EL49" s="37"/>
      <c r="EM49" s="37"/>
      <c r="EN49" s="37"/>
      <c r="EO49" s="37"/>
      <c r="EP49" s="37"/>
      <c r="EQ49" s="37"/>
      <c r="ER49" s="37"/>
      <c r="ES49" s="37"/>
      <c r="ET49" s="37"/>
      <c r="EU49" s="37"/>
      <c r="EV49" s="37"/>
      <c r="EW49" s="37"/>
      <c r="EX49" s="37"/>
      <c r="EY49" s="37"/>
      <c r="EZ49" s="37"/>
      <c r="FA49" s="37"/>
      <c r="FB49" s="37"/>
      <c r="FC49" s="37"/>
      <c r="FD49" s="37"/>
      <c r="FE49" s="37"/>
      <c r="FF49" s="37"/>
      <c r="FG49" s="37"/>
      <c r="FH49" s="37"/>
      <c r="FI49" s="37"/>
      <c r="FJ49" s="37"/>
      <c r="FK49" s="37"/>
      <c r="FL49" s="37"/>
      <c r="FM49" s="37"/>
    </row>
    <row r="50" spans="6:169" x14ac:dyDescent="0.45"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  <c r="DZ50" s="37"/>
      <c r="EA50" s="37"/>
      <c r="EB50" s="37"/>
      <c r="EC50" s="37"/>
      <c r="ED50" s="37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  <c r="FE50" s="37"/>
      <c r="FF50" s="37"/>
      <c r="FG50" s="37"/>
      <c r="FH50" s="37"/>
      <c r="FI50" s="37"/>
      <c r="FJ50" s="37"/>
      <c r="FK50" s="37"/>
      <c r="FL50" s="37"/>
      <c r="FM50" s="37"/>
    </row>
    <row r="51" spans="6:169" x14ac:dyDescent="0.45"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  <c r="DZ51" s="37"/>
      <c r="EA51" s="37"/>
      <c r="EB51" s="37"/>
      <c r="EC51" s="37"/>
      <c r="ED51" s="37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  <c r="ES51" s="37"/>
      <c r="ET51" s="37"/>
      <c r="EU51" s="37"/>
      <c r="EV51" s="37"/>
      <c r="EW51" s="37"/>
      <c r="EX51" s="37"/>
      <c r="EY51" s="37"/>
      <c r="EZ51" s="37"/>
      <c r="FA51" s="37"/>
      <c r="FB51" s="37"/>
      <c r="FC51" s="37"/>
      <c r="FD51" s="37"/>
      <c r="FE51" s="37"/>
      <c r="FF51" s="37"/>
      <c r="FG51" s="37"/>
      <c r="FH51" s="37"/>
      <c r="FI51" s="37"/>
      <c r="FJ51" s="37"/>
      <c r="FK51" s="37"/>
      <c r="FL51" s="37"/>
      <c r="FM51" s="37"/>
    </row>
    <row r="52" spans="6:169" x14ac:dyDescent="0.45"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/>
      <c r="FL52" s="37"/>
      <c r="FM52" s="37"/>
    </row>
    <row r="53" spans="6:169" x14ac:dyDescent="0.45"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  <c r="DW53" s="37"/>
      <c r="DX53" s="37"/>
      <c r="DY53" s="37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  <c r="ET53" s="37"/>
      <c r="EU53" s="37"/>
      <c r="EV53" s="37"/>
      <c r="EW53" s="37"/>
      <c r="EX53" s="37"/>
      <c r="EY53" s="37"/>
      <c r="EZ53" s="37"/>
      <c r="FA53" s="37"/>
      <c r="FB53" s="37"/>
      <c r="FC53" s="37"/>
      <c r="FD53" s="37"/>
      <c r="FE53" s="37"/>
      <c r="FF53" s="37"/>
      <c r="FG53" s="37"/>
      <c r="FH53" s="37"/>
      <c r="FI53" s="37"/>
      <c r="FJ53" s="37"/>
      <c r="FK53" s="37"/>
      <c r="FL53" s="37"/>
      <c r="FM53" s="37"/>
    </row>
    <row r="54" spans="6:169" x14ac:dyDescent="0.45"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/>
      <c r="DS54" s="37"/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37"/>
      <c r="EH54" s="37"/>
      <c r="EI54" s="37"/>
      <c r="EJ54" s="37"/>
      <c r="EK54" s="37"/>
      <c r="EL54" s="37"/>
      <c r="EM54" s="37"/>
      <c r="EN54" s="37"/>
      <c r="EO54" s="37"/>
      <c r="EP54" s="37"/>
      <c r="EQ54" s="37"/>
      <c r="ER54" s="37"/>
      <c r="ES54" s="37"/>
      <c r="ET54" s="37"/>
      <c r="EU54" s="37"/>
      <c r="EV54" s="37"/>
      <c r="EW54" s="37"/>
      <c r="EX54" s="37"/>
      <c r="EY54" s="37"/>
      <c r="EZ54" s="37"/>
      <c r="FA54" s="37"/>
      <c r="FB54" s="37"/>
      <c r="FC54" s="37"/>
      <c r="FD54" s="37"/>
      <c r="FE54" s="37"/>
      <c r="FF54" s="37"/>
      <c r="FG54" s="37"/>
      <c r="FH54" s="37"/>
      <c r="FI54" s="37"/>
      <c r="FJ54" s="37"/>
      <c r="FK54" s="37"/>
      <c r="FL54" s="37"/>
      <c r="FM54" s="37"/>
    </row>
    <row r="55" spans="6:169" x14ac:dyDescent="0.45"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7"/>
      <c r="DX55" s="37"/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7"/>
      <c r="EK55" s="37"/>
      <c r="EL55" s="37"/>
      <c r="EM55" s="37"/>
      <c r="EN55" s="37"/>
      <c r="EO55" s="37"/>
      <c r="EP55" s="37"/>
      <c r="EQ55" s="37"/>
      <c r="ER55" s="37"/>
      <c r="ES55" s="37"/>
      <c r="ET55" s="37"/>
      <c r="EU55" s="37"/>
      <c r="EV55" s="37"/>
      <c r="EW55" s="37"/>
      <c r="EX55" s="37"/>
      <c r="EY55" s="37"/>
      <c r="EZ55" s="37"/>
      <c r="FA55" s="37"/>
      <c r="FB55" s="37"/>
      <c r="FC55" s="37"/>
      <c r="FD55" s="37"/>
      <c r="FE55" s="37"/>
      <c r="FF55" s="37"/>
      <c r="FG55" s="37"/>
      <c r="FH55" s="37"/>
      <c r="FI55" s="37"/>
      <c r="FJ55" s="37"/>
      <c r="FK55" s="37"/>
      <c r="FL55" s="37"/>
      <c r="FM55" s="37"/>
    </row>
    <row r="56" spans="6:169" x14ac:dyDescent="0.45"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37"/>
      <c r="FA56" s="37"/>
      <c r="FB56" s="37"/>
      <c r="FC56" s="37"/>
      <c r="FD56" s="37"/>
      <c r="FE56" s="37"/>
      <c r="FF56" s="37"/>
      <c r="FG56" s="37"/>
      <c r="FH56" s="37"/>
      <c r="FI56" s="37"/>
      <c r="FJ56" s="37"/>
      <c r="FK56" s="37"/>
      <c r="FL56" s="37"/>
      <c r="FM56" s="37"/>
    </row>
    <row r="57" spans="6:169" x14ac:dyDescent="0.45"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37"/>
      <c r="FA57" s="37"/>
      <c r="FB57" s="37"/>
      <c r="FC57" s="37"/>
      <c r="FD57" s="37"/>
      <c r="FE57" s="37"/>
      <c r="FF57" s="37"/>
      <c r="FG57" s="37"/>
      <c r="FH57" s="37"/>
      <c r="FI57" s="37"/>
      <c r="FJ57" s="37"/>
      <c r="FK57" s="37"/>
      <c r="FL57" s="37"/>
      <c r="FM57" s="37"/>
    </row>
    <row r="58" spans="6:169" x14ac:dyDescent="0.45"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37"/>
      <c r="DN58" s="37"/>
      <c r="DO58" s="37"/>
      <c r="DP58" s="37"/>
      <c r="DQ58" s="37"/>
      <c r="DR58" s="37"/>
      <c r="DS58" s="37"/>
      <c r="DT58" s="37"/>
      <c r="DU58" s="37"/>
      <c r="DV58" s="37"/>
      <c r="DW58" s="37"/>
      <c r="DX58" s="37"/>
      <c r="DY58" s="37"/>
      <c r="DZ58" s="37"/>
      <c r="EA58" s="37"/>
      <c r="EB58" s="37"/>
      <c r="EC58" s="37"/>
      <c r="ED58" s="37"/>
      <c r="EE58" s="37"/>
      <c r="EF58" s="37"/>
      <c r="EG58" s="37"/>
      <c r="EH58" s="37"/>
      <c r="EI58" s="37"/>
      <c r="EJ58" s="37"/>
      <c r="EK58" s="37"/>
      <c r="EL58" s="37"/>
      <c r="EM58" s="37"/>
      <c r="EN58" s="37"/>
      <c r="EO58" s="37"/>
      <c r="EP58" s="37"/>
      <c r="EQ58" s="37"/>
      <c r="ER58" s="37"/>
      <c r="ES58" s="37"/>
      <c r="ET58" s="37"/>
      <c r="EU58" s="37"/>
      <c r="EV58" s="37"/>
      <c r="EW58" s="37"/>
      <c r="EX58" s="37"/>
      <c r="EY58" s="37"/>
      <c r="EZ58" s="37"/>
      <c r="FA58" s="37"/>
      <c r="FB58" s="37"/>
      <c r="FC58" s="37"/>
      <c r="FD58" s="37"/>
      <c r="FE58" s="37"/>
      <c r="FF58" s="37"/>
      <c r="FG58" s="37"/>
      <c r="FH58" s="37"/>
      <c r="FI58" s="37"/>
      <c r="FJ58" s="37"/>
      <c r="FK58" s="37"/>
      <c r="FL58" s="37"/>
      <c r="FM58" s="37"/>
    </row>
    <row r="59" spans="6:169" x14ac:dyDescent="0.45"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  <c r="DW59" s="37"/>
      <c r="DX59" s="37"/>
      <c r="DY59" s="37"/>
      <c r="DZ59" s="37"/>
      <c r="EA59" s="37"/>
      <c r="EB59" s="37"/>
      <c r="EC59" s="37"/>
      <c r="ED59" s="37"/>
      <c r="EE59" s="37"/>
      <c r="EF59" s="37"/>
      <c r="EG59" s="37"/>
      <c r="EH59" s="37"/>
      <c r="EI59" s="37"/>
      <c r="EJ59" s="37"/>
      <c r="EK59" s="37"/>
      <c r="EL59" s="37"/>
      <c r="EM59" s="37"/>
      <c r="EN59" s="37"/>
      <c r="EO59" s="37"/>
      <c r="EP59" s="37"/>
      <c r="EQ59" s="37"/>
      <c r="ER59" s="37"/>
      <c r="ES59" s="37"/>
      <c r="ET59" s="37"/>
      <c r="EU59" s="37"/>
      <c r="EV59" s="37"/>
      <c r="EW59" s="37"/>
      <c r="EX59" s="37"/>
      <c r="EY59" s="37"/>
      <c r="EZ59" s="37"/>
      <c r="FA59" s="37"/>
      <c r="FB59" s="37"/>
      <c r="FC59" s="37"/>
      <c r="FD59" s="37"/>
      <c r="FE59" s="37"/>
      <c r="FF59" s="37"/>
      <c r="FG59" s="37"/>
      <c r="FH59" s="37"/>
      <c r="FI59" s="37"/>
      <c r="FJ59" s="37"/>
      <c r="FK59" s="37"/>
      <c r="FL59" s="37"/>
      <c r="FM59" s="37"/>
    </row>
    <row r="60" spans="6:169" x14ac:dyDescent="0.45"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7"/>
      <c r="EH60" s="37"/>
      <c r="EI60" s="37"/>
      <c r="EJ60" s="37"/>
      <c r="EK60" s="37"/>
      <c r="EL60" s="37"/>
      <c r="EM60" s="37"/>
      <c r="EN60" s="37"/>
      <c r="EO60" s="37"/>
      <c r="EP60" s="37"/>
      <c r="EQ60" s="37"/>
      <c r="ER60" s="37"/>
      <c r="ES60" s="37"/>
      <c r="ET60" s="37"/>
      <c r="EU60" s="37"/>
      <c r="EV60" s="37"/>
      <c r="EW60" s="37"/>
      <c r="EX60" s="37"/>
      <c r="EY60" s="37"/>
      <c r="EZ60" s="37"/>
      <c r="FA60" s="37"/>
      <c r="FB60" s="37"/>
      <c r="FC60" s="37"/>
      <c r="FD60" s="37"/>
      <c r="FE60" s="37"/>
      <c r="FF60" s="37"/>
      <c r="FG60" s="37"/>
      <c r="FH60" s="37"/>
      <c r="FI60" s="37"/>
      <c r="FJ60" s="37"/>
      <c r="FK60" s="37"/>
      <c r="FL60" s="37"/>
      <c r="FM60" s="37"/>
    </row>
    <row r="61" spans="6:169" x14ac:dyDescent="0.45"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37"/>
      <c r="EK61" s="37"/>
      <c r="EL61" s="37"/>
      <c r="EM61" s="37"/>
      <c r="EN61" s="37"/>
      <c r="EO61" s="37"/>
      <c r="EP61" s="37"/>
      <c r="EQ61" s="37"/>
      <c r="ER61" s="37"/>
      <c r="ES61" s="37"/>
      <c r="ET61" s="37"/>
      <c r="EU61" s="37"/>
      <c r="EV61" s="37"/>
      <c r="EW61" s="37"/>
      <c r="EX61" s="37"/>
      <c r="EY61" s="37"/>
      <c r="EZ61" s="37"/>
      <c r="FA61" s="37"/>
      <c r="FB61" s="37"/>
      <c r="FC61" s="37"/>
      <c r="FD61" s="37"/>
      <c r="FE61" s="37"/>
      <c r="FF61" s="37"/>
      <c r="FG61" s="37"/>
      <c r="FH61" s="37"/>
      <c r="FI61" s="37"/>
      <c r="FJ61" s="37"/>
      <c r="FK61" s="37"/>
      <c r="FL61" s="37"/>
      <c r="FM61" s="37"/>
    </row>
    <row r="62" spans="6:169" x14ac:dyDescent="0.45"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DY62" s="37"/>
      <c r="DZ62" s="37"/>
      <c r="EA62" s="37"/>
      <c r="EB62" s="37"/>
      <c r="EC62" s="37"/>
      <c r="ED62" s="37"/>
      <c r="EE62" s="37"/>
      <c r="EF62" s="37"/>
      <c r="EG62" s="37"/>
      <c r="EH62" s="37"/>
      <c r="EI62" s="37"/>
      <c r="EJ62" s="37"/>
      <c r="EK62" s="37"/>
      <c r="EL62" s="37"/>
      <c r="EM62" s="37"/>
      <c r="EN62" s="37"/>
      <c r="EO62" s="37"/>
      <c r="EP62" s="37"/>
      <c r="EQ62" s="37"/>
      <c r="ER62" s="37"/>
      <c r="ES62" s="37"/>
      <c r="ET62" s="37"/>
      <c r="EU62" s="37"/>
      <c r="EV62" s="37"/>
      <c r="EW62" s="37"/>
      <c r="EX62" s="37"/>
      <c r="EY62" s="37"/>
      <c r="EZ62" s="37"/>
      <c r="FA62" s="37"/>
      <c r="FB62" s="37"/>
      <c r="FC62" s="37"/>
      <c r="FD62" s="37"/>
      <c r="FE62" s="37"/>
      <c r="FF62" s="37"/>
      <c r="FG62" s="37"/>
      <c r="FH62" s="37"/>
      <c r="FI62" s="37"/>
      <c r="FJ62" s="37"/>
      <c r="FK62" s="37"/>
      <c r="FL62" s="37"/>
      <c r="FM62" s="37"/>
    </row>
    <row r="63" spans="6:169" x14ac:dyDescent="0.45"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37"/>
      <c r="DP63" s="37"/>
      <c r="DQ63" s="37"/>
      <c r="DR63" s="37"/>
      <c r="DS63" s="37"/>
      <c r="DT63" s="37"/>
      <c r="DU63" s="37"/>
      <c r="DV63" s="37"/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7"/>
      <c r="EH63" s="37"/>
      <c r="EI63" s="37"/>
      <c r="EJ63" s="37"/>
      <c r="EK63" s="37"/>
      <c r="EL63" s="37"/>
      <c r="EM63" s="37"/>
      <c r="EN63" s="37"/>
      <c r="EO63" s="37"/>
      <c r="EP63" s="37"/>
      <c r="EQ63" s="37"/>
      <c r="ER63" s="37"/>
      <c r="ES63" s="37"/>
      <c r="ET63" s="37"/>
      <c r="EU63" s="37"/>
      <c r="EV63" s="37"/>
      <c r="EW63" s="37"/>
      <c r="EX63" s="37"/>
      <c r="EY63" s="37"/>
      <c r="EZ63" s="37"/>
      <c r="FA63" s="37"/>
      <c r="FB63" s="37"/>
      <c r="FC63" s="37"/>
      <c r="FD63" s="37"/>
      <c r="FE63" s="37"/>
      <c r="FF63" s="37"/>
      <c r="FG63" s="37"/>
      <c r="FH63" s="37"/>
      <c r="FI63" s="37"/>
      <c r="FJ63" s="37"/>
      <c r="FK63" s="37"/>
      <c r="FL63" s="37"/>
      <c r="FM63" s="37"/>
    </row>
    <row r="64" spans="6:169" x14ac:dyDescent="0.45"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  <c r="DL64" s="37"/>
      <c r="DM64" s="37"/>
      <c r="DN64" s="37"/>
      <c r="DO64" s="37"/>
      <c r="DP64" s="37"/>
      <c r="DQ64" s="37"/>
      <c r="DR64" s="37"/>
      <c r="DS64" s="37"/>
      <c r="DT64" s="37"/>
      <c r="DU64" s="37"/>
      <c r="DV64" s="37"/>
      <c r="DW64" s="37"/>
      <c r="DX64" s="37"/>
      <c r="DY64" s="37"/>
      <c r="DZ64" s="37"/>
      <c r="EA64" s="37"/>
      <c r="EB64" s="37"/>
      <c r="EC64" s="37"/>
      <c r="ED64" s="37"/>
      <c r="EE64" s="37"/>
      <c r="EF64" s="37"/>
      <c r="EG64" s="37"/>
      <c r="EH64" s="37"/>
      <c r="EI64" s="37"/>
      <c r="EJ64" s="37"/>
      <c r="EK64" s="37"/>
      <c r="EL64" s="37"/>
      <c r="EM64" s="37"/>
      <c r="EN64" s="37"/>
      <c r="EO64" s="37"/>
      <c r="EP64" s="37"/>
      <c r="EQ64" s="37"/>
      <c r="ER64" s="37"/>
      <c r="ES64" s="37"/>
      <c r="ET64" s="37"/>
      <c r="EU64" s="37"/>
      <c r="EV64" s="37"/>
      <c r="EW64" s="37"/>
      <c r="EX64" s="37"/>
      <c r="EY64" s="37"/>
      <c r="EZ64" s="37"/>
      <c r="FA64" s="37"/>
      <c r="FB64" s="37"/>
      <c r="FC64" s="37"/>
      <c r="FD64" s="37"/>
      <c r="FE64" s="37"/>
      <c r="FF64" s="37"/>
      <c r="FG64" s="37"/>
      <c r="FH64" s="37"/>
      <c r="FI64" s="37"/>
      <c r="FJ64" s="37"/>
      <c r="FK64" s="37"/>
      <c r="FL64" s="37"/>
      <c r="FM64" s="37"/>
    </row>
    <row r="65" spans="6:169" x14ac:dyDescent="0.45"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/>
      <c r="CX65" s="37"/>
      <c r="CY65" s="37"/>
      <c r="CZ65" s="37"/>
      <c r="DA65" s="37"/>
      <c r="DB65" s="37"/>
      <c r="DC65" s="37"/>
      <c r="DD65" s="37"/>
      <c r="DE65" s="37"/>
      <c r="DF65" s="37"/>
      <c r="DG65" s="37"/>
      <c r="DH65" s="37"/>
      <c r="DI65" s="37"/>
      <c r="DJ65" s="37"/>
      <c r="DK65" s="37"/>
      <c r="DL65" s="37"/>
      <c r="DM65" s="37"/>
      <c r="DN65" s="37"/>
      <c r="DO65" s="37"/>
      <c r="DP65" s="37"/>
      <c r="DQ65" s="37"/>
      <c r="DR65" s="37"/>
      <c r="DS65" s="37"/>
      <c r="DT65" s="37"/>
      <c r="DU65" s="37"/>
      <c r="DV65" s="37"/>
      <c r="DW65" s="37"/>
      <c r="DX65" s="37"/>
      <c r="DY65" s="37"/>
      <c r="DZ65" s="37"/>
      <c r="EA65" s="37"/>
      <c r="EB65" s="37"/>
      <c r="EC65" s="37"/>
      <c r="ED65" s="37"/>
      <c r="EE65" s="37"/>
      <c r="EF65" s="37"/>
      <c r="EG65" s="37"/>
      <c r="EH65" s="37"/>
      <c r="EI65" s="37"/>
      <c r="EJ65" s="37"/>
      <c r="EK65" s="37"/>
      <c r="EL65" s="37"/>
      <c r="EM65" s="37"/>
      <c r="EN65" s="37"/>
      <c r="EO65" s="37"/>
      <c r="EP65" s="37"/>
      <c r="EQ65" s="37"/>
      <c r="ER65" s="37"/>
      <c r="ES65" s="37"/>
      <c r="ET65" s="37"/>
      <c r="EU65" s="37"/>
      <c r="EV65" s="37"/>
      <c r="EW65" s="37"/>
      <c r="EX65" s="37"/>
      <c r="EY65" s="37"/>
      <c r="EZ65" s="37"/>
      <c r="FA65" s="37"/>
      <c r="FB65" s="37"/>
      <c r="FC65" s="37"/>
      <c r="FD65" s="37"/>
      <c r="FE65" s="37"/>
      <c r="FF65" s="37"/>
      <c r="FG65" s="37"/>
      <c r="FH65" s="37"/>
      <c r="FI65" s="37"/>
      <c r="FJ65" s="37"/>
      <c r="FK65" s="37"/>
      <c r="FL65" s="37"/>
      <c r="FM65" s="37"/>
    </row>
    <row r="66" spans="6:169" x14ac:dyDescent="0.45"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  <c r="CY66" s="37"/>
      <c r="CZ66" s="37"/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37"/>
      <c r="DO66" s="37"/>
      <c r="DP66" s="37"/>
      <c r="DQ66" s="37"/>
      <c r="DR66" s="37"/>
      <c r="DS66" s="37"/>
      <c r="DT66" s="37"/>
      <c r="DU66" s="37"/>
      <c r="DV66" s="37"/>
      <c r="DW66" s="37"/>
      <c r="DX66" s="37"/>
      <c r="DY66" s="37"/>
      <c r="DZ66" s="37"/>
      <c r="EA66" s="37"/>
      <c r="EB66" s="37"/>
      <c r="EC66" s="37"/>
      <c r="ED66" s="37"/>
      <c r="EE66" s="37"/>
      <c r="EF66" s="37"/>
      <c r="EG66" s="37"/>
      <c r="EH66" s="37"/>
      <c r="EI66" s="37"/>
      <c r="EJ66" s="37"/>
      <c r="EK66" s="37"/>
      <c r="EL66" s="37"/>
      <c r="EM66" s="37"/>
      <c r="EN66" s="37"/>
      <c r="EO66" s="37"/>
      <c r="EP66" s="37"/>
      <c r="EQ66" s="37"/>
      <c r="ER66" s="37"/>
      <c r="ES66" s="37"/>
      <c r="ET66" s="37"/>
      <c r="EU66" s="37"/>
      <c r="EV66" s="37"/>
      <c r="EW66" s="37"/>
      <c r="EX66" s="37"/>
      <c r="EY66" s="37"/>
      <c r="EZ66" s="37"/>
      <c r="FA66" s="37"/>
      <c r="FB66" s="37"/>
      <c r="FC66" s="37"/>
      <c r="FD66" s="37"/>
      <c r="FE66" s="37"/>
      <c r="FF66" s="37"/>
      <c r="FG66" s="37"/>
      <c r="FH66" s="37"/>
      <c r="FI66" s="37"/>
      <c r="FJ66" s="37"/>
      <c r="FK66" s="37"/>
      <c r="FL66" s="37"/>
      <c r="FM66" s="37"/>
    </row>
    <row r="67" spans="6:169" x14ac:dyDescent="0.45"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/>
      <c r="CV67" s="37"/>
      <c r="CW67" s="37"/>
      <c r="CX67" s="37"/>
      <c r="CY67" s="37"/>
      <c r="CZ67" s="37"/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37"/>
      <c r="DL67" s="37"/>
      <c r="DM67" s="37"/>
      <c r="DN67" s="37"/>
      <c r="DO67" s="37"/>
      <c r="DP67" s="37"/>
      <c r="DQ67" s="37"/>
      <c r="DR67" s="37"/>
      <c r="DS67" s="37"/>
      <c r="DT67" s="37"/>
      <c r="DU67" s="37"/>
      <c r="DV67" s="37"/>
      <c r="DW67" s="37"/>
      <c r="DX67" s="37"/>
      <c r="DY67" s="37"/>
      <c r="DZ67" s="37"/>
      <c r="EA67" s="37"/>
      <c r="EB67" s="37"/>
      <c r="EC67" s="37"/>
      <c r="ED67" s="37"/>
      <c r="EE67" s="37"/>
      <c r="EF67" s="37"/>
      <c r="EG67" s="37"/>
      <c r="EH67" s="37"/>
      <c r="EI67" s="37"/>
      <c r="EJ67" s="37"/>
      <c r="EK67" s="37"/>
      <c r="EL67" s="37"/>
      <c r="EM67" s="37"/>
      <c r="EN67" s="37"/>
      <c r="EO67" s="37"/>
      <c r="EP67" s="37"/>
      <c r="EQ67" s="37"/>
      <c r="ER67" s="37"/>
      <c r="ES67" s="37"/>
      <c r="ET67" s="37"/>
      <c r="EU67" s="37"/>
      <c r="EV67" s="37"/>
      <c r="EW67" s="37"/>
      <c r="EX67" s="37"/>
      <c r="EY67" s="37"/>
      <c r="EZ67" s="37"/>
      <c r="FA67" s="37"/>
      <c r="FB67" s="37"/>
      <c r="FC67" s="37"/>
      <c r="FD67" s="37"/>
      <c r="FE67" s="37"/>
      <c r="FF67" s="37"/>
      <c r="FG67" s="37"/>
      <c r="FH67" s="37"/>
      <c r="FI67" s="37"/>
      <c r="FJ67" s="37"/>
      <c r="FK67" s="37"/>
      <c r="FL67" s="37"/>
      <c r="FM67" s="37"/>
    </row>
    <row r="68" spans="6:169" x14ac:dyDescent="0.45"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7"/>
      <c r="EE68" s="37"/>
      <c r="EF68" s="37"/>
      <c r="EG68" s="37"/>
      <c r="EH68" s="37"/>
      <c r="EI68" s="37"/>
      <c r="EJ68" s="37"/>
      <c r="EK68" s="37"/>
      <c r="EL68" s="37"/>
      <c r="EM68" s="37"/>
      <c r="EN68" s="37"/>
      <c r="EO68" s="37"/>
      <c r="EP68" s="37"/>
      <c r="EQ68" s="37"/>
      <c r="ER68" s="37"/>
      <c r="ES68" s="37"/>
      <c r="ET68" s="37"/>
      <c r="EU68" s="37"/>
      <c r="EV68" s="37"/>
      <c r="EW68" s="37"/>
      <c r="EX68" s="37"/>
      <c r="EY68" s="37"/>
      <c r="EZ68" s="37"/>
      <c r="FA68" s="37"/>
      <c r="FB68" s="37"/>
      <c r="FC68" s="37"/>
      <c r="FD68" s="37"/>
      <c r="FE68" s="37"/>
      <c r="FF68" s="37"/>
      <c r="FG68" s="37"/>
      <c r="FH68" s="37"/>
      <c r="FI68" s="37"/>
      <c r="FJ68" s="37"/>
      <c r="FK68" s="37"/>
      <c r="FL68" s="37"/>
      <c r="FM68" s="37"/>
    </row>
    <row r="69" spans="6:169" x14ac:dyDescent="0.45"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  <c r="EL69" s="37"/>
      <c r="EM69" s="37"/>
      <c r="EN69" s="37"/>
      <c r="EO69" s="37"/>
      <c r="EP69" s="37"/>
      <c r="EQ69" s="37"/>
      <c r="ER69" s="37"/>
      <c r="ES69" s="37"/>
      <c r="ET69" s="37"/>
      <c r="EU69" s="37"/>
      <c r="EV69" s="37"/>
      <c r="EW69" s="37"/>
      <c r="EX69" s="37"/>
      <c r="EY69" s="37"/>
      <c r="EZ69" s="37"/>
      <c r="FA69" s="37"/>
      <c r="FB69" s="37"/>
      <c r="FC69" s="37"/>
      <c r="FD69" s="37"/>
      <c r="FE69" s="37"/>
      <c r="FF69" s="37"/>
      <c r="FG69" s="37"/>
      <c r="FH69" s="37"/>
      <c r="FI69" s="37"/>
      <c r="FJ69" s="37"/>
      <c r="FK69" s="37"/>
      <c r="FL69" s="37"/>
      <c r="FM69" s="37"/>
    </row>
    <row r="70" spans="6:169" x14ac:dyDescent="0.45"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  <c r="DW70" s="37"/>
      <c r="DX70" s="37"/>
      <c r="DY70" s="37"/>
      <c r="DZ70" s="37"/>
      <c r="EA70" s="37"/>
      <c r="EB70" s="37"/>
      <c r="EC70" s="37"/>
      <c r="ED70" s="37"/>
      <c r="EE70" s="37"/>
      <c r="EF70" s="37"/>
      <c r="EG70" s="37"/>
      <c r="EH70" s="37"/>
      <c r="EI70" s="37"/>
      <c r="EJ70" s="37"/>
      <c r="EK70" s="37"/>
      <c r="EL70" s="37"/>
      <c r="EM70" s="37"/>
      <c r="EN70" s="37"/>
      <c r="EO70" s="37"/>
      <c r="EP70" s="37"/>
      <c r="EQ70" s="37"/>
      <c r="ER70" s="37"/>
      <c r="ES70" s="37"/>
      <c r="ET70" s="37"/>
      <c r="EU70" s="37"/>
      <c r="EV70" s="37"/>
      <c r="EW70" s="37"/>
      <c r="EX70" s="37"/>
      <c r="EY70" s="37"/>
      <c r="EZ70" s="37"/>
      <c r="FA70" s="37"/>
      <c r="FB70" s="37"/>
      <c r="FC70" s="37"/>
      <c r="FD70" s="37"/>
      <c r="FE70" s="37"/>
      <c r="FF70" s="37"/>
      <c r="FG70" s="37"/>
      <c r="FH70" s="37"/>
      <c r="FI70" s="37"/>
      <c r="FJ70" s="37"/>
      <c r="FK70" s="37"/>
      <c r="FL70" s="37"/>
      <c r="FM70" s="37"/>
    </row>
    <row r="71" spans="6:169" x14ac:dyDescent="0.45"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37"/>
      <c r="EE71" s="37"/>
      <c r="EF71" s="37"/>
      <c r="EG71" s="37"/>
      <c r="EH71" s="37"/>
      <c r="EI71" s="37"/>
      <c r="EJ71" s="37"/>
      <c r="EK71" s="37"/>
      <c r="EL71" s="37"/>
      <c r="EM71" s="37"/>
      <c r="EN71" s="37"/>
      <c r="EO71" s="37"/>
      <c r="EP71" s="37"/>
      <c r="EQ71" s="37"/>
      <c r="ER71" s="37"/>
      <c r="ES71" s="37"/>
      <c r="ET71" s="37"/>
      <c r="EU71" s="37"/>
      <c r="EV71" s="37"/>
      <c r="EW71" s="37"/>
      <c r="EX71" s="37"/>
      <c r="EY71" s="37"/>
      <c r="EZ71" s="37"/>
      <c r="FA71" s="37"/>
      <c r="FB71" s="37"/>
      <c r="FC71" s="37"/>
      <c r="FD71" s="37"/>
      <c r="FE71" s="37"/>
      <c r="FF71" s="37"/>
      <c r="FG71" s="37"/>
      <c r="FH71" s="37"/>
      <c r="FI71" s="37"/>
      <c r="FJ71" s="37"/>
      <c r="FK71" s="37"/>
      <c r="FL71" s="37"/>
      <c r="FM71" s="37"/>
    </row>
    <row r="72" spans="6:169" x14ac:dyDescent="0.45"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7"/>
      <c r="DM72" s="37"/>
      <c r="DN72" s="37"/>
      <c r="DO72" s="37"/>
      <c r="DP72" s="37"/>
      <c r="DQ72" s="37"/>
      <c r="DR72" s="37"/>
      <c r="DS72" s="37"/>
      <c r="DT72" s="37"/>
      <c r="DU72" s="37"/>
      <c r="DV72" s="37"/>
      <c r="DW72" s="37"/>
      <c r="DX72" s="37"/>
      <c r="DY72" s="37"/>
      <c r="DZ72" s="37"/>
      <c r="EA72" s="37"/>
      <c r="EB72" s="37"/>
      <c r="EC72" s="37"/>
      <c r="ED72" s="37"/>
      <c r="EE72" s="37"/>
      <c r="EF72" s="37"/>
      <c r="EG72" s="37"/>
      <c r="EH72" s="37"/>
      <c r="EI72" s="37"/>
      <c r="EJ72" s="37"/>
      <c r="EK72" s="37"/>
      <c r="EL72" s="37"/>
      <c r="EM72" s="37"/>
      <c r="EN72" s="37"/>
      <c r="EO72" s="37"/>
      <c r="EP72" s="37"/>
      <c r="EQ72" s="37"/>
      <c r="ER72" s="37"/>
      <c r="ES72" s="37"/>
      <c r="ET72" s="37"/>
      <c r="EU72" s="37"/>
      <c r="EV72" s="37"/>
      <c r="EW72" s="37"/>
      <c r="EX72" s="37"/>
      <c r="EY72" s="37"/>
      <c r="EZ72" s="37"/>
      <c r="FA72" s="37"/>
      <c r="FB72" s="37"/>
      <c r="FC72" s="37"/>
      <c r="FD72" s="37"/>
      <c r="FE72" s="37"/>
      <c r="FF72" s="37"/>
      <c r="FG72" s="37"/>
      <c r="FH72" s="37"/>
      <c r="FI72" s="37"/>
      <c r="FJ72" s="37"/>
      <c r="FK72" s="37"/>
      <c r="FL72" s="37"/>
      <c r="FM72" s="37"/>
    </row>
    <row r="73" spans="6:169" x14ac:dyDescent="0.45"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7"/>
      <c r="DM73" s="37"/>
      <c r="DN73" s="37"/>
      <c r="DO73" s="37"/>
      <c r="DP73" s="37"/>
      <c r="DQ73" s="37"/>
      <c r="DR73" s="37"/>
      <c r="DS73" s="37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37"/>
      <c r="EE73" s="37"/>
      <c r="EF73" s="37"/>
      <c r="EG73" s="37"/>
      <c r="EH73" s="37"/>
      <c r="EI73" s="37"/>
      <c r="EJ73" s="37"/>
      <c r="EK73" s="37"/>
      <c r="EL73" s="37"/>
      <c r="EM73" s="37"/>
      <c r="EN73" s="37"/>
      <c r="EO73" s="37"/>
      <c r="EP73" s="37"/>
      <c r="EQ73" s="37"/>
      <c r="ER73" s="37"/>
      <c r="ES73" s="37"/>
      <c r="ET73" s="37"/>
      <c r="EU73" s="37"/>
      <c r="EV73" s="37"/>
      <c r="EW73" s="37"/>
      <c r="EX73" s="37"/>
      <c r="EY73" s="37"/>
      <c r="EZ73" s="37"/>
      <c r="FA73" s="37"/>
      <c r="FB73" s="37"/>
      <c r="FC73" s="37"/>
      <c r="FD73" s="37"/>
      <c r="FE73" s="37"/>
      <c r="FF73" s="37"/>
      <c r="FG73" s="37"/>
      <c r="FH73" s="37"/>
      <c r="FI73" s="37"/>
      <c r="FJ73" s="37"/>
      <c r="FK73" s="37"/>
      <c r="FL73" s="37"/>
      <c r="FM73" s="37"/>
    </row>
    <row r="74" spans="6:169" x14ac:dyDescent="0.45"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37"/>
      <c r="DP74" s="37"/>
      <c r="DQ74" s="37"/>
      <c r="DR74" s="37"/>
      <c r="DS74" s="37"/>
      <c r="DT74" s="37"/>
      <c r="DU74" s="37"/>
      <c r="DV74" s="37"/>
      <c r="DW74" s="37"/>
      <c r="DX74" s="37"/>
      <c r="DY74" s="37"/>
      <c r="DZ74" s="37"/>
      <c r="EA74" s="37"/>
      <c r="EB74" s="37"/>
      <c r="EC74" s="37"/>
      <c r="ED74" s="37"/>
      <c r="EE74" s="37"/>
      <c r="EF74" s="37"/>
      <c r="EG74" s="37"/>
      <c r="EH74" s="37"/>
      <c r="EI74" s="37"/>
      <c r="EJ74" s="37"/>
      <c r="EK74" s="37"/>
      <c r="EL74" s="37"/>
      <c r="EM74" s="37"/>
      <c r="EN74" s="37"/>
      <c r="EO74" s="37"/>
      <c r="EP74" s="37"/>
      <c r="EQ74" s="37"/>
      <c r="ER74" s="37"/>
      <c r="ES74" s="37"/>
      <c r="ET74" s="37"/>
      <c r="EU74" s="37"/>
      <c r="EV74" s="37"/>
      <c r="EW74" s="37"/>
      <c r="EX74" s="37"/>
      <c r="EY74" s="37"/>
      <c r="EZ74" s="37"/>
      <c r="FA74" s="37"/>
      <c r="FB74" s="37"/>
      <c r="FC74" s="37"/>
      <c r="FD74" s="37"/>
      <c r="FE74" s="37"/>
      <c r="FF74" s="37"/>
      <c r="FG74" s="37"/>
      <c r="FH74" s="37"/>
      <c r="FI74" s="37"/>
      <c r="FJ74" s="37"/>
      <c r="FK74" s="37"/>
      <c r="FL74" s="37"/>
      <c r="FM74" s="37"/>
    </row>
    <row r="75" spans="6:169" x14ac:dyDescent="0.45"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7"/>
      <c r="DH75" s="37"/>
      <c r="DI75" s="37"/>
      <c r="DJ75" s="37"/>
      <c r="DK75" s="37"/>
      <c r="DL75" s="37"/>
      <c r="DM75" s="37"/>
      <c r="DN75" s="37"/>
      <c r="DO75" s="37"/>
      <c r="DP75" s="37"/>
      <c r="DQ75" s="37"/>
      <c r="DR75" s="37"/>
      <c r="DS75" s="37"/>
      <c r="DT75" s="37"/>
      <c r="DU75" s="37"/>
      <c r="DV75" s="37"/>
      <c r="DW75" s="37"/>
      <c r="DX75" s="37"/>
      <c r="DY75" s="37"/>
      <c r="DZ75" s="37"/>
      <c r="EA75" s="37"/>
      <c r="EB75" s="37"/>
      <c r="EC75" s="37"/>
      <c r="ED75" s="37"/>
      <c r="EE75" s="37"/>
      <c r="EF75" s="37"/>
      <c r="EG75" s="37"/>
      <c r="EH75" s="37"/>
      <c r="EI75" s="37"/>
      <c r="EJ75" s="37"/>
      <c r="EK75" s="37"/>
      <c r="EL75" s="37"/>
      <c r="EM75" s="37"/>
      <c r="EN75" s="37"/>
      <c r="EO75" s="37"/>
      <c r="EP75" s="37"/>
      <c r="EQ75" s="37"/>
      <c r="ER75" s="37"/>
      <c r="ES75" s="37"/>
      <c r="ET75" s="37"/>
      <c r="EU75" s="37"/>
      <c r="EV75" s="37"/>
      <c r="EW75" s="37"/>
      <c r="EX75" s="37"/>
      <c r="EY75" s="37"/>
      <c r="EZ75" s="37"/>
      <c r="FA75" s="37"/>
      <c r="FB75" s="37"/>
      <c r="FC75" s="37"/>
      <c r="FD75" s="37"/>
      <c r="FE75" s="37"/>
      <c r="FF75" s="37"/>
      <c r="FG75" s="37"/>
      <c r="FH75" s="37"/>
      <c r="FI75" s="37"/>
      <c r="FJ75" s="37"/>
      <c r="FK75" s="37"/>
      <c r="FL75" s="37"/>
      <c r="FM75" s="37"/>
    </row>
    <row r="76" spans="6:169" x14ac:dyDescent="0.45"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  <c r="ET76" s="37"/>
      <c r="EU76" s="37"/>
      <c r="EV76" s="37"/>
      <c r="EW76" s="37"/>
      <c r="EX76" s="37"/>
      <c r="EY76" s="37"/>
      <c r="EZ76" s="37"/>
      <c r="FA76" s="37"/>
      <c r="FB76" s="37"/>
      <c r="FC76" s="37"/>
      <c r="FD76" s="37"/>
      <c r="FE76" s="37"/>
      <c r="FF76" s="37"/>
      <c r="FG76" s="37"/>
      <c r="FH76" s="37"/>
      <c r="FI76" s="37"/>
      <c r="FJ76" s="37"/>
      <c r="FK76" s="37"/>
      <c r="FL76" s="37"/>
      <c r="FM76" s="37"/>
    </row>
    <row r="77" spans="6:169" x14ac:dyDescent="0.45"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CR77" s="37"/>
      <c r="CS77" s="37"/>
      <c r="CT77" s="37"/>
      <c r="CU77" s="37"/>
      <c r="CV77" s="37"/>
      <c r="CW77" s="37"/>
      <c r="CX77" s="37"/>
      <c r="CY77" s="37"/>
      <c r="CZ77" s="37"/>
      <c r="DA77" s="37"/>
      <c r="DB77" s="37"/>
      <c r="DC77" s="37"/>
      <c r="DD77" s="37"/>
      <c r="DE77" s="37"/>
      <c r="DF77" s="37"/>
      <c r="DG77" s="37"/>
      <c r="DH77" s="37"/>
      <c r="DI77" s="37"/>
      <c r="DJ77" s="37"/>
      <c r="DK77" s="37"/>
      <c r="DL77" s="37"/>
      <c r="DM77" s="37"/>
      <c r="DN77" s="37"/>
      <c r="DO77" s="37"/>
      <c r="DP77" s="37"/>
      <c r="DQ77" s="37"/>
      <c r="DR77" s="37"/>
      <c r="DS77" s="37"/>
      <c r="DT77" s="37"/>
      <c r="DU77" s="37"/>
      <c r="DV77" s="37"/>
      <c r="DW77" s="37"/>
      <c r="DX77" s="37"/>
      <c r="DY77" s="37"/>
      <c r="DZ77" s="37"/>
      <c r="EA77" s="37"/>
      <c r="EB77" s="37"/>
      <c r="EC77" s="37"/>
      <c r="ED77" s="37"/>
      <c r="EE77" s="37"/>
      <c r="EF77" s="37"/>
      <c r="EG77" s="37"/>
      <c r="EH77" s="37"/>
      <c r="EI77" s="37"/>
      <c r="EJ77" s="37"/>
      <c r="EK77" s="37"/>
      <c r="EL77" s="37"/>
      <c r="EM77" s="37"/>
      <c r="EN77" s="37"/>
      <c r="EO77" s="37"/>
      <c r="EP77" s="37"/>
      <c r="EQ77" s="37"/>
      <c r="ER77" s="37"/>
      <c r="ES77" s="37"/>
      <c r="ET77" s="37"/>
      <c r="EU77" s="37"/>
      <c r="EV77" s="37"/>
      <c r="EW77" s="37"/>
      <c r="EX77" s="37"/>
      <c r="EY77" s="37"/>
      <c r="EZ77" s="37"/>
      <c r="FA77" s="37"/>
      <c r="FB77" s="37"/>
      <c r="FC77" s="37"/>
      <c r="FD77" s="37"/>
      <c r="FE77" s="37"/>
      <c r="FF77" s="37"/>
      <c r="FG77" s="37"/>
      <c r="FH77" s="37"/>
      <c r="FI77" s="37"/>
      <c r="FJ77" s="37"/>
      <c r="FK77" s="37"/>
      <c r="FL77" s="37"/>
      <c r="FM77" s="37"/>
    </row>
    <row r="78" spans="6:169" x14ac:dyDescent="0.45"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/>
      <c r="CQ78" s="37"/>
      <c r="CR78" s="37"/>
      <c r="CS78" s="37"/>
      <c r="CT78" s="37"/>
      <c r="CU78" s="37"/>
      <c r="CV78" s="37"/>
      <c r="CW78" s="37"/>
      <c r="CX78" s="37"/>
      <c r="CY78" s="37"/>
      <c r="CZ78" s="37"/>
      <c r="DA78" s="37"/>
      <c r="DB78" s="37"/>
      <c r="DC78" s="37"/>
      <c r="DD78" s="37"/>
      <c r="DE78" s="37"/>
      <c r="DF78" s="37"/>
      <c r="DG78" s="37"/>
      <c r="DH78" s="37"/>
      <c r="DI78" s="37"/>
      <c r="DJ78" s="37"/>
      <c r="DK78" s="37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A78" s="37"/>
      <c r="EB78" s="37"/>
      <c r="EC78" s="37"/>
      <c r="ED78" s="37"/>
      <c r="EE78" s="37"/>
      <c r="EF78" s="37"/>
      <c r="EG78" s="37"/>
      <c r="EH78" s="37"/>
      <c r="EI78" s="37"/>
      <c r="EJ78" s="37"/>
      <c r="EK78" s="37"/>
      <c r="EL78" s="37"/>
      <c r="EM78" s="37"/>
      <c r="EN78" s="37"/>
      <c r="EO78" s="37"/>
      <c r="EP78" s="37"/>
      <c r="EQ78" s="37"/>
      <c r="ER78" s="37"/>
      <c r="ES78" s="37"/>
      <c r="ET78" s="37"/>
      <c r="EU78" s="37"/>
      <c r="EV78" s="37"/>
      <c r="EW78" s="37"/>
      <c r="EX78" s="37"/>
      <c r="EY78" s="37"/>
      <c r="EZ78" s="37"/>
      <c r="FA78" s="37"/>
      <c r="FB78" s="37"/>
      <c r="FC78" s="37"/>
      <c r="FD78" s="37"/>
      <c r="FE78" s="37"/>
      <c r="FF78" s="37"/>
      <c r="FG78" s="37"/>
      <c r="FH78" s="37"/>
      <c r="FI78" s="37"/>
      <c r="FJ78" s="37"/>
      <c r="FK78" s="37"/>
      <c r="FL78" s="37"/>
      <c r="FM78" s="37"/>
    </row>
    <row r="79" spans="6:169" x14ac:dyDescent="0.45"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  <c r="CX79" s="37"/>
      <c r="CY79" s="37"/>
      <c r="CZ79" s="37"/>
      <c r="DA79" s="37"/>
      <c r="DB79" s="37"/>
      <c r="DC79" s="37"/>
      <c r="DD79" s="37"/>
      <c r="DE79" s="37"/>
      <c r="DF79" s="37"/>
      <c r="DG79" s="37"/>
      <c r="DH79" s="37"/>
      <c r="DI79" s="37"/>
      <c r="DJ79" s="37"/>
      <c r="DK79" s="37"/>
      <c r="DL79" s="37"/>
      <c r="DM79" s="37"/>
      <c r="DN79" s="37"/>
      <c r="DO79" s="37"/>
      <c r="DP79" s="37"/>
      <c r="DQ79" s="37"/>
      <c r="DR79" s="37"/>
      <c r="DS79" s="37"/>
      <c r="DT79" s="37"/>
      <c r="DU79" s="37"/>
      <c r="DV79" s="37"/>
      <c r="DW79" s="37"/>
      <c r="DX79" s="37"/>
      <c r="DY79" s="37"/>
      <c r="DZ79" s="37"/>
      <c r="EA79" s="37"/>
      <c r="EB79" s="37"/>
      <c r="EC79" s="37"/>
      <c r="ED79" s="37"/>
      <c r="EE79" s="37"/>
      <c r="EF79" s="37"/>
      <c r="EG79" s="37"/>
      <c r="EH79" s="37"/>
      <c r="EI79" s="37"/>
      <c r="EJ79" s="37"/>
      <c r="EK79" s="37"/>
      <c r="EL79" s="37"/>
      <c r="EM79" s="37"/>
      <c r="EN79" s="37"/>
      <c r="EO79" s="37"/>
      <c r="EP79" s="37"/>
      <c r="EQ79" s="37"/>
      <c r="ER79" s="37"/>
      <c r="ES79" s="37"/>
      <c r="ET79" s="37"/>
      <c r="EU79" s="37"/>
      <c r="EV79" s="37"/>
      <c r="EW79" s="37"/>
      <c r="EX79" s="37"/>
      <c r="EY79" s="37"/>
      <c r="EZ79" s="37"/>
      <c r="FA79" s="37"/>
      <c r="FB79" s="37"/>
      <c r="FC79" s="37"/>
      <c r="FD79" s="37"/>
      <c r="FE79" s="37"/>
      <c r="FF79" s="37"/>
      <c r="FG79" s="37"/>
      <c r="FH79" s="37"/>
      <c r="FI79" s="37"/>
      <c r="FJ79" s="37"/>
      <c r="FK79" s="37"/>
      <c r="FL79" s="37"/>
      <c r="FM79" s="37"/>
    </row>
    <row r="80" spans="6:169" x14ac:dyDescent="0.45"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  <c r="DB80" s="37"/>
      <c r="DC80" s="37"/>
      <c r="DD80" s="37"/>
      <c r="DE80" s="37"/>
      <c r="DF80" s="37"/>
      <c r="DG80" s="37"/>
      <c r="DH80" s="37"/>
      <c r="DI80" s="37"/>
      <c r="DJ80" s="37"/>
      <c r="DK80" s="37"/>
      <c r="DL80" s="37"/>
      <c r="DM80" s="37"/>
      <c r="DN80" s="37"/>
      <c r="DO80" s="37"/>
      <c r="DP80" s="37"/>
      <c r="DQ80" s="37"/>
      <c r="DR80" s="37"/>
      <c r="DS80" s="37"/>
      <c r="DT80" s="37"/>
      <c r="DU80" s="37"/>
      <c r="DV80" s="37"/>
      <c r="DW80" s="37"/>
      <c r="DX80" s="37"/>
      <c r="DY80" s="37"/>
      <c r="DZ80" s="37"/>
      <c r="EA80" s="37"/>
      <c r="EB80" s="37"/>
      <c r="EC80" s="37"/>
      <c r="ED80" s="37"/>
      <c r="EE80" s="37"/>
      <c r="EF80" s="37"/>
      <c r="EG80" s="37"/>
      <c r="EH80" s="37"/>
      <c r="EI80" s="37"/>
      <c r="EJ80" s="37"/>
      <c r="EK80" s="37"/>
      <c r="EL80" s="37"/>
      <c r="EM80" s="37"/>
      <c r="EN80" s="37"/>
      <c r="EO80" s="37"/>
      <c r="EP80" s="37"/>
      <c r="EQ80" s="37"/>
      <c r="ER80" s="37"/>
      <c r="ES80" s="37"/>
      <c r="ET80" s="37"/>
      <c r="EU80" s="37"/>
      <c r="EV80" s="37"/>
      <c r="EW80" s="37"/>
      <c r="EX80" s="37"/>
      <c r="EY80" s="37"/>
      <c r="EZ80" s="37"/>
      <c r="FA80" s="37"/>
      <c r="FB80" s="37"/>
      <c r="FC80" s="37"/>
      <c r="FD80" s="37"/>
      <c r="FE80" s="37"/>
      <c r="FF80" s="37"/>
      <c r="FG80" s="37"/>
      <c r="FH80" s="37"/>
      <c r="FI80" s="37"/>
      <c r="FJ80" s="37"/>
      <c r="FK80" s="37"/>
      <c r="FL80" s="37"/>
      <c r="FM80" s="37"/>
    </row>
    <row r="81" spans="6:169" x14ac:dyDescent="0.45"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/>
      <c r="CF81" s="37"/>
      <c r="CG81" s="37"/>
      <c r="CH81" s="37"/>
      <c r="CI81" s="37"/>
      <c r="CJ81" s="37"/>
      <c r="CK81" s="37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  <c r="DB81" s="37"/>
      <c r="DC81" s="37"/>
      <c r="DD81" s="37"/>
      <c r="DE81" s="37"/>
      <c r="DF81" s="37"/>
      <c r="DG81" s="37"/>
      <c r="DH81" s="37"/>
      <c r="DI81" s="37"/>
      <c r="DJ81" s="37"/>
      <c r="DK81" s="37"/>
      <c r="DL81" s="37"/>
      <c r="DM81" s="37"/>
      <c r="DN81" s="37"/>
      <c r="DO81" s="37"/>
      <c r="DP81" s="37"/>
      <c r="DQ81" s="37"/>
      <c r="DR81" s="37"/>
      <c r="DS81" s="37"/>
      <c r="DT81" s="37"/>
      <c r="DU81" s="37"/>
      <c r="DV81" s="37"/>
      <c r="DW81" s="37"/>
      <c r="DX81" s="37"/>
      <c r="DY81" s="37"/>
      <c r="DZ81" s="37"/>
      <c r="EA81" s="37"/>
      <c r="EB81" s="37"/>
      <c r="EC81" s="37"/>
      <c r="ED81" s="37"/>
      <c r="EE81" s="37"/>
      <c r="EF81" s="37"/>
      <c r="EG81" s="37"/>
      <c r="EH81" s="37"/>
      <c r="EI81" s="37"/>
      <c r="EJ81" s="37"/>
      <c r="EK81" s="37"/>
      <c r="EL81" s="37"/>
      <c r="EM81" s="37"/>
      <c r="EN81" s="37"/>
      <c r="EO81" s="37"/>
      <c r="EP81" s="37"/>
      <c r="EQ81" s="37"/>
      <c r="ER81" s="37"/>
      <c r="ES81" s="37"/>
      <c r="ET81" s="37"/>
      <c r="EU81" s="37"/>
      <c r="EV81" s="37"/>
      <c r="EW81" s="37"/>
      <c r="EX81" s="37"/>
      <c r="EY81" s="37"/>
      <c r="EZ81" s="37"/>
      <c r="FA81" s="37"/>
      <c r="FB81" s="37"/>
      <c r="FC81" s="37"/>
      <c r="FD81" s="37"/>
      <c r="FE81" s="37"/>
      <c r="FF81" s="37"/>
      <c r="FG81" s="37"/>
      <c r="FH81" s="37"/>
      <c r="FI81" s="37"/>
      <c r="FJ81" s="37"/>
      <c r="FK81" s="37"/>
      <c r="FL81" s="37"/>
      <c r="FM81" s="37"/>
    </row>
    <row r="82" spans="6:169" x14ac:dyDescent="0.45"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  <c r="CQ82" s="37"/>
      <c r="CR82" s="37"/>
      <c r="CS82" s="37"/>
      <c r="CT82" s="37"/>
      <c r="CU82" s="37"/>
      <c r="CV82" s="37"/>
      <c r="CW82" s="37"/>
      <c r="CX82" s="37"/>
      <c r="CY82" s="37"/>
      <c r="CZ82" s="37"/>
      <c r="DA82" s="37"/>
      <c r="DB82" s="37"/>
      <c r="DC82" s="37"/>
      <c r="DD82" s="37"/>
      <c r="DE82" s="37"/>
      <c r="DF82" s="37"/>
      <c r="DG82" s="37"/>
      <c r="DH82" s="37"/>
      <c r="DI82" s="37"/>
      <c r="DJ82" s="37"/>
      <c r="DK82" s="37"/>
      <c r="DL82" s="37"/>
      <c r="DM82" s="37"/>
      <c r="DN82" s="37"/>
      <c r="DO82" s="37"/>
      <c r="DP82" s="37"/>
      <c r="DQ82" s="37"/>
      <c r="DR82" s="37"/>
      <c r="DS82" s="37"/>
      <c r="DT82" s="37"/>
      <c r="DU82" s="37"/>
      <c r="DV82" s="37"/>
      <c r="DW82" s="37"/>
      <c r="DX82" s="37"/>
      <c r="DY82" s="37"/>
      <c r="DZ82" s="37"/>
      <c r="EA82" s="37"/>
      <c r="EB82" s="37"/>
      <c r="EC82" s="37"/>
      <c r="ED82" s="37"/>
      <c r="EE82" s="37"/>
      <c r="EF82" s="37"/>
      <c r="EG82" s="37"/>
      <c r="EH82" s="37"/>
      <c r="EI82" s="37"/>
      <c r="EJ82" s="37"/>
      <c r="EK82" s="37"/>
      <c r="EL82" s="37"/>
      <c r="EM82" s="37"/>
      <c r="EN82" s="37"/>
      <c r="EO82" s="37"/>
      <c r="EP82" s="37"/>
      <c r="EQ82" s="37"/>
      <c r="ER82" s="37"/>
      <c r="ES82" s="37"/>
      <c r="ET82" s="37"/>
      <c r="EU82" s="37"/>
      <c r="EV82" s="37"/>
      <c r="EW82" s="37"/>
      <c r="EX82" s="37"/>
      <c r="EY82" s="37"/>
      <c r="EZ82" s="37"/>
      <c r="FA82" s="37"/>
      <c r="FB82" s="37"/>
      <c r="FC82" s="37"/>
      <c r="FD82" s="37"/>
      <c r="FE82" s="37"/>
      <c r="FF82" s="37"/>
      <c r="FG82" s="37"/>
      <c r="FH82" s="37"/>
      <c r="FI82" s="37"/>
      <c r="FJ82" s="37"/>
      <c r="FK82" s="37"/>
      <c r="FL82" s="37"/>
      <c r="FM82" s="37"/>
    </row>
    <row r="83" spans="6:169" x14ac:dyDescent="0.45"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37"/>
      <c r="CN83" s="37"/>
      <c r="CO83" s="37"/>
      <c r="CP83" s="37"/>
      <c r="CQ83" s="37"/>
      <c r="CR83" s="37"/>
      <c r="CS83" s="37"/>
      <c r="CT83" s="37"/>
      <c r="CU83" s="37"/>
      <c r="CV83" s="37"/>
      <c r="CW83" s="37"/>
      <c r="CX83" s="37"/>
      <c r="CY83" s="37"/>
      <c r="CZ83" s="37"/>
      <c r="DA83" s="37"/>
      <c r="DB83" s="37"/>
      <c r="DC83" s="37"/>
      <c r="DD83" s="37"/>
      <c r="DE83" s="37"/>
      <c r="DF83" s="37"/>
      <c r="DG83" s="37"/>
      <c r="DH83" s="37"/>
      <c r="DI83" s="37"/>
      <c r="DJ83" s="37"/>
      <c r="DK83" s="37"/>
      <c r="DL83" s="37"/>
      <c r="DM83" s="37"/>
      <c r="DN83" s="37"/>
      <c r="DO83" s="37"/>
      <c r="DP83" s="37"/>
      <c r="DQ83" s="37"/>
      <c r="DR83" s="37"/>
      <c r="DS83" s="37"/>
      <c r="DT83" s="37"/>
      <c r="DU83" s="37"/>
      <c r="DV83" s="37"/>
      <c r="DW83" s="37"/>
      <c r="DX83" s="37"/>
      <c r="DY83" s="37"/>
      <c r="DZ83" s="37"/>
      <c r="EA83" s="37"/>
      <c r="EB83" s="37"/>
      <c r="EC83" s="37"/>
      <c r="ED83" s="37"/>
      <c r="EE83" s="37"/>
      <c r="EF83" s="37"/>
      <c r="EG83" s="37"/>
      <c r="EH83" s="37"/>
      <c r="EI83" s="37"/>
      <c r="EJ83" s="37"/>
      <c r="EK83" s="37"/>
      <c r="EL83" s="37"/>
      <c r="EM83" s="37"/>
      <c r="EN83" s="37"/>
      <c r="EO83" s="37"/>
      <c r="EP83" s="37"/>
      <c r="EQ83" s="37"/>
      <c r="ER83" s="37"/>
      <c r="ES83" s="37"/>
      <c r="ET83" s="37"/>
      <c r="EU83" s="37"/>
      <c r="EV83" s="37"/>
      <c r="EW83" s="37"/>
      <c r="EX83" s="37"/>
      <c r="EY83" s="37"/>
      <c r="EZ83" s="37"/>
      <c r="FA83" s="37"/>
      <c r="FB83" s="37"/>
      <c r="FC83" s="37"/>
      <c r="FD83" s="37"/>
      <c r="FE83" s="37"/>
      <c r="FF83" s="37"/>
      <c r="FG83" s="37"/>
      <c r="FH83" s="37"/>
      <c r="FI83" s="37"/>
      <c r="FJ83" s="37"/>
      <c r="FK83" s="37"/>
      <c r="FL83" s="37"/>
      <c r="FM83" s="37"/>
    </row>
    <row r="84" spans="6:169" x14ac:dyDescent="0.45"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7"/>
      <c r="CL84" s="37"/>
      <c r="CM84" s="37"/>
      <c r="CN84" s="37"/>
      <c r="CO84" s="37"/>
      <c r="CP84" s="37"/>
      <c r="CQ84" s="37"/>
      <c r="CR84" s="37"/>
      <c r="CS84" s="37"/>
      <c r="CT84" s="37"/>
      <c r="CU84" s="37"/>
      <c r="CV84" s="37"/>
      <c r="CW84" s="37"/>
      <c r="CX84" s="37"/>
      <c r="CY84" s="37"/>
      <c r="CZ84" s="37"/>
      <c r="DA84" s="37"/>
      <c r="DB84" s="37"/>
      <c r="DC84" s="37"/>
      <c r="DD84" s="37"/>
      <c r="DE84" s="37"/>
      <c r="DF84" s="37"/>
      <c r="DG84" s="37"/>
      <c r="DH84" s="37"/>
      <c r="DI84" s="37"/>
      <c r="DJ84" s="37"/>
      <c r="DK84" s="37"/>
      <c r="DL84" s="37"/>
      <c r="DM84" s="37"/>
      <c r="DN84" s="37"/>
      <c r="DO84" s="37"/>
      <c r="DP84" s="37"/>
      <c r="DQ84" s="37"/>
      <c r="DR84" s="37"/>
      <c r="DS84" s="37"/>
      <c r="DT84" s="37"/>
      <c r="DU84" s="37"/>
      <c r="DV84" s="37"/>
      <c r="DW84" s="37"/>
      <c r="DX84" s="37"/>
      <c r="DY84" s="37"/>
      <c r="DZ84" s="37"/>
      <c r="EA84" s="37"/>
      <c r="EB84" s="37"/>
      <c r="EC84" s="37"/>
      <c r="ED84" s="37"/>
      <c r="EE84" s="37"/>
      <c r="EF84" s="37"/>
      <c r="EG84" s="37"/>
      <c r="EH84" s="37"/>
      <c r="EI84" s="37"/>
      <c r="EJ84" s="37"/>
      <c r="EK84" s="37"/>
      <c r="EL84" s="37"/>
      <c r="EM84" s="37"/>
      <c r="EN84" s="37"/>
      <c r="EO84" s="37"/>
      <c r="EP84" s="37"/>
      <c r="EQ84" s="37"/>
      <c r="ER84" s="37"/>
      <c r="ES84" s="37"/>
      <c r="ET84" s="37"/>
      <c r="EU84" s="37"/>
      <c r="EV84" s="37"/>
      <c r="EW84" s="37"/>
      <c r="EX84" s="37"/>
      <c r="EY84" s="37"/>
      <c r="EZ84" s="37"/>
      <c r="FA84" s="37"/>
      <c r="FB84" s="37"/>
      <c r="FC84" s="37"/>
      <c r="FD84" s="37"/>
      <c r="FE84" s="37"/>
      <c r="FF84" s="37"/>
      <c r="FG84" s="37"/>
      <c r="FH84" s="37"/>
      <c r="FI84" s="37"/>
      <c r="FJ84" s="37"/>
      <c r="FK84" s="37"/>
      <c r="FL84" s="37"/>
      <c r="FM84" s="37"/>
    </row>
    <row r="85" spans="6:169" x14ac:dyDescent="0.45"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  <c r="CR85" s="37"/>
      <c r="CS85" s="37"/>
      <c r="CT85" s="37"/>
      <c r="CU85" s="37"/>
      <c r="CV85" s="37"/>
      <c r="CW85" s="37"/>
      <c r="CX85" s="37"/>
      <c r="CY85" s="37"/>
      <c r="CZ85" s="37"/>
      <c r="DA85" s="37"/>
      <c r="DB85" s="37"/>
      <c r="DC85" s="37"/>
      <c r="DD85" s="37"/>
      <c r="DE85" s="37"/>
      <c r="DF85" s="37"/>
      <c r="DG85" s="37"/>
      <c r="DH85" s="37"/>
      <c r="DI85" s="37"/>
      <c r="DJ85" s="37"/>
      <c r="DK85" s="37"/>
      <c r="DL85" s="37"/>
      <c r="DM85" s="37"/>
      <c r="DN85" s="37"/>
      <c r="DO85" s="37"/>
      <c r="DP85" s="37"/>
      <c r="DQ85" s="37"/>
      <c r="DR85" s="37"/>
      <c r="DS85" s="37"/>
      <c r="DT85" s="37"/>
      <c r="DU85" s="37"/>
      <c r="DV85" s="37"/>
      <c r="DW85" s="37"/>
      <c r="DX85" s="37"/>
      <c r="DY85" s="37"/>
      <c r="DZ85" s="37"/>
      <c r="EA85" s="37"/>
      <c r="EB85" s="37"/>
      <c r="EC85" s="37"/>
      <c r="ED85" s="37"/>
      <c r="EE85" s="37"/>
      <c r="EF85" s="37"/>
      <c r="EG85" s="37"/>
      <c r="EH85" s="37"/>
      <c r="EI85" s="37"/>
      <c r="EJ85" s="37"/>
      <c r="EK85" s="37"/>
      <c r="EL85" s="37"/>
      <c r="EM85" s="37"/>
      <c r="EN85" s="37"/>
      <c r="EO85" s="37"/>
      <c r="EP85" s="37"/>
      <c r="EQ85" s="37"/>
      <c r="ER85" s="37"/>
      <c r="ES85" s="37"/>
      <c r="ET85" s="37"/>
      <c r="EU85" s="37"/>
      <c r="EV85" s="37"/>
      <c r="EW85" s="37"/>
      <c r="EX85" s="37"/>
      <c r="EY85" s="37"/>
      <c r="EZ85" s="37"/>
      <c r="FA85" s="37"/>
      <c r="FB85" s="37"/>
      <c r="FC85" s="37"/>
      <c r="FD85" s="37"/>
      <c r="FE85" s="37"/>
      <c r="FF85" s="37"/>
      <c r="FG85" s="37"/>
      <c r="FH85" s="37"/>
      <c r="FI85" s="37"/>
      <c r="FJ85" s="37"/>
      <c r="FK85" s="37"/>
      <c r="FL85" s="37"/>
      <c r="FM85" s="37"/>
    </row>
    <row r="86" spans="6:169" x14ac:dyDescent="0.45"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  <c r="CS86" s="37"/>
      <c r="CT86" s="37"/>
      <c r="CU86" s="37"/>
      <c r="CV86" s="37"/>
      <c r="CW86" s="37"/>
      <c r="CX86" s="37"/>
      <c r="CY86" s="37"/>
      <c r="CZ86" s="37"/>
      <c r="DA86" s="37"/>
      <c r="DB86" s="37"/>
      <c r="DC86" s="37"/>
      <c r="DD86" s="37"/>
      <c r="DE86" s="37"/>
      <c r="DF86" s="37"/>
      <c r="DG86" s="37"/>
      <c r="DH86" s="37"/>
      <c r="DI86" s="37"/>
      <c r="DJ86" s="37"/>
      <c r="DK86" s="37"/>
      <c r="DL86" s="37"/>
      <c r="DM86" s="37"/>
      <c r="DN86" s="37"/>
      <c r="DO86" s="37"/>
      <c r="DP86" s="37"/>
      <c r="DQ86" s="37"/>
      <c r="DR86" s="37"/>
      <c r="DS86" s="37"/>
      <c r="DT86" s="37"/>
      <c r="DU86" s="37"/>
      <c r="DV86" s="37"/>
      <c r="DW86" s="37"/>
      <c r="DX86" s="37"/>
      <c r="DY86" s="37"/>
      <c r="DZ86" s="37"/>
      <c r="EA86" s="37"/>
      <c r="EB86" s="37"/>
      <c r="EC86" s="37"/>
      <c r="ED86" s="37"/>
      <c r="EE86" s="37"/>
      <c r="EF86" s="37"/>
      <c r="EG86" s="37"/>
      <c r="EH86" s="37"/>
      <c r="EI86" s="37"/>
      <c r="EJ86" s="37"/>
      <c r="EK86" s="37"/>
      <c r="EL86" s="37"/>
      <c r="EM86" s="37"/>
      <c r="EN86" s="37"/>
      <c r="EO86" s="37"/>
      <c r="EP86" s="37"/>
      <c r="EQ86" s="37"/>
      <c r="ER86" s="37"/>
      <c r="ES86" s="37"/>
      <c r="ET86" s="37"/>
      <c r="EU86" s="37"/>
      <c r="EV86" s="37"/>
      <c r="EW86" s="37"/>
      <c r="EX86" s="37"/>
      <c r="EY86" s="37"/>
      <c r="EZ86" s="37"/>
      <c r="FA86" s="37"/>
      <c r="FB86" s="37"/>
      <c r="FC86" s="37"/>
      <c r="FD86" s="37"/>
      <c r="FE86" s="37"/>
      <c r="FF86" s="37"/>
      <c r="FG86" s="37"/>
      <c r="FH86" s="37"/>
      <c r="FI86" s="37"/>
      <c r="FJ86" s="37"/>
      <c r="FK86" s="37"/>
      <c r="FL86" s="37"/>
      <c r="FM86" s="37"/>
    </row>
    <row r="87" spans="6:169" x14ac:dyDescent="0.45"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  <c r="CV87" s="37"/>
      <c r="CW87" s="37"/>
      <c r="CX87" s="37"/>
      <c r="CY87" s="37"/>
      <c r="CZ87" s="37"/>
      <c r="DA87" s="37"/>
      <c r="DB87" s="37"/>
      <c r="DC87" s="37"/>
      <c r="DD87" s="37"/>
      <c r="DE87" s="37"/>
      <c r="DF87" s="37"/>
      <c r="DG87" s="37"/>
      <c r="DH87" s="37"/>
      <c r="DI87" s="37"/>
      <c r="DJ87" s="37"/>
      <c r="DK87" s="37"/>
      <c r="DL87" s="37"/>
      <c r="DM87" s="37"/>
      <c r="DN87" s="37"/>
      <c r="DO87" s="37"/>
      <c r="DP87" s="37"/>
      <c r="DQ87" s="37"/>
      <c r="DR87" s="37"/>
      <c r="DS87" s="37"/>
      <c r="DT87" s="37"/>
      <c r="DU87" s="37"/>
      <c r="DV87" s="37"/>
      <c r="DW87" s="37"/>
      <c r="DX87" s="37"/>
      <c r="DY87" s="37"/>
      <c r="DZ87" s="37"/>
      <c r="EA87" s="37"/>
      <c r="EB87" s="37"/>
      <c r="EC87" s="37"/>
      <c r="ED87" s="37"/>
      <c r="EE87" s="37"/>
      <c r="EF87" s="37"/>
      <c r="EG87" s="37"/>
      <c r="EH87" s="37"/>
      <c r="EI87" s="37"/>
      <c r="EJ87" s="37"/>
      <c r="EK87" s="37"/>
      <c r="EL87" s="37"/>
      <c r="EM87" s="37"/>
      <c r="EN87" s="37"/>
      <c r="EO87" s="37"/>
      <c r="EP87" s="37"/>
      <c r="EQ87" s="37"/>
      <c r="ER87" s="37"/>
      <c r="ES87" s="37"/>
      <c r="ET87" s="37"/>
      <c r="EU87" s="37"/>
      <c r="EV87" s="37"/>
      <c r="EW87" s="37"/>
      <c r="EX87" s="37"/>
      <c r="EY87" s="37"/>
      <c r="EZ87" s="37"/>
      <c r="FA87" s="37"/>
      <c r="FB87" s="37"/>
      <c r="FC87" s="37"/>
      <c r="FD87" s="37"/>
      <c r="FE87" s="37"/>
      <c r="FF87" s="37"/>
      <c r="FG87" s="37"/>
      <c r="FH87" s="37"/>
      <c r="FI87" s="37"/>
      <c r="FJ87" s="37"/>
      <c r="FK87" s="37"/>
      <c r="FL87" s="37"/>
      <c r="FM87" s="37"/>
    </row>
    <row r="88" spans="6:169" x14ac:dyDescent="0.45"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  <c r="DE88" s="37"/>
      <c r="DF88" s="37"/>
      <c r="DG88" s="37"/>
      <c r="DH88" s="37"/>
      <c r="DI88" s="37"/>
      <c r="DJ88" s="37"/>
      <c r="DK88" s="37"/>
      <c r="DL88" s="37"/>
      <c r="DM88" s="37"/>
      <c r="DN88" s="37"/>
      <c r="DO88" s="37"/>
      <c r="DP88" s="37"/>
      <c r="DQ88" s="37"/>
      <c r="DR88" s="37"/>
      <c r="DS88" s="37"/>
      <c r="DT88" s="37"/>
      <c r="DU88" s="37"/>
      <c r="DV88" s="37"/>
      <c r="DW88" s="37"/>
      <c r="DX88" s="37"/>
      <c r="DY88" s="37"/>
      <c r="DZ88" s="37"/>
      <c r="EA88" s="37"/>
      <c r="EB88" s="37"/>
      <c r="EC88" s="37"/>
      <c r="ED88" s="37"/>
      <c r="EE88" s="37"/>
      <c r="EF88" s="37"/>
      <c r="EG88" s="37"/>
      <c r="EH88" s="37"/>
      <c r="EI88" s="37"/>
      <c r="EJ88" s="37"/>
      <c r="EK88" s="37"/>
      <c r="EL88" s="37"/>
      <c r="EM88" s="37"/>
      <c r="EN88" s="37"/>
      <c r="EO88" s="37"/>
      <c r="EP88" s="37"/>
      <c r="EQ88" s="37"/>
      <c r="ER88" s="37"/>
      <c r="ES88" s="37"/>
      <c r="ET88" s="37"/>
      <c r="EU88" s="37"/>
      <c r="EV88" s="37"/>
      <c r="EW88" s="37"/>
      <c r="EX88" s="37"/>
      <c r="EY88" s="37"/>
      <c r="EZ88" s="37"/>
      <c r="FA88" s="37"/>
      <c r="FB88" s="37"/>
      <c r="FC88" s="37"/>
      <c r="FD88" s="37"/>
      <c r="FE88" s="37"/>
      <c r="FF88" s="37"/>
      <c r="FG88" s="37"/>
      <c r="FH88" s="37"/>
      <c r="FI88" s="37"/>
      <c r="FJ88" s="37"/>
      <c r="FK88" s="37"/>
      <c r="FL88" s="37"/>
      <c r="FM88" s="37"/>
    </row>
    <row r="89" spans="6:169" x14ac:dyDescent="0.45"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37"/>
      <c r="CS89" s="37"/>
      <c r="CT89" s="37"/>
      <c r="CU89" s="37"/>
      <c r="CV89" s="37"/>
      <c r="CW89" s="37"/>
      <c r="CX89" s="37"/>
      <c r="CY89" s="37"/>
      <c r="CZ89" s="37"/>
      <c r="DA89" s="37"/>
      <c r="DB89" s="37"/>
      <c r="DC89" s="37"/>
      <c r="DD89" s="37"/>
      <c r="DE89" s="37"/>
      <c r="DF89" s="37"/>
      <c r="DG89" s="37"/>
      <c r="DH89" s="37"/>
      <c r="DI89" s="37"/>
      <c r="DJ89" s="37"/>
      <c r="DK89" s="37"/>
      <c r="DL89" s="37"/>
      <c r="DM89" s="37"/>
      <c r="DN89" s="37"/>
      <c r="DO89" s="37"/>
      <c r="DP89" s="37"/>
      <c r="DQ89" s="37"/>
      <c r="DR89" s="37"/>
      <c r="DS89" s="37"/>
      <c r="DT89" s="37"/>
      <c r="DU89" s="37"/>
      <c r="DV89" s="37"/>
      <c r="DW89" s="37"/>
      <c r="DX89" s="37"/>
      <c r="DY89" s="37"/>
      <c r="DZ89" s="37"/>
      <c r="EA89" s="37"/>
      <c r="EB89" s="37"/>
      <c r="EC89" s="37"/>
      <c r="ED89" s="37"/>
      <c r="EE89" s="37"/>
      <c r="EF89" s="37"/>
      <c r="EG89" s="37"/>
      <c r="EH89" s="37"/>
      <c r="EI89" s="37"/>
      <c r="EJ89" s="37"/>
      <c r="EK89" s="37"/>
      <c r="EL89" s="37"/>
      <c r="EM89" s="37"/>
      <c r="EN89" s="37"/>
      <c r="EO89" s="37"/>
      <c r="EP89" s="37"/>
      <c r="EQ89" s="37"/>
      <c r="ER89" s="37"/>
      <c r="ES89" s="37"/>
      <c r="ET89" s="37"/>
      <c r="EU89" s="37"/>
      <c r="EV89" s="37"/>
      <c r="EW89" s="37"/>
      <c r="EX89" s="37"/>
      <c r="EY89" s="37"/>
      <c r="EZ89" s="37"/>
      <c r="FA89" s="37"/>
      <c r="FB89" s="37"/>
      <c r="FC89" s="37"/>
      <c r="FD89" s="37"/>
      <c r="FE89" s="37"/>
      <c r="FF89" s="37"/>
      <c r="FG89" s="37"/>
      <c r="FH89" s="37"/>
      <c r="FI89" s="37"/>
      <c r="FJ89" s="37"/>
      <c r="FK89" s="37"/>
      <c r="FL89" s="37"/>
      <c r="FM89" s="37"/>
    </row>
    <row r="90" spans="6:169" x14ac:dyDescent="0.45"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  <c r="CS90" s="37"/>
      <c r="CT90" s="37"/>
      <c r="CU90" s="37"/>
      <c r="CV90" s="37"/>
      <c r="CW90" s="37"/>
      <c r="CX90" s="37"/>
      <c r="CY90" s="37"/>
      <c r="CZ90" s="37"/>
      <c r="DA90" s="37"/>
      <c r="DB90" s="37"/>
      <c r="DC90" s="37"/>
      <c r="DD90" s="37"/>
      <c r="DE90" s="37"/>
      <c r="DF90" s="37"/>
      <c r="DG90" s="37"/>
      <c r="DH90" s="37"/>
      <c r="DI90" s="37"/>
      <c r="DJ90" s="37"/>
      <c r="DK90" s="37"/>
      <c r="DL90" s="37"/>
      <c r="DM90" s="37"/>
      <c r="DN90" s="37"/>
      <c r="DO90" s="37"/>
      <c r="DP90" s="37"/>
      <c r="DQ90" s="37"/>
      <c r="DR90" s="37"/>
      <c r="DS90" s="37"/>
      <c r="DT90" s="37"/>
      <c r="DU90" s="37"/>
      <c r="DV90" s="37"/>
      <c r="DW90" s="37"/>
      <c r="DX90" s="37"/>
      <c r="DY90" s="37"/>
      <c r="DZ90" s="37"/>
      <c r="EA90" s="37"/>
      <c r="EB90" s="37"/>
      <c r="EC90" s="37"/>
      <c r="ED90" s="37"/>
      <c r="EE90" s="37"/>
      <c r="EF90" s="37"/>
      <c r="EG90" s="37"/>
      <c r="EH90" s="37"/>
      <c r="EI90" s="37"/>
      <c r="EJ90" s="37"/>
      <c r="EK90" s="37"/>
      <c r="EL90" s="37"/>
      <c r="EM90" s="37"/>
      <c r="EN90" s="37"/>
      <c r="EO90" s="37"/>
      <c r="EP90" s="37"/>
      <c r="EQ90" s="37"/>
      <c r="ER90" s="37"/>
      <c r="ES90" s="37"/>
      <c r="ET90" s="37"/>
      <c r="EU90" s="37"/>
      <c r="EV90" s="37"/>
      <c r="EW90" s="37"/>
      <c r="EX90" s="37"/>
      <c r="EY90" s="37"/>
      <c r="EZ90" s="37"/>
      <c r="FA90" s="37"/>
      <c r="FB90" s="37"/>
      <c r="FC90" s="37"/>
      <c r="FD90" s="37"/>
      <c r="FE90" s="37"/>
      <c r="FF90" s="37"/>
      <c r="FG90" s="37"/>
      <c r="FH90" s="37"/>
      <c r="FI90" s="37"/>
      <c r="FJ90" s="37"/>
      <c r="FK90" s="37"/>
      <c r="FL90" s="37"/>
      <c r="FM90" s="37"/>
    </row>
    <row r="91" spans="6:169" x14ac:dyDescent="0.45"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  <c r="CR91" s="37"/>
      <c r="CS91" s="37"/>
      <c r="CT91" s="37"/>
      <c r="CU91" s="37"/>
      <c r="CV91" s="37"/>
      <c r="CW91" s="37"/>
      <c r="CX91" s="37"/>
      <c r="CY91" s="37"/>
      <c r="CZ91" s="37"/>
      <c r="DA91" s="37"/>
      <c r="DB91" s="37"/>
      <c r="DC91" s="37"/>
      <c r="DD91" s="37"/>
      <c r="DE91" s="37"/>
      <c r="DF91" s="37"/>
      <c r="DG91" s="37"/>
      <c r="DH91" s="37"/>
      <c r="DI91" s="37"/>
      <c r="DJ91" s="37"/>
      <c r="DK91" s="37"/>
      <c r="DL91" s="37"/>
      <c r="DM91" s="37"/>
      <c r="DN91" s="37"/>
      <c r="DO91" s="37"/>
      <c r="DP91" s="37"/>
      <c r="DQ91" s="37"/>
      <c r="DR91" s="37"/>
      <c r="DS91" s="37"/>
      <c r="DT91" s="37"/>
      <c r="DU91" s="37"/>
      <c r="DV91" s="37"/>
      <c r="DW91" s="37"/>
      <c r="DX91" s="37"/>
      <c r="DY91" s="37"/>
      <c r="DZ91" s="37"/>
      <c r="EA91" s="37"/>
      <c r="EB91" s="37"/>
      <c r="EC91" s="37"/>
      <c r="ED91" s="37"/>
      <c r="EE91" s="37"/>
      <c r="EF91" s="37"/>
      <c r="EG91" s="37"/>
      <c r="EH91" s="37"/>
      <c r="EI91" s="37"/>
      <c r="EJ91" s="37"/>
      <c r="EK91" s="37"/>
      <c r="EL91" s="37"/>
      <c r="EM91" s="37"/>
      <c r="EN91" s="37"/>
      <c r="EO91" s="37"/>
      <c r="EP91" s="37"/>
      <c r="EQ91" s="37"/>
      <c r="ER91" s="37"/>
      <c r="ES91" s="37"/>
      <c r="ET91" s="37"/>
      <c r="EU91" s="37"/>
      <c r="EV91" s="37"/>
      <c r="EW91" s="37"/>
      <c r="EX91" s="37"/>
      <c r="EY91" s="37"/>
      <c r="EZ91" s="37"/>
      <c r="FA91" s="37"/>
      <c r="FB91" s="37"/>
      <c r="FC91" s="37"/>
      <c r="FD91" s="37"/>
      <c r="FE91" s="37"/>
      <c r="FF91" s="37"/>
      <c r="FG91" s="37"/>
      <c r="FH91" s="37"/>
      <c r="FI91" s="37"/>
      <c r="FJ91" s="37"/>
      <c r="FK91" s="37"/>
      <c r="FL91" s="37"/>
      <c r="FM91" s="37"/>
    </row>
    <row r="92" spans="6:169" x14ac:dyDescent="0.45"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  <c r="CQ92" s="37"/>
      <c r="CR92" s="37"/>
      <c r="CS92" s="37"/>
      <c r="CT92" s="37"/>
      <c r="CU92" s="37"/>
      <c r="CV92" s="37"/>
      <c r="CW92" s="37"/>
      <c r="CX92" s="37"/>
      <c r="CY92" s="37"/>
      <c r="CZ92" s="37"/>
      <c r="DA92" s="37"/>
      <c r="DB92" s="37"/>
      <c r="DC92" s="37"/>
      <c r="DD92" s="37"/>
      <c r="DE92" s="37"/>
      <c r="DF92" s="37"/>
      <c r="DG92" s="37"/>
      <c r="DH92" s="37"/>
      <c r="DI92" s="37"/>
      <c r="DJ92" s="37"/>
      <c r="DK92" s="37"/>
      <c r="DL92" s="37"/>
      <c r="DM92" s="37"/>
      <c r="DN92" s="37"/>
      <c r="DO92" s="37"/>
      <c r="DP92" s="37"/>
      <c r="DQ92" s="37"/>
      <c r="DR92" s="37"/>
      <c r="DS92" s="37"/>
      <c r="DT92" s="37"/>
      <c r="DU92" s="37"/>
      <c r="DV92" s="37"/>
      <c r="DW92" s="37"/>
      <c r="DX92" s="37"/>
      <c r="DY92" s="37"/>
      <c r="DZ92" s="37"/>
      <c r="EA92" s="37"/>
      <c r="EB92" s="37"/>
      <c r="EC92" s="37"/>
      <c r="ED92" s="37"/>
      <c r="EE92" s="37"/>
      <c r="EF92" s="37"/>
      <c r="EG92" s="37"/>
      <c r="EH92" s="37"/>
      <c r="EI92" s="37"/>
      <c r="EJ92" s="37"/>
      <c r="EK92" s="37"/>
      <c r="EL92" s="37"/>
      <c r="EM92" s="37"/>
      <c r="EN92" s="37"/>
      <c r="EO92" s="37"/>
      <c r="EP92" s="37"/>
      <c r="EQ92" s="37"/>
      <c r="ER92" s="37"/>
      <c r="ES92" s="37"/>
      <c r="ET92" s="37"/>
      <c r="EU92" s="37"/>
      <c r="EV92" s="37"/>
      <c r="EW92" s="37"/>
      <c r="EX92" s="37"/>
      <c r="EY92" s="37"/>
      <c r="EZ92" s="37"/>
      <c r="FA92" s="37"/>
      <c r="FB92" s="37"/>
      <c r="FC92" s="37"/>
      <c r="FD92" s="37"/>
      <c r="FE92" s="37"/>
      <c r="FF92" s="37"/>
      <c r="FG92" s="37"/>
      <c r="FH92" s="37"/>
      <c r="FI92" s="37"/>
      <c r="FJ92" s="37"/>
      <c r="FK92" s="37"/>
      <c r="FL92" s="37"/>
      <c r="FM92" s="37"/>
    </row>
    <row r="93" spans="6:169" x14ac:dyDescent="0.45"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7"/>
      <c r="CO93" s="37"/>
      <c r="CP93" s="37"/>
      <c r="CQ93" s="37"/>
      <c r="CR93" s="37"/>
      <c r="CS93" s="37"/>
      <c r="CT93" s="37"/>
      <c r="CU93" s="37"/>
      <c r="CV93" s="37"/>
      <c r="CW93" s="37"/>
      <c r="CX93" s="37"/>
      <c r="CY93" s="37"/>
      <c r="CZ93" s="37"/>
      <c r="DA93" s="37"/>
      <c r="DB93" s="37"/>
      <c r="DC93" s="37"/>
      <c r="DD93" s="37"/>
      <c r="DE93" s="37"/>
      <c r="DF93" s="37"/>
      <c r="DG93" s="37"/>
      <c r="DH93" s="37"/>
      <c r="DI93" s="37"/>
      <c r="DJ93" s="37"/>
      <c r="DK93" s="37"/>
      <c r="DL93" s="37"/>
      <c r="DM93" s="37"/>
      <c r="DN93" s="37"/>
      <c r="DO93" s="37"/>
      <c r="DP93" s="37"/>
      <c r="DQ93" s="37"/>
      <c r="DR93" s="37"/>
      <c r="DS93" s="37"/>
      <c r="DT93" s="37"/>
      <c r="DU93" s="37"/>
      <c r="DV93" s="37"/>
      <c r="DW93" s="37"/>
      <c r="DX93" s="37"/>
      <c r="DY93" s="37"/>
      <c r="DZ93" s="37"/>
      <c r="EA93" s="37"/>
      <c r="EB93" s="37"/>
      <c r="EC93" s="37"/>
      <c r="ED93" s="37"/>
      <c r="EE93" s="37"/>
      <c r="EF93" s="37"/>
      <c r="EG93" s="37"/>
      <c r="EH93" s="37"/>
      <c r="EI93" s="37"/>
      <c r="EJ93" s="37"/>
      <c r="EK93" s="37"/>
      <c r="EL93" s="37"/>
      <c r="EM93" s="37"/>
      <c r="EN93" s="37"/>
      <c r="EO93" s="37"/>
      <c r="EP93" s="37"/>
      <c r="EQ93" s="37"/>
      <c r="ER93" s="37"/>
      <c r="ES93" s="37"/>
      <c r="ET93" s="37"/>
      <c r="EU93" s="37"/>
      <c r="EV93" s="37"/>
      <c r="EW93" s="37"/>
      <c r="EX93" s="37"/>
      <c r="EY93" s="37"/>
      <c r="EZ93" s="37"/>
      <c r="FA93" s="37"/>
      <c r="FB93" s="37"/>
      <c r="FC93" s="37"/>
      <c r="FD93" s="37"/>
      <c r="FE93" s="37"/>
      <c r="FF93" s="37"/>
      <c r="FG93" s="37"/>
      <c r="FH93" s="37"/>
      <c r="FI93" s="37"/>
      <c r="FJ93" s="37"/>
      <c r="FK93" s="37"/>
      <c r="FL93" s="37"/>
      <c r="FM93" s="37"/>
    </row>
    <row r="94" spans="6:169" x14ac:dyDescent="0.45"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  <c r="CR94" s="37"/>
      <c r="CS94" s="37"/>
      <c r="CT94" s="37"/>
      <c r="CU94" s="37"/>
      <c r="CV94" s="37"/>
      <c r="CW94" s="37"/>
      <c r="CX94" s="37"/>
      <c r="CY94" s="37"/>
      <c r="CZ94" s="37"/>
      <c r="DA94" s="37"/>
      <c r="DB94" s="37"/>
      <c r="DC94" s="37"/>
      <c r="DD94" s="37"/>
      <c r="DE94" s="37"/>
      <c r="DF94" s="37"/>
      <c r="DG94" s="37"/>
      <c r="DH94" s="37"/>
      <c r="DI94" s="37"/>
      <c r="DJ94" s="37"/>
      <c r="DK94" s="37"/>
      <c r="DL94" s="37"/>
      <c r="DM94" s="37"/>
      <c r="DN94" s="37"/>
      <c r="DO94" s="37"/>
      <c r="DP94" s="37"/>
      <c r="DQ94" s="37"/>
      <c r="DR94" s="37"/>
      <c r="DS94" s="37"/>
      <c r="DT94" s="37"/>
      <c r="DU94" s="37"/>
      <c r="DV94" s="37"/>
      <c r="DW94" s="37"/>
      <c r="DX94" s="37"/>
      <c r="DY94" s="37"/>
      <c r="DZ94" s="37"/>
      <c r="EA94" s="37"/>
      <c r="EB94" s="37"/>
      <c r="EC94" s="37"/>
      <c r="ED94" s="37"/>
      <c r="EE94" s="37"/>
      <c r="EF94" s="37"/>
      <c r="EG94" s="37"/>
      <c r="EH94" s="37"/>
      <c r="EI94" s="37"/>
      <c r="EJ94" s="37"/>
      <c r="EK94" s="37"/>
      <c r="EL94" s="37"/>
      <c r="EM94" s="37"/>
      <c r="EN94" s="37"/>
      <c r="EO94" s="37"/>
      <c r="EP94" s="37"/>
      <c r="EQ94" s="37"/>
      <c r="ER94" s="37"/>
      <c r="ES94" s="37"/>
      <c r="ET94" s="37"/>
      <c r="EU94" s="37"/>
      <c r="EV94" s="37"/>
      <c r="EW94" s="37"/>
      <c r="EX94" s="37"/>
      <c r="EY94" s="37"/>
      <c r="EZ94" s="37"/>
      <c r="FA94" s="37"/>
      <c r="FB94" s="37"/>
      <c r="FC94" s="37"/>
      <c r="FD94" s="37"/>
      <c r="FE94" s="37"/>
      <c r="FF94" s="37"/>
      <c r="FG94" s="37"/>
      <c r="FH94" s="37"/>
      <c r="FI94" s="37"/>
      <c r="FJ94" s="37"/>
      <c r="FK94" s="37"/>
      <c r="FL94" s="37"/>
      <c r="FM94" s="37"/>
    </row>
    <row r="95" spans="6:169" x14ac:dyDescent="0.45"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/>
      <c r="CF95" s="37"/>
      <c r="CG95" s="37"/>
      <c r="CH95" s="37"/>
      <c r="CI95" s="37"/>
      <c r="CJ95" s="37"/>
      <c r="CK95" s="37"/>
      <c r="CL95" s="37"/>
      <c r="CM95" s="37"/>
      <c r="CN95" s="37"/>
      <c r="CO95" s="37"/>
      <c r="CP95" s="37"/>
      <c r="CQ95" s="37"/>
      <c r="CR95" s="37"/>
      <c r="CS95" s="37"/>
      <c r="CT95" s="37"/>
      <c r="CU95" s="37"/>
      <c r="CV95" s="37"/>
      <c r="CW95" s="37"/>
      <c r="CX95" s="37"/>
      <c r="CY95" s="37"/>
      <c r="CZ95" s="37"/>
      <c r="DA95" s="37"/>
      <c r="DB95" s="37"/>
      <c r="DC95" s="37"/>
      <c r="DD95" s="37"/>
      <c r="DE95" s="37"/>
      <c r="DF95" s="37"/>
      <c r="DG95" s="37"/>
      <c r="DH95" s="37"/>
      <c r="DI95" s="37"/>
      <c r="DJ95" s="37"/>
      <c r="DK95" s="37"/>
      <c r="DL95" s="37"/>
      <c r="DM95" s="37"/>
      <c r="DN95" s="37"/>
      <c r="DO95" s="37"/>
      <c r="DP95" s="37"/>
      <c r="DQ95" s="37"/>
      <c r="DR95" s="37"/>
      <c r="DS95" s="37"/>
      <c r="DT95" s="37"/>
      <c r="DU95" s="37"/>
      <c r="DV95" s="37"/>
      <c r="DW95" s="37"/>
      <c r="DX95" s="37"/>
      <c r="DY95" s="37"/>
      <c r="DZ95" s="37"/>
      <c r="EA95" s="37"/>
      <c r="EB95" s="37"/>
      <c r="EC95" s="37"/>
      <c r="ED95" s="37"/>
      <c r="EE95" s="37"/>
      <c r="EF95" s="37"/>
      <c r="EG95" s="37"/>
      <c r="EH95" s="37"/>
      <c r="EI95" s="37"/>
      <c r="EJ95" s="37"/>
      <c r="EK95" s="37"/>
      <c r="EL95" s="37"/>
      <c r="EM95" s="37"/>
      <c r="EN95" s="37"/>
      <c r="EO95" s="37"/>
      <c r="EP95" s="37"/>
      <c r="EQ95" s="37"/>
      <c r="ER95" s="37"/>
      <c r="ES95" s="37"/>
      <c r="ET95" s="37"/>
      <c r="EU95" s="37"/>
      <c r="EV95" s="37"/>
      <c r="EW95" s="37"/>
      <c r="EX95" s="37"/>
      <c r="EY95" s="37"/>
      <c r="EZ95" s="37"/>
      <c r="FA95" s="37"/>
      <c r="FB95" s="37"/>
      <c r="FC95" s="37"/>
      <c r="FD95" s="37"/>
      <c r="FE95" s="37"/>
      <c r="FF95" s="37"/>
      <c r="FG95" s="37"/>
      <c r="FH95" s="37"/>
      <c r="FI95" s="37"/>
      <c r="FJ95" s="37"/>
      <c r="FK95" s="37"/>
      <c r="FL95" s="37"/>
      <c r="FM95" s="37"/>
    </row>
    <row r="96" spans="6:169" x14ac:dyDescent="0.45"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7"/>
      <c r="CL96" s="37"/>
      <c r="CM96" s="37"/>
      <c r="CN96" s="37"/>
      <c r="CO96" s="37"/>
      <c r="CP96" s="37"/>
      <c r="CQ96" s="37"/>
      <c r="CR96" s="37"/>
      <c r="CS96" s="37"/>
      <c r="CT96" s="37"/>
      <c r="CU96" s="37"/>
      <c r="CV96" s="37"/>
      <c r="CW96" s="37"/>
      <c r="CX96" s="37"/>
      <c r="CY96" s="37"/>
      <c r="CZ96" s="37"/>
      <c r="DA96" s="37"/>
      <c r="DB96" s="37"/>
      <c r="DC96" s="37"/>
      <c r="DD96" s="37"/>
      <c r="DE96" s="37"/>
      <c r="DF96" s="37"/>
      <c r="DG96" s="37"/>
      <c r="DH96" s="37"/>
      <c r="DI96" s="37"/>
      <c r="DJ96" s="37"/>
      <c r="DK96" s="37"/>
      <c r="DL96" s="37"/>
      <c r="DM96" s="37"/>
      <c r="DN96" s="37"/>
      <c r="DO96" s="37"/>
      <c r="DP96" s="37"/>
      <c r="DQ96" s="37"/>
      <c r="DR96" s="37"/>
      <c r="DS96" s="37"/>
      <c r="DT96" s="37"/>
      <c r="DU96" s="37"/>
      <c r="DV96" s="37"/>
      <c r="DW96" s="37"/>
      <c r="DX96" s="37"/>
      <c r="DY96" s="37"/>
      <c r="DZ96" s="37"/>
      <c r="EA96" s="37"/>
      <c r="EB96" s="37"/>
      <c r="EC96" s="37"/>
      <c r="ED96" s="37"/>
      <c r="EE96" s="37"/>
      <c r="EF96" s="37"/>
      <c r="EG96" s="37"/>
      <c r="EH96" s="37"/>
      <c r="EI96" s="37"/>
      <c r="EJ96" s="37"/>
      <c r="EK96" s="37"/>
      <c r="EL96" s="37"/>
      <c r="EM96" s="37"/>
      <c r="EN96" s="37"/>
      <c r="EO96" s="37"/>
      <c r="EP96" s="37"/>
      <c r="EQ96" s="37"/>
      <c r="ER96" s="37"/>
      <c r="ES96" s="37"/>
      <c r="ET96" s="37"/>
      <c r="EU96" s="37"/>
      <c r="EV96" s="37"/>
      <c r="EW96" s="37"/>
      <c r="EX96" s="37"/>
      <c r="EY96" s="37"/>
      <c r="EZ96" s="37"/>
      <c r="FA96" s="37"/>
      <c r="FB96" s="37"/>
      <c r="FC96" s="37"/>
      <c r="FD96" s="37"/>
      <c r="FE96" s="37"/>
      <c r="FF96" s="37"/>
      <c r="FG96" s="37"/>
      <c r="FH96" s="37"/>
      <c r="FI96" s="37"/>
      <c r="FJ96" s="37"/>
      <c r="FK96" s="37"/>
      <c r="FL96" s="37"/>
      <c r="FM96" s="37"/>
    </row>
    <row r="97" spans="6:169" x14ac:dyDescent="0.45"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7"/>
      <c r="CE97" s="37"/>
      <c r="CF97" s="37"/>
      <c r="CG97" s="37"/>
      <c r="CH97" s="37"/>
      <c r="CI97" s="37"/>
      <c r="CJ97" s="37"/>
      <c r="CK97" s="37"/>
      <c r="CL97" s="37"/>
      <c r="CM97" s="37"/>
      <c r="CN97" s="37"/>
      <c r="CO97" s="37"/>
      <c r="CP97" s="37"/>
      <c r="CQ97" s="37"/>
      <c r="CR97" s="37"/>
      <c r="CS97" s="37"/>
      <c r="CT97" s="37"/>
      <c r="CU97" s="37"/>
      <c r="CV97" s="37"/>
      <c r="CW97" s="37"/>
      <c r="CX97" s="37"/>
      <c r="CY97" s="37"/>
      <c r="CZ97" s="37"/>
      <c r="DA97" s="37"/>
      <c r="DB97" s="37"/>
      <c r="DC97" s="37"/>
      <c r="DD97" s="37"/>
      <c r="DE97" s="37"/>
      <c r="DF97" s="37"/>
      <c r="DG97" s="37"/>
      <c r="DH97" s="37"/>
      <c r="DI97" s="37"/>
      <c r="DJ97" s="37"/>
      <c r="DK97" s="37"/>
      <c r="DL97" s="37"/>
      <c r="DM97" s="37"/>
      <c r="DN97" s="37"/>
      <c r="DO97" s="37"/>
      <c r="DP97" s="37"/>
      <c r="DQ97" s="37"/>
      <c r="DR97" s="37"/>
      <c r="DS97" s="37"/>
      <c r="DT97" s="37"/>
      <c r="DU97" s="37"/>
      <c r="DV97" s="37"/>
      <c r="DW97" s="37"/>
      <c r="DX97" s="37"/>
      <c r="DY97" s="37"/>
      <c r="DZ97" s="37"/>
      <c r="EA97" s="37"/>
      <c r="EB97" s="37"/>
      <c r="EC97" s="37"/>
      <c r="ED97" s="37"/>
      <c r="EE97" s="37"/>
      <c r="EF97" s="37"/>
      <c r="EG97" s="37"/>
      <c r="EH97" s="37"/>
      <c r="EI97" s="37"/>
      <c r="EJ97" s="37"/>
      <c r="EK97" s="37"/>
      <c r="EL97" s="37"/>
      <c r="EM97" s="37"/>
      <c r="EN97" s="37"/>
      <c r="EO97" s="37"/>
      <c r="EP97" s="37"/>
      <c r="EQ97" s="37"/>
      <c r="ER97" s="37"/>
      <c r="ES97" s="37"/>
      <c r="ET97" s="37"/>
      <c r="EU97" s="37"/>
      <c r="EV97" s="37"/>
      <c r="EW97" s="37"/>
      <c r="EX97" s="37"/>
      <c r="EY97" s="37"/>
      <c r="EZ97" s="37"/>
      <c r="FA97" s="37"/>
      <c r="FB97" s="37"/>
      <c r="FC97" s="37"/>
      <c r="FD97" s="37"/>
      <c r="FE97" s="37"/>
      <c r="FF97" s="37"/>
      <c r="FG97" s="37"/>
      <c r="FH97" s="37"/>
      <c r="FI97" s="37"/>
      <c r="FJ97" s="37"/>
      <c r="FK97" s="37"/>
      <c r="FL97" s="37"/>
      <c r="FM97" s="37"/>
    </row>
    <row r="98" spans="6:169" x14ac:dyDescent="0.45"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37"/>
      <c r="CC98" s="37"/>
      <c r="CD98" s="37"/>
      <c r="CE98" s="37"/>
      <c r="CF98" s="37"/>
      <c r="CG98" s="37"/>
      <c r="CH98" s="37"/>
      <c r="CI98" s="37"/>
      <c r="CJ98" s="37"/>
      <c r="CK98" s="37"/>
      <c r="CL98" s="37"/>
      <c r="CM98" s="37"/>
      <c r="CN98" s="37"/>
      <c r="CO98" s="37"/>
      <c r="CP98" s="37"/>
      <c r="CQ98" s="37"/>
      <c r="CR98" s="37"/>
      <c r="CS98" s="37"/>
      <c r="CT98" s="37"/>
      <c r="CU98" s="37"/>
      <c r="CV98" s="37"/>
      <c r="CW98" s="37"/>
      <c r="CX98" s="37"/>
      <c r="CY98" s="37"/>
      <c r="CZ98" s="37"/>
      <c r="DA98" s="37"/>
      <c r="DB98" s="37"/>
      <c r="DC98" s="37"/>
      <c r="DD98" s="37"/>
      <c r="DE98" s="37"/>
      <c r="DF98" s="37"/>
      <c r="DG98" s="37"/>
      <c r="DH98" s="37"/>
      <c r="DI98" s="37"/>
      <c r="DJ98" s="37"/>
      <c r="DK98" s="37"/>
      <c r="DL98" s="37"/>
      <c r="DM98" s="37"/>
      <c r="DN98" s="37"/>
      <c r="DO98" s="37"/>
      <c r="DP98" s="37"/>
      <c r="DQ98" s="37"/>
      <c r="DR98" s="37"/>
      <c r="DS98" s="37"/>
      <c r="DT98" s="37"/>
      <c r="DU98" s="37"/>
      <c r="DV98" s="37"/>
      <c r="DW98" s="37"/>
      <c r="DX98" s="37"/>
      <c r="DY98" s="37"/>
      <c r="DZ98" s="37"/>
      <c r="EA98" s="37"/>
      <c r="EB98" s="37"/>
      <c r="EC98" s="37"/>
      <c r="ED98" s="37"/>
      <c r="EE98" s="37"/>
      <c r="EF98" s="37"/>
      <c r="EG98" s="37"/>
      <c r="EH98" s="37"/>
      <c r="EI98" s="37"/>
      <c r="EJ98" s="37"/>
      <c r="EK98" s="37"/>
      <c r="EL98" s="37"/>
      <c r="EM98" s="37"/>
      <c r="EN98" s="37"/>
      <c r="EO98" s="37"/>
      <c r="EP98" s="37"/>
      <c r="EQ98" s="37"/>
      <c r="ER98" s="37"/>
      <c r="ES98" s="37"/>
      <c r="ET98" s="37"/>
      <c r="EU98" s="37"/>
      <c r="EV98" s="37"/>
      <c r="EW98" s="37"/>
      <c r="EX98" s="37"/>
      <c r="EY98" s="37"/>
      <c r="EZ98" s="37"/>
      <c r="FA98" s="37"/>
      <c r="FB98" s="37"/>
      <c r="FC98" s="37"/>
      <c r="FD98" s="37"/>
      <c r="FE98" s="37"/>
      <c r="FF98" s="37"/>
      <c r="FG98" s="37"/>
      <c r="FH98" s="37"/>
      <c r="FI98" s="37"/>
      <c r="FJ98" s="37"/>
      <c r="FK98" s="37"/>
      <c r="FL98" s="37"/>
      <c r="FM98" s="37"/>
    </row>
    <row r="99" spans="6:169" x14ac:dyDescent="0.45"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  <c r="CF99" s="37"/>
      <c r="CG99" s="37"/>
      <c r="CH99" s="37"/>
      <c r="CI99" s="37"/>
      <c r="CJ99" s="37"/>
      <c r="CK99" s="37"/>
      <c r="CL99" s="37"/>
      <c r="CM99" s="37"/>
      <c r="CN99" s="37"/>
      <c r="CO99" s="37"/>
      <c r="CP99" s="37"/>
      <c r="CQ99" s="37"/>
      <c r="CR99" s="37"/>
      <c r="CS99" s="37"/>
      <c r="CT99" s="37"/>
      <c r="CU99" s="37"/>
      <c r="CV99" s="37"/>
      <c r="CW99" s="37"/>
      <c r="CX99" s="37"/>
      <c r="CY99" s="37"/>
      <c r="CZ99" s="37"/>
      <c r="DA99" s="37"/>
      <c r="DB99" s="37"/>
      <c r="DC99" s="37"/>
      <c r="DD99" s="37"/>
      <c r="DE99" s="37"/>
      <c r="DF99" s="37"/>
      <c r="DG99" s="37"/>
      <c r="DH99" s="37"/>
      <c r="DI99" s="37"/>
      <c r="DJ99" s="37"/>
      <c r="DK99" s="37"/>
      <c r="DL99" s="37"/>
      <c r="DM99" s="37"/>
      <c r="DN99" s="37"/>
      <c r="DO99" s="37"/>
      <c r="DP99" s="37"/>
      <c r="DQ99" s="37"/>
      <c r="DR99" s="37"/>
      <c r="DS99" s="37"/>
      <c r="DT99" s="37"/>
      <c r="DU99" s="37"/>
      <c r="DV99" s="37"/>
      <c r="DW99" s="37"/>
      <c r="DX99" s="37"/>
      <c r="DY99" s="37"/>
      <c r="DZ99" s="37"/>
      <c r="EA99" s="37"/>
      <c r="EB99" s="37"/>
      <c r="EC99" s="37"/>
      <c r="ED99" s="37"/>
      <c r="EE99" s="37"/>
      <c r="EF99" s="37"/>
      <c r="EG99" s="37"/>
      <c r="EH99" s="37"/>
      <c r="EI99" s="37"/>
      <c r="EJ99" s="37"/>
      <c r="EK99" s="37"/>
      <c r="EL99" s="37"/>
      <c r="EM99" s="37"/>
      <c r="EN99" s="37"/>
      <c r="EO99" s="37"/>
      <c r="EP99" s="37"/>
      <c r="EQ99" s="37"/>
      <c r="ER99" s="37"/>
      <c r="ES99" s="37"/>
      <c r="ET99" s="37"/>
      <c r="EU99" s="37"/>
      <c r="EV99" s="37"/>
      <c r="EW99" s="37"/>
      <c r="EX99" s="37"/>
      <c r="EY99" s="37"/>
      <c r="EZ99" s="37"/>
      <c r="FA99" s="37"/>
      <c r="FB99" s="37"/>
      <c r="FC99" s="37"/>
      <c r="FD99" s="37"/>
      <c r="FE99" s="37"/>
      <c r="FF99" s="37"/>
      <c r="FG99" s="37"/>
      <c r="FH99" s="37"/>
      <c r="FI99" s="37"/>
      <c r="FJ99" s="37"/>
      <c r="FK99" s="37"/>
      <c r="FL99" s="37"/>
      <c r="FM99" s="37"/>
    </row>
    <row r="100" spans="6:169" x14ac:dyDescent="0.45"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37"/>
      <c r="CQ100" s="37"/>
      <c r="CR100" s="37"/>
      <c r="CS100" s="37"/>
      <c r="CT100" s="37"/>
      <c r="CU100" s="37"/>
      <c r="CV100" s="37"/>
      <c r="CW100" s="37"/>
      <c r="CX100" s="37"/>
      <c r="CY100" s="37"/>
      <c r="CZ100" s="37"/>
      <c r="DA100" s="37"/>
      <c r="DB100" s="37"/>
      <c r="DC100" s="37"/>
      <c r="DD100" s="37"/>
      <c r="DE100" s="37"/>
      <c r="DF100" s="37"/>
      <c r="DG100" s="37"/>
      <c r="DH100" s="37"/>
      <c r="DI100" s="37"/>
      <c r="DJ100" s="37"/>
      <c r="DK100" s="37"/>
      <c r="DL100" s="37"/>
      <c r="DM100" s="37"/>
      <c r="DN100" s="37"/>
      <c r="DO100" s="37"/>
      <c r="DP100" s="37"/>
      <c r="DQ100" s="37"/>
      <c r="DR100" s="37"/>
      <c r="DS100" s="37"/>
      <c r="DT100" s="37"/>
      <c r="DU100" s="37"/>
      <c r="DV100" s="37"/>
      <c r="DW100" s="37"/>
      <c r="DX100" s="37"/>
      <c r="DY100" s="37"/>
      <c r="DZ100" s="37"/>
      <c r="EA100" s="37"/>
      <c r="EB100" s="37"/>
      <c r="EC100" s="37"/>
      <c r="ED100" s="37"/>
      <c r="EE100" s="37"/>
      <c r="EF100" s="37"/>
      <c r="EG100" s="37"/>
      <c r="EH100" s="37"/>
      <c r="EI100" s="37"/>
      <c r="EJ100" s="37"/>
      <c r="EK100" s="37"/>
      <c r="EL100" s="37"/>
      <c r="EM100" s="37"/>
      <c r="EN100" s="37"/>
      <c r="EO100" s="37"/>
      <c r="EP100" s="37"/>
      <c r="EQ100" s="37"/>
      <c r="ER100" s="37"/>
      <c r="ES100" s="37"/>
      <c r="ET100" s="37"/>
      <c r="EU100" s="37"/>
      <c r="EV100" s="37"/>
      <c r="EW100" s="37"/>
      <c r="EX100" s="37"/>
      <c r="EY100" s="37"/>
      <c r="EZ100" s="37"/>
      <c r="FA100" s="37"/>
      <c r="FB100" s="37"/>
      <c r="FC100" s="37"/>
      <c r="FD100" s="37"/>
      <c r="FE100" s="37"/>
      <c r="FF100" s="37"/>
      <c r="FG100" s="37"/>
      <c r="FH100" s="37"/>
      <c r="FI100" s="37"/>
      <c r="FJ100" s="37"/>
      <c r="FK100" s="37"/>
      <c r="FL100" s="37"/>
      <c r="FM100" s="37"/>
    </row>
    <row r="101" spans="6:169" x14ac:dyDescent="0.45"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  <c r="CR101" s="37"/>
      <c r="CS101" s="37"/>
      <c r="CT101" s="37"/>
      <c r="CU101" s="37"/>
      <c r="CV101" s="37"/>
      <c r="CW101" s="37"/>
      <c r="CX101" s="37"/>
      <c r="CY101" s="37"/>
      <c r="CZ101" s="37"/>
      <c r="DA101" s="37"/>
      <c r="DB101" s="37"/>
      <c r="DC101" s="37"/>
      <c r="DD101" s="37"/>
      <c r="DE101" s="37"/>
      <c r="DF101" s="37"/>
      <c r="DG101" s="37"/>
      <c r="DH101" s="37"/>
      <c r="DI101" s="37"/>
      <c r="DJ101" s="37"/>
      <c r="DK101" s="37"/>
      <c r="DL101" s="37"/>
      <c r="DM101" s="37"/>
      <c r="DN101" s="37"/>
      <c r="DO101" s="37"/>
      <c r="DP101" s="37"/>
      <c r="DQ101" s="37"/>
      <c r="DR101" s="37"/>
      <c r="DS101" s="37"/>
      <c r="DT101" s="37"/>
      <c r="DU101" s="37"/>
      <c r="DV101" s="37"/>
      <c r="DW101" s="37"/>
      <c r="DX101" s="37"/>
      <c r="DY101" s="37"/>
      <c r="DZ101" s="37"/>
      <c r="EA101" s="37"/>
      <c r="EB101" s="37"/>
      <c r="EC101" s="37"/>
      <c r="ED101" s="37"/>
      <c r="EE101" s="37"/>
      <c r="EF101" s="37"/>
      <c r="EG101" s="37"/>
      <c r="EH101" s="37"/>
      <c r="EI101" s="37"/>
      <c r="EJ101" s="37"/>
      <c r="EK101" s="37"/>
      <c r="EL101" s="37"/>
      <c r="EM101" s="37"/>
      <c r="EN101" s="37"/>
      <c r="EO101" s="37"/>
      <c r="EP101" s="37"/>
      <c r="EQ101" s="37"/>
      <c r="ER101" s="37"/>
      <c r="ES101" s="37"/>
      <c r="ET101" s="37"/>
      <c r="EU101" s="37"/>
      <c r="EV101" s="37"/>
      <c r="EW101" s="37"/>
      <c r="EX101" s="37"/>
      <c r="EY101" s="37"/>
      <c r="EZ101" s="37"/>
      <c r="FA101" s="37"/>
      <c r="FB101" s="37"/>
      <c r="FC101" s="37"/>
      <c r="FD101" s="37"/>
      <c r="FE101" s="37"/>
      <c r="FF101" s="37"/>
      <c r="FG101" s="37"/>
      <c r="FH101" s="37"/>
      <c r="FI101" s="37"/>
      <c r="FJ101" s="37"/>
      <c r="FK101" s="37"/>
      <c r="FL101" s="37"/>
      <c r="FM101" s="37"/>
    </row>
    <row r="102" spans="6:169" x14ac:dyDescent="0.45"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  <c r="CZ102" s="37"/>
      <c r="DA102" s="37"/>
      <c r="DB102" s="37"/>
      <c r="DC102" s="37"/>
      <c r="DD102" s="37"/>
      <c r="DE102" s="37"/>
      <c r="DF102" s="37"/>
      <c r="DG102" s="37"/>
      <c r="DH102" s="37"/>
      <c r="DI102" s="37"/>
      <c r="DJ102" s="37"/>
      <c r="DK102" s="37"/>
      <c r="DL102" s="37"/>
      <c r="DM102" s="37"/>
      <c r="DN102" s="37"/>
      <c r="DO102" s="37"/>
      <c r="DP102" s="37"/>
      <c r="DQ102" s="37"/>
      <c r="DR102" s="37"/>
      <c r="DS102" s="37"/>
      <c r="DT102" s="37"/>
      <c r="DU102" s="37"/>
      <c r="DV102" s="37"/>
      <c r="DW102" s="37"/>
      <c r="DX102" s="37"/>
      <c r="DY102" s="37"/>
      <c r="DZ102" s="37"/>
      <c r="EA102" s="37"/>
      <c r="EB102" s="37"/>
      <c r="EC102" s="37"/>
      <c r="ED102" s="37"/>
      <c r="EE102" s="37"/>
      <c r="EF102" s="37"/>
      <c r="EG102" s="37"/>
      <c r="EH102" s="37"/>
      <c r="EI102" s="37"/>
      <c r="EJ102" s="37"/>
      <c r="EK102" s="37"/>
      <c r="EL102" s="37"/>
      <c r="EM102" s="37"/>
      <c r="EN102" s="37"/>
      <c r="EO102" s="37"/>
      <c r="EP102" s="37"/>
      <c r="EQ102" s="37"/>
      <c r="ER102" s="37"/>
      <c r="ES102" s="37"/>
      <c r="ET102" s="37"/>
      <c r="EU102" s="37"/>
      <c r="EV102" s="37"/>
      <c r="EW102" s="37"/>
      <c r="EX102" s="37"/>
      <c r="EY102" s="37"/>
      <c r="EZ102" s="37"/>
      <c r="FA102" s="37"/>
      <c r="FB102" s="37"/>
      <c r="FC102" s="37"/>
      <c r="FD102" s="37"/>
      <c r="FE102" s="37"/>
      <c r="FF102" s="37"/>
      <c r="FG102" s="37"/>
      <c r="FH102" s="37"/>
      <c r="FI102" s="37"/>
      <c r="FJ102" s="37"/>
      <c r="FK102" s="37"/>
      <c r="FL102" s="37"/>
      <c r="FM102" s="37"/>
    </row>
    <row r="103" spans="6:169" x14ac:dyDescent="0.45"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  <c r="BY103" s="37"/>
      <c r="BZ103" s="37"/>
      <c r="CA103" s="37"/>
      <c r="CB103" s="37"/>
      <c r="CC103" s="37"/>
      <c r="CD103" s="37"/>
      <c r="CE103" s="37"/>
      <c r="CF103" s="37"/>
      <c r="CG103" s="37"/>
      <c r="CH103" s="37"/>
      <c r="CI103" s="37"/>
      <c r="CJ103" s="37"/>
      <c r="CK103" s="37"/>
      <c r="CL103" s="37"/>
      <c r="CM103" s="37"/>
      <c r="CN103" s="37"/>
      <c r="CO103" s="37"/>
      <c r="CP103" s="37"/>
      <c r="CQ103" s="37"/>
      <c r="CR103" s="37"/>
      <c r="CS103" s="37"/>
      <c r="CT103" s="37"/>
      <c r="CU103" s="37"/>
      <c r="CV103" s="37"/>
      <c r="CW103" s="37"/>
      <c r="CX103" s="37"/>
      <c r="CY103" s="37"/>
      <c r="CZ103" s="37"/>
      <c r="DA103" s="37"/>
      <c r="DB103" s="37"/>
      <c r="DC103" s="37"/>
      <c r="DD103" s="37"/>
      <c r="DE103" s="37"/>
      <c r="DF103" s="37"/>
      <c r="DG103" s="37"/>
      <c r="DH103" s="37"/>
      <c r="DI103" s="37"/>
      <c r="DJ103" s="37"/>
      <c r="DK103" s="37"/>
      <c r="DL103" s="37"/>
      <c r="DM103" s="37"/>
      <c r="DN103" s="37"/>
      <c r="DO103" s="37"/>
      <c r="DP103" s="37"/>
      <c r="DQ103" s="37"/>
      <c r="DR103" s="37"/>
      <c r="DS103" s="37"/>
      <c r="DT103" s="37"/>
      <c r="DU103" s="37"/>
      <c r="DV103" s="37"/>
      <c r="DW103" s="37"/>
      <c r="DX103" s="37"/>
      <c r="DY103" s="37"/>
      <c r="DZ103" s="37"/>
      <c r="EA103" s="37"/>
      <c r="EB103" s="37"/>
      <c r="EC103" s="37"/>
      <c r="ED103" s="37"/>
      <c r="EE103" s="37"/>
      <c r="EF103" s="37"/>
      <c r="EG103" s="37"/>
      <c r="EH103" s="37"/>
      <c r="EI103" s="37"/>
      <c r="EJ103" s="37"/>
      <c r="EK103" s="37"/>
      <c r="EL103" s="37"/>
      <c r="EM103" s="37"/>
      <c r="EN103" s="37"/>
      <c r="EO103" s="37"/>
      <c r="EP103" s="37"/>
      <c r="EQ103" s="37"/>
      <c r="ER103" s="37"/>
      <c r="ES103" s="37"/>
      <c r="ET103" s="37"/>
      <c r="EU103" s="37"/>
      <c r="EV103" s="37"/>
      <c r="EW103" s="37"/>
      <c r="EX103" s="37"/>
      <c r="EY103" s="37"/>
      <c r="EZ103" s="37"/>
      <c r="FA103" s="37"/>
      <c r="FB103" s="37"/>
      <c r="FC103" s="37"/>
      <c r="FD103" s="37"/>
      <c r="FE103" s="37"/>
      <c r="FF103" s="37"/>
      <c r="FG103" s="37"/>
      <c r="FH103" s="37"/>
      <c r="FI103" s="37"/>
      <c r="FJ103" s="37"/>
      <c r="FK103" s="37"/>
      <c r="FL103" s="37"/>
      <c r="FM103" s="37"/>
    </row>
    <row r="104" spans="6:169" x14ac:dyDescent="0.45"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  <c r="CQ104" s="37"/>
      <c r="CR104" s="37"/>
      <c r="CS104" s="37"/>
      <c r="CT104" s="37"/>
      <c r="CU104" s="37"/>
      <c r="CV104" s="37"/>
      <c r="CW104" s="37"/>
      <c r="CX104" s="37"/>
      <c r="CY104" s="37"/>
      <c r="CZ104" s="37"/>
      <c r="DA104" s="37"/>
      <c r="DB104" s="37"/>
      <c r="DC104" s="37"/>
      <c r="DD104" s="37"/>
      <c r="DE104" s="37"/>
      <c r="DF104" s="37"/>
      <c r="DG104" s="37"/>
      <c r="DH104" s="37"/>
      <c r="DI104" s="37"/>
      <c r="DJ104" s="37"/>
      <c r="DK104" s="37"/>
      <c r="DL104" s="37"/>
      <c r="DM104" s="37"/>
      <c r="DN104" s="37"/>
      <c r="DO104" s="37"/>
      <c r="DP104" s="37"/>
      <c r="DQ104" s="37"/>
      <c r="DR104" s="37"/>
      <c r="DS104" s="37"/>
      <c r="DT104" s="37"/>
      <c r="DU104" s="37"/>
      <c r="DV104" s="37"/>
      <c r="DW104" s="37"/>
      <c r="DX104" s="37"/>
      <c r="DY104" s="37"/>
      <c r="DZ104" s="37"/>
      <c r="EA104" s="37"/>
      <c r="EB104" s="37"/>
      <c r="EC104" s="37"/>
      <c r="ED104" s="37"/>
      <c r="EE104" s="37"/>
      <c r="EF104" s="37"/>
      <c r="EG104" s="37"/>
      <c r="EH104" s="37"/>
      <c r="EI104" s="37"/>
      <c r="EJ104" s="37"/>
      <c r="EK104" s="37"/>
      <c r="EL104" s="37"/>
      <c r="EM104" s="37"/>
      <c r="EN104" s="37"/>
      <c r="EO104" s="37"/>
      <c r="EP104" s="37"/>
      <c r="EQ104" s="37"/>
      <c r="ER104" s="37"/>
      <c r="ES104" s="37"/>
      <c r="ET104" s="37"/>
      <c r="EU104" s="37"/>
      <c r="EV104" s="37"/>
      <c r="EW104" s="37"/>
      <c r="EX104" s="37"/>
      <c r="EY104" s="37"/>
      <c r="EZ104" s="37"/>
      <c r="FA104" s="37"/>
      <c r="FB104" s="37"/>
      <c r="FC104" s="37"/>
      <c r="FD104" s="37"/>
      <c r="FE104" s="37"/>
      <c r="FF104" s="37"/>
      <c r="FG104" s="37"/>
      <c r="FH104" s="37"/>
      <c r="FI104" s="37"/>
      <c r="FJ104" s="37"/>
      <c r="FK104" s="37"/>
      <c r="FL104" s="37"/>
      <c r="FM104" s="37"/>
    </row>
    <row r="105" spans="6:169" x14ac:dyDescent="0.45"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7"/>
      <c r="CE105" s="37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  <c r="CQ105" s="37"/>
      <c r="CR105" s="37"/>
      <c r="CS105" s="37"/>
      <c r="CT105" s="37"/>
      <c r="CU105" s="37"/>
      <c r="CV105" s="37"/>
      <c r="CW105" s="37"/>
      <c r="CX105" s="37"/>
      <c r="CY105" s="37"/>
      <c r="CZ105" s="37"/>
      <c r="DA105" s="37"/>
      <c r="DB105" s="37"/>
      <c r="DC105" s="37"/>
      <c r="DD105" s="37"/>
      <c r="DE105" s="37"/>
      <c r="DF105" s="37"/>
      <c r="DG105" s="37"/>
      <c r="DH105" s="37"/>
      <c r="DI105" s="37"/>
      <c r="DJ105" s="37"/>
      <c r="DK105" s="37"/>
      <c r="DL105" s="37"/>
      <c r="DM105" s="37"/>
      <c r="DN105" s="37"/>
      <c r="DO105" s="37"/>
      <c r="DP105" s="37"/>
      <c r="DQ105" s="37"/>
      <c r="DR105" s="37"/>
      <c r="DS105" s="37"/>
      <c r="DT105" s="37"/>
      <c r="DU105" s="37"/>
      <c r="DV105" s="37"/>
      <c r="DW105" s="37"/>
      <c r="DX105" s="37"/>
      <c r="DY105" s="37"/>
      <c r="DZ105" s="37"/>
      <c r="EA105" s="37"/>
      <c r="EB105" s="37"/>
      <c r="EC105" s="37"/>
      <c r="ED105" s="37"/>
      <c r="EE105" s="37"/>
      <c r="EF105" s="37"/>
      <c r="EG105" s="37"/>
      <c r="EH105" s="37"/>
      <c r="EI105" s="37"/>
      <c r="EJ105" s="37"/>
      <c r="EK105" s="37"/>
      <c r="EL105" s="37"/>
      <c r="EM105" s="37"/>
      <c r="EN105" s="37"/>
      <c r="EO105" s="37"/>
      <c r="EP105" s="37"/>
      <c r="EQ105" s="37"/>
      <c r="ER105" s="37"/>
      <c r="ES105" s="37"/>
      <c r="ET105" s="37"/>
      <c r="EU105" s="37"/>
      <c r="EV105" s="37"/>
      <c r="EW105" s="37"/>
      <c r="EX105" s="37"/>
      <c r="EY105" s="37"/>
      <c r="EZ105" s="37"/>
      <c r="FA105" s="37"/>
      <c r="FB105" s="37"/>
      <c r="FC105" s="37"/>
      <c r="FD105" s="37"/>
      <c r="FE105" s="37"/>
      <c r="FF105" s="37"/>
      <c r="FG105" s="37"/>
      <c r="FH105" s="37"/>
      <c r="FI105" s="37"/>
      <c r="FJ105" s="37"/>
      <c r="FK105" s="37"/>
      <c r="FL105" s="37"/>
      <c r="FM105" s="37"/>
    </row>
    <row r="106" spans="6:169" x14ac:dyDescent="0.45"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37"/>
      <c r="BZ106" s="37"/>
      <c r="CA106" s="37"/>
      <c r="CB106" s="37"/>
      <c r="CC106" s="37"/>
      <c r="CD106" s="37"/>
      <c r="CE106" s="37"/>
      <c r="CF106" s="37"/>
      <c r="CG106" s="37"/>
      <c r="CH106" s="37"/>
      <c r="CI106" s="37"/>
      <c r="CJ106" s="37"/>
      <c r="CK106" s="37"/>
      <c r="CL106" s="37"/>
      <c r="CM106" s="37"/>
      <c r="CN106" s="37"/>
      <c r="CO106" s="37"/>
      <c r="CP106" s="37"/>
      <c r="CQ106" s="37"/>
      <c r="CR106" s="37"/>
      <c r="CS106" s="37"/>
      <c r="CT106" s="37"/>
      <c r="CU106" s="37"/>
      <c r="CV106" s="37"/>
      <c r="CW106" s="37"/>
      <c r="CX106" s="37"/>
      <c r="CY106" s="37"/>
      <c r="CZ106" s="37"/>
      <c r="DA106" s="37"/>
      <c r="DB106" s="37"/>
      <c r="DC106" s="37"/>
      <c r="DD106" s="37"/>
      <c r="DE106" s="37"/>
      <c r="DF106" s="37"/>
      <c r="DG106" s="37"/>
      <c r="DH106" s="37"/>
      <c r="DI106" s="37"/>
      <c r="DJ106" s="37"/>
      <c r="DK106" s="37"/>
      <c r="DL106" s="37"/>
      <c r="DM106" s="37"/>
      <c r="DN106" s="37"/>
      <c r="DO106" s="37"/>
      <c r="DP106" s="37"/>
      <c r="DQ106" s="37"/>
      <c r="DR106" s="37"/>
      <c r="DS106" s="37"/>
      <c r="DT106" s="37"/>
      <c r="DU106" s="37"/>
      <c r="DV106" s="37"/>
      <c r="DW106" s="37"/>
      <c r="DX106" s="37"/>
      <c r="DY106" s="37"/>
      <c r="DZ106" s="37"/>
      <c r="EA106" s="37"/>
      <c r="EB106" s="37"/>
      <c r="EC106" s="37"/>
      <c r="ED106" s="37"/>
      <c r="EE106" s="37"/>
      <c r="EF106" s="37"/>
      <c r="EG106" s="37"/>
      <c r="EH106" s="37"/>
      <c r="EI106" s="37"/>
      <c r="EJ106" s="37"/>
      <c r="EK106" s="37"/>
      <c r="EL106" s="37"/>
      <c r="EM106" s="37"/>
      <c r="EN106" s="37"/>
      <c r="EO106" s="37"/>
      <c r="EP106" s="37"/>
      <c r="EQ106" s="37"/>
      <c r="ER106" s="37"/>
      <c r="ES106" s="37"/>
      <c r="ET106" s="37"/>
      <c r="EU106" s="37"/>
      <c r="EV106" s="37"/>
      <c r="EW106" s="37"/>
      <c r="EX106" s="37"/>
      <c r="EY106" s="37"/>
      <c r="EZ106" s="37"/>
      <c r="FA106" s="37"/>
      <c r="FB106" s="37"/>
      <c r="FC106" s="37"/>
      <c r="FD106" s="37"/>
      <c r="FE106" s="37"/>
      <c r="FF106" s="37"/>
      <c r="FG106" s="37"/>
      <c r="FH106" s="37"/>
      <c r="FI106" s="37"/>
      <c r="FJ106" s="37"/>
      <c r="FK106" s="37"/>
      <c r="FL106" s="37"/>
      <c r="FM106" s="37"/>
    </row>
    <row r="107" spans="6:169" x14ac:dyDescent="0.45"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7"/>
      <c r="CO107" s="37"/>
      <c r="CP107" s="37"/>
      <c r="CQ107" s="37"/>
      <c r="CR107" s="37"/>
      <c r="CS107" s="37"/>
      <c r="CT107" s="37"/>
      <c r="CU107" s="37"/>
      <c r="CV107" s="37"/>
      <c r="CW107" s="37"/>
      <c r="CX107" s="37"/>
      <c r="CY107" s="37"/>
      <c r="CZ107" s="37"/>
      <c r="DA107" s="37"/>
      <c r="DB107" s="37"/>
      <c r="DC107" s="37"/>
      <c r="DD107" s="37"/>
      <c r="DE107" s="37"/>
      <c r="DF107" s="37"/>
      <c r="DG107" s="37"/>
      <c r="DH107" s="37"/>
      <c r="DI107" s="37"/>
      <c r="DJ107" s="37"/>
      <c r="DK107" s="37"/>
      <c r="DL107" s="37"/>
      <c r="DM107" s="37"/>
      <c r="DN107" s="37"/>
      <c r="DO107" s="37"/>
      <c r="DP107" s="37"/>
      <c r="DQ107" s="37"/>
      <c r="DR107" s="37"/>
      <c r="DS107" s="37"/>
      <c r="DT107" s="37"/>
      <c r="DU107" s="37"/>
      <c r="DV107" s="37"/>
      <c r="DW107" s="37"/>
      <c r="DX107" s="37"/>
      <c r="DY107" s="37"/>
      <c r="DZ107" s="37"/>
      <c r="EA107" s="37"/>
      <c r="EB107" s="37"/>
      <c r="EC107" s="37"/>
      <c r="ED107" s="37"/>
      <c r="EE107" s="37"/>
      <c r="EF107" s="37"/>
      <c r="EG107" s="37"/>
      <c r="EH107" s="37"/>
      <c r="EI107" s="37"/>
      <c r="EJ107" s="37"/>
      <c r="EK107" s="37"/>
      <c r="EL107" s="37"/>
      <c r="EM107" s="37"/>
      <c r="EN107" s="37"/>
      <c r="EO107" s="37"/>
      <c r="EP107" s="37"/>
      <c r="EQ107" s="37"/>
      <c r="ER107" s="37"/>
      <c r="ES107" s="37"/>
      <c r="ET107" s="37"/>
      <c r="EU107" s="37"/>
      <c r="EV107" s="37"/>
      <c r="EW107" s="37"/>
      <c r="EX107" s="37"/>
      <c r="EY107" s="37"/>
      <c r="EZ107" s="37"/>
      <c r="FA107" s="37"/>
      <c r="FB107" s="37"/>
      <c r="FC107" s="37"/>
      <c r="FD107" s="37"/>
      <c r="FE107" s="37"/>
      <c r="FF107" s="37"/>
      <c r="FG107" s="37"/>
      <c r="FH107" s="37"/>
      <c r="FI107" s="37"/>
      <c r="FJ107" s="37"/>
      <c r="FK107" s="37"/>
      <c r="FL107" s="37"/>
      <c r="FM107" s="37"/>
    </row>
    <row r="108" spans="6:169" x14ac:dyDescent="0.45"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/>
      <c r="CS108" s="37"/>
      <c r="CT108" s="37"/>
      <c r="CU108" s="37"/>
      <c r="CV108" s="37"/>
      <c r="CW108" s="37"/>
      <c r="CX108" s="37"/>
      <c r="CY108" s="37"/>
      <c r="CZ108" s="37"/>
      <c r="DA108" s="37"/>
      <c r="DB108" s="37"/>
      <c r="DC108" s="37"/>
      <c r="DD108" s="37"/>
      <c r="DE108" s="37"/>
      <c r="DF108" s="37"/>
      <c r="DG108" s="37"/>
      <c r="DH108" s="37"/>
      <c r="DI108" s="37"/>
      <c r="DJ108" s="37"/>
      <c r="DK108" s="37"/>
      <c r="DL108" s="37"/>
      <c r="DM108" s="37"/>
      <c r="DN108" s="37"/>
      <c r="DO108" s="37"/>
      <c r="DP108" s="37"/>
      <c r="DQ108" s="37"/>
      <c r="DR108" s="37"/>
      <c r="DS108" s="37"/>
      <c r="DT108" s="37"/>
      <c r="DU108" s="37"/>
      <c r="DV108" s="37"/>
      <c r="DW108" s="37"/>
      <c r="DX108" s="37"/>
      <c r="DY108" s="37"/>
      <c r="DZ108" s="37"/>
      <c r="EA108" s="37"/>
      <c r="EB108" s="37"/>
      <c r="EC108" s="37"/>
      <c r="ED108" s="37"/>
      <c r="EE108" s="37"/>
      <c r="EF108" s="37"/>
      <c r="EG108" s="37"/>
      <c r="EH108" s="37"/>
      <c r="EI108" s="37"/>
      <c r="EJ108" s="37"/>
      <c r="EK108" s="37"/>
      <c r="EL108" s="37"/>
      <c r="EM108" s="37"/>
      <c r="EN108" s="37"/>
      <c r="EO108" s="37"/>
      <c r="EP108" s="37"/>
      <c r="EQ108" s="37"/>
      <c r="ER108" s="37"/>
      <c r="ES108" s="37"/>
      <c r="ET108" s="37"/>
      <c r="EU108" s="37"/>
      <c r="EV108" s="37"/>
      <c r="EW108" s="37"/>
      <c r="EX108" s="37"/>
      <c r="EY108" s="37"/>
      <c r="EZ108" s="37"/>
      <c r="FA108" s="37"/>
      <c r="FB108" s="37"/>
      <c r="FC108" s="37"/>
      <c r="FD108" s="37"/>
      <c r="FE108" s="37"/>
      <c r="FF108" s="37"/>
      <c r="FG108" s="37"/>
      <c r="FH108" s="37"/>
      <c r="FI108" s="37"/>
      <c r="FJ108" s="37"/>
      <c r="FK108" s="37"/>
      <c r="FL108" s="37"/>
      <c r="FM108" s="37"/>
    </row>
    <row r="109" spans="6:169" x14ac:dyDescent="0.45"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  <c r="CA109" s="37"/>
      <c r="CB109" s="37"/>
      <c r="CC109" s="37"/>
      <c r="CD109" s="37"/>
      <c r="CE109" s="37"/>
      <c r="CF109" s="37"/>
      <c r="CG109" s="37"/>
      <c r="CH109" s="37"/>
      <c r="CI109" s="37"/>
      <c r="CJ109" s="37"/>
      <c r="CK109" s="37"/>
      <c r="CL109" s="37"/>
      <c r="CM109" s="37"/>
      <c r="CN109" s="37"/>
      <c r="CO109" s="37"/>
      <c r="CP109" s="37"/>
      <c r="CQ109" s="37"/>
      <c r="CR109" s="37"/>
      <c r="CS109" s="37"/>
      <c r="CT109" s="37"/>
      <c r="CU109" s="37"/>
      <c r="CV109" s="37"/>
      <c r="CW109" s="37"/>
      <c r="CX109" s="37"/>
      <c r="CY109" s="37"/>
      <c r="CZ109" s="37"/>
      <c r="DA109" s="37"/>
      <c r="DB109" s="37"/>
      <c r="DC109" s="37"/>
      <c r="DD109" s="37"/>
      <c r="DE109" s="37"/>
      <c r="DF109" s="37"/>
      <c r="DG109" s="37"/>
      <c r="DH109" s="37"/>
      <c r="DI109" s="37"/>
      <c r="DJ109" s="37"/>
      <c r="DK109" s="37"/>
      <c r="DL109" s="37"/>
      <c r="DM109" s="37"/>
      <c r="DN109" s="37"/>
      <c r="DO109" s="37"/>
      <c r="DP109" s="37"/>
      <c r="DQ109" s="37"/>
      <c r="DR109" s="37"/>
      <c r="DS109" s="37"/>
      <c r="DT109" s="37"/>
      <c r="DU109" s="37"/>
      <c r="DV109" s="37"/>
      <c r="DW109" s="37"/>
      <c r="DX109" s="37"/>
      <c r="DY109" s="37"/>
      <c r="DZ109" s="37"/>
      <c r="EA109" s="37"/>
      <c r="EB109" s="37"/>
      <c r="EC109" s="37"/>
      <c r="ED109" s="37"/>
      <c r="EE109" s="37"/>
      <c r="EF109" s="37"/>
      <c r="EG109" s="37"/>
      <c r="EH109" s="37"/>
      <c r="EI109" s="37"/>
      <c r="EJ109" s="37"/>
      <c r="EK109" s="37"/>
      <c r="EL109" s="37"/>
      <c r="EM109" s="37"/>
      <c r="EN109" s="37"/>
      <c r="EO109" s="37"/>
      <c r="EP109" s="37"/>
      <c r="EQ109" s="37"/>
      <c r="ER109" s="37"/>
      <c r="ES109" s="37"/>
      <c r="ET109" s="37"/>
      <c r="EU109" s="37"/>
      <c r="EV109" s="37"/>
      <c r="EW109" s="37"/>
      <c r="EX109" s="37"/>
      <c r="EY109" s="37"/>
      <c r="EZ109" s="37"/>
      <c r="FA109" s="37"/>
      <c r="FB109" s="37"/>
      <c r="FC109" s="37"/>
      <c r="FD109" s="37"/>
      <c r="FE109" s="37"/>
      <c r="FF109" s="37"/>
      <c r="FG109" s="37"/>
      <c r="FH109" s="37"/>
      <c r="FI109" s="37"/>
      <c r="FJ109" s="37"/>
      <c r="FK109" s="37"/>
      <c r="FL109" s="37"/>
      <c r="FM109" s="37"/>
    </row>
    <row r="110" spans="6:169" x14ac:dyDescent="0.45"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7"/>
      <c r="CO110" s="37"/>
      <c r="CP110" s="37"/>
      <c r="CQ110" s="37"/>
      <c r="CR110" s="37"/>
      <c r="CS110" s="37"/>
      <c r="CT110" s="37"/>
      <c r="CU110" s="37"/>
      <c r="CV110" s="37"/>
      <c r="CW110" s="37"/>
      <c r="CX110" s="37"/>
      <c r="CY110" s="37"/>
      <c r="CZ110" s="37"/>
      <c r="DA110" s="37"/>
      <c r="DB110" s="37"/>
      <c r="DC110" s="37"/>
      <c r="DD110" s="37"/>
      <c r="DE110" s="37"/>
      <c r="DF110" s="37"/>
      <c r="DG110" s="37"/>
      <c r="DH110" s="37"/>
      <c r="DI110" s="37"/>
      <c r="DJ110" s="37"/>
      <c r="DK110" s="37"/>
      <c r="DL110" s="37"/>
      <c r="DM110" s="37"/>
      <c r="DN110" s="37"/>
      <c r="DO110" s="37"/>
      <c r="DP110" s="37"/>
      <c r="DQ110" s="37"/>
      <c r="DR110" s="37"/>
      <c r="DS110" s="37"/>
      <c r="DT110" s="37"/>
      <c r="DU110" s="37"/>
      <c r="DV110" s="37"/>
      <c r="DW110" s="37"/>
      <c r="DX110" s="37"/>
      <c r="DY110" s="37"/>
      <c r="DZ110" s="37"/>
      <c r="EA110" s="37"/>
      <c r="EB110" s="37"/>
      <c r="EC110" s="37"/>
      <c r="ED110" s="37"/>
      <c r="EE110" s="37"/>
      <c r="EF110" s="37"/>
      <c r="EG110" s="37"/>
      <c r="EH110" s="37"/>
      <c r="EI110" s="37"/>
      <c r="EJ110" s="37"/>
      <c r="EK110" s="37"/>
      <c r="EL110" s="37"/>
      <c r="EM110" s="37"/>
      <c r="EN110" s="37"/>
      <c r="EO110" s="37"/>
      <c r="EP110" s="37"/>
      <c r="EQ110" s="37"/>
      <c r="ER110" s="37"/>
      <c r="ES110" s="37"/>
      <c r="ET110" s="37"/>
      <c r="EU110" s="37"/>
      <c r="EV110" s="37"/>
      <c r="EW110" s="37"/>
      <c r="EX110" s="37"/>
      <c r="EY110" s="37"/>
      <c r="EZ110" s="37"/>
      <c r="FA110" s="37"/>
      <c r="FB110" s="37"/>
      <c r="FC110" s="37"/>
      <c r="FD110" s="37"/>
      <c r="FE110" s="37"/>
      <c r="FF110" s="37"/>
      <c r="FG110" s="37"/>
      <c r="FH110" s="37"/>
      <c r="FI110" s="37"/>
      <c r="FJ110" s="37"/>
      <c r="FK110" s="37"/>
      <c r="FL110" s="37"/>
      <c r="FM110" s="37"/>
    </row>
    <row r="111" spans="6:169" x14ac:dyDescent="0.45"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7"/>
      <c r="BY111" s="37"/>
      <c r="BZ111" s="37"/>
      <c r="CA111" s="37"/>
      <c r="CB111" s="37"/>
      <c r="CC111" s="37"/>
      <c r="CD111" s="37"/>
      <c r="CE111" s="37"/>
      <c r="CF111" s="37"/>
      <c r="CG111" s="37"/>
      <c r="CH111" s="37"/>
      <c r="CI111" s="37"/>
      <c r="CJ111" s="37"/>
      <c r="CK111" s="37"/>
      <c r="CL111" s="37"/>
      <c r="CM111" s="37"/>
      <c r="CN111" s="37"/>
      <c r="CO111" s="37"/>
      <c r="CP111" s="37"/>
      <c r="CQ111" s="37"/>
      <c r="CR111" s="37"/>
      <c r="CS111" s="37"/>
      <c r="CT111" s="37"/>
      <c r="CU111" s="37"/>
      <c r="CV111" s="37"/>
      <c r="CW111" s="37"/>
      <c r="CX111" s="37"/>
      <c r="CY111" s="37"/>
      <c r="CZ111" s="37"/>
      <c r="DA111" s="37"/>
      <c r="DB111" s="37"/>
      <c r="DC111" s="37"/>
      <c r="DD111" s="37"/>
      <c r="DE111" s="37"/>
      <c r="DF111" s="37"/>
      <c r="DG111" s="37"/>
      <c r="DH111" s="37"/>
      <c r="DI111" s="37"/>
      <c r="DJ111" s="37"/>
      <c r="DK111" s="37"/>
      <c r="DL111" s="37"/>
      <c r="DM111" s="37"/>
      <c r="DN111" s="37"/>
      <c r="DO111" s="37"/>
      <c r="DP111" s="37"/>
      <c r="DQ111" s="37"/>
      <c r="DR111" s="37"/>
      <c r="DS111" s="37"/>
      <c r="DT111" s="37"/>
      <c r="DU111" s="37"/>
      <c r="DV111" s="37"/>
      <c r="DW111" s="37"/>
      <c r="DX111" s="37"/>
      <c r="DY111" s="37"/>
      <c r="DZ111" s="37"/>
      <c r="EA111" s="37"/>
      <c r="EB111" s="37"/>
      <c r="EC111" s="37"/>
      <c r="ED111" s="37"/>
      <c r="EE111" s="37"/>
      <c r="EF111" s="37"/>
      <c r="EG111" s="37"/>
      <c r="EH111" s="37"/>
      <c r="EI111" s="37"/>
      <c r="EJ111" s="37"/>
      <c r="EK111" s="37"/>
      <c r="EL111" s="37"/>
      <c r="EM111" s="37"/>
      <c r="EN111" s="37"/>
      <c r="EO111" s="37"/>
      <c r="EP111" s="37"/>
      <c r="EQ111" s="37"/>
      <c r="ER111" s="37"/>
      <c r="ES111" s="37"/>
      <c r="ET111" s="37"/>
      <c r="EU111" s="37"/>
      <c r="EV111" s="37"/>
      <c r="EW111" s="37"/>
      <c r="EX111" s="37"/>
      <c r="EY111" s="37"/>
      <c r="EZ111" s="37"/>
      <c r="FA111" s="37"/>
      <c r="FB111" s="37"/>
      <c r="FC111" s="37"/>
      <c r="FD111" s="37"/>
      <c r="FE111" s="37"/>
      <c r="FF111" s="37"/>
      <c r="FG111" s="37"/>
      <c r="FH111" s="37"/>
      <c r="FI111" s="37"/>
      <c r="FJ111" s="37"/>
      <c r="FK111" s="37"/>
      <c r="FL111" s="37"/>
      <c r="FM111" s="37"/>
    </row>
    <row r="112" spans="6:169" x14ac:dyDescent="0.45"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7"/>
      <c r="CJ112" s="37"/>
      <c r="CK112" s="37"/>
      <c r="CL112" s="37"/>
      <c r="CM112" s="37"/>
      <c r="CN112" s="37"/>
      <c r="CO112" s="37"/>
      <c r="CP112" s="37"/>
      <c r="CQ112" s="37"/>
      <c r="CR112" s="37"/>
      <c r="CS112" s="37"/>
      <c r="CT112" s="37"/>
      <c r="CU112" s="37"/>
      <c r="CV112" s="37"/>
      <c r="CW112" s="37"/>
      <c r="CX112" s="37"/>
      <c r="CY112" s="37"/>
      <c r="CZ112" s="37"/>
      <c r="DA112" s="37"/>
      <c r="DB112" s="37"/>
      <c r="DC112" s="37"/>
      <c r="DD112" s="37"/>
      <c r="DE112" s="37"/>
      <c r="DF112" s="37"/>
      <c r="DG112" s="37"/>
      <c r="DH112" s="37"/>
      <c r="DI112" s="37"/>
      <c r="DJ112" s="37"/>
      <c r="DK112" s="37"/>
      <c r="DL112" s="37"/>
      <c r="DM112" s="37"/>
      <c r="DN112" s="37"/>
      <c r="DO112" s="37"/>
      <c r="DP112" s="37"/>
      <c r="DQ112" s="37"/>
      <c r="DR112" s="37"/>
      <c r="DS112" s="37"/>
      <c r="DT112" s="37"/>
      <c r="DU112" s="37"/>
      <c r="DV112" s="37"/>
      <c r="DW112" s="37"/>
      <c r="DX112" s="37"/>
      <c r="DY112" s="37"/>
      <c r="DZ112" s="37"/>
      <c r="EA112" s="37"/>
      <c r="EB112" s="37"/>
      <c r="EC112" s="37"/>
      <c r="ED112" s="37"/>
      <c r="EE112" s="37"/>
      <c r="EF112" s="37"/>
      <c r="EG112" s="37"/>
      <c r="EH112" s="37"/>
      <c r="EI112" s="37"/>
      <c r="EJ112" s="37"/>
      <c r="EK112" s="37"/>
      <c r="EL112" s="37"/>
      <c r="EM112" s="37"/>
      <c r="EN112" s="37"/>
      <c r="EO112" s="37"/>
      <c r="EP112" s="37"/>
      <c r="EQ112" s="37"/>
      <c r="ER112" s="37"/>
      <c r="ES112" s="37"/>
      <c r="ET112" s="37"/>
      <c r="EU112" s="37"/>
      <c r="EV112" s="37"/>
      <c r="EW112" s="37"/>
      <c r="EX112" s="37"/>
      <c r="EY112" s="37"/>
      <c r="EZ112" s="37"/>
      <c r="FA112" s="37"/>
      <c r="FB112" s="37"/>
      <c r="FC112" s="37"/>
      <c r="FD112" s="37"/>
      <c r="FE112" s="37"/>
      <c r="FF112" s="37"/>
      <c r="FG112" s="37"/>
      <c r="FH112" s="37"/>
      <c r="FI112" s="37"/>
      <c r="FJ112" s="37"/>
      <c r="FK112" s="37"/>
      <c r="FL112" s="37"/>
      <c r="FM112" s="37"/>
    </row>
    <row r="113" spans="6:169" x14ac:dyDescent="0.45"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  <c r="CR113" s="37"/>
      <c r="CS113" s="37"/>
      <c r="CT113" s="37"/>
      <c r="CU113" s="37"/>
      <c r="CV113" s="37"/>
      <c r="CW113" s="37"/>
      <c r="CX113" s="37"/>
      <c r="CY113" s="37"/>
      <c r="CZ113" s="37"/>
      <c r="DA113" s="37"/>
      <c r="DB113" s="37"/>
      <c r="DC113" s="37"/>
      <c r="DD113" s="37"/>
      <c r="DE113" s="37"/>
      <c r="DF113" s="37"/>
      <c r="DG113" s="37"/>
      <c r="DH113" s="37"/>
      <c r="DI113" s="37"/>
      <c r="DJ113" s="37"/>
      <c r="DK113" s="37"/>
      <c r="DL113" s="37"/>
      <c r="DM113" s="37"/>
      <c r="DN113" s="37"/>
      <c r="DO113" s="37"/>
      <c r="DP113" s="37"/>
      <c r="DQ113" s="37"/>
      <c r="DR113" s="37"/>
      <c r="DS113" s="37"/>
      <c r="DT113" s="37"/>
      <c r="DU113" s="37"/>
      <c r="DV113" s="37"/>
      <c r="DW113" s="37"/>
      <c r="DX113" s="37"/>
      <c r="DY113" s="37"/>
      <c r="DZ113" s="37"/>
      <c r="EA113" s="37"/>
      <c r="EB113" s="37"/>
      <c r="EC113" s="37"/>
      <c r="ED113" s="37"/>
      <c r="EE113" s="37"/>
      <c r="EF113" s="37"/>
      <c r="EG113" s="37"/>
      <c r="EH113" s="37"/>
      <c r="EI113" s="37"/>
      <c r="EJ113" s="37"/>
      <c r="EK113" s="37"/>
      <c r="EL113" s="37"/>
      <c r="EM113" s="37"/>
      <c r="EN113" s="37"/>
      <c r="EO113" s="37"/>
      <c r="EP113" s="37"/>
      <c r="EQ113" s="37"/>
      <c r="ER113" s="37"/>
      <c r="ES113" s="37"/>
      <c r="ET113" s="37"/>
      <c r="EU113" s="37"/>
      <c r="EV113" s="37"/>
      <c r="EW113" s="37"/>
      <c r="EX113" s="37"/>
      <c r="EY113" s="37"/>
      <c r="EZ113" s="37"/>
      <c r="FA113" s="37"/>
      <c r="FB113" s="37"/>
      <c r="FC113" s="37"/>
      <c r="FD113" s="37"/>
      <c r="FE113" s="37"/>
      <c r="FF113" s="37"/>
      <c r="FG113" s="37"/>
      <c r="FH113" s="37"/>
      <c r="FI113" s="37"/>
      <c r="FJ113" s="37"/>
      <c r="FK113" s="37"/>
      <c r="FL113" s="37"/>
      <c r="FM113" s="37"/>
    </row>
    <row r="114" spans="6:169" x14ac:dyDescent="0.45"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37"/>
      <c r="CC114" s="37"/>
      <c r="CD114" s="37"/>
      <c r="CE114" s="37"/>
      <c r="CF114" s="37"/>
      <c r="CG114" s="37"/>
      <c r="CH114" s="37"/>
      <c r="CI114" s="37"/>
      <c r="CJ114" s="37"/>
      <c r="CK114" s="37"/>
      <c r="CL114" s="37"/>
      <c r="CM114" s="37"/>
      <c r="CN114" s="37"/>
      <c r="CO114" s="37"/>
      <c r="CP114" s="37"/>
      <c r="CQ114" s="37"/>
      <c r="CR114" s="37"/>
      <c r="CS114" s="37"/>
      <c r="CT114" s="37"/>
      <c r="CU114" s="37"/>
      <c r="CV114" s="37"/>
      <c r="CW114" s="37"/>
      <c r="CX114" s="37"/>
      <c r="CY114" s="37"/>
      <c r="CZ114" s="37"/>
      <c r="DA114" s="37"/>
      <c r="DB114" s="37"/>
      <c r="DC114" s="37"/>
      <c r="DD114" s="37"/>
      <c r="DE114" s="37"/>
      <c r="DF114" s="37"/>
      <c r="DG114" s="37"/>
      <c r="DH114" s="37"/>
      <c r="DI114" s="37"/>
      <c r="DJ114" s="37"/>
      <c r="DK114" s="37"/>
      <c r="DL114" s="37"/>
      <c r="DM114" s="37"/>
      <c r="DN114" s="37"/>
      <c r="DO114" s="37"/>
      <c r="DP114" s="37"/>
      <c r="DQ114" s="37"/>
      <c r="DR114" s="37"/>
      <c r="DS114" s="37"/>
      <c r="DT114" s="37"/>
      <c r="DU114" s="37"/>
      <c r="DV114" s="37"/>
      <c r="DW114" s="37"/>
      <c r="DX114" s="37"/>
      <c r="DY114" s="37"/>
      <c r="DZ114" s="37"/>
      <c r="EA114" s="37"/>
      <c r="EB114" s="37"/>
      <c r="EC114" s="37"/>
      <c r="ED114" s="37"/>
      <c r="EE114" s="37"/>
      <c r="EF114" s="37"/>
      <c r="EG114" s="37"/>
      <c r="EH114" s="37"/>
      <c r="EI114" s="37"/>
      <c r="EJ114" s="37"/>
      <c r="EK114" s="37"/>
      <c r="EL114" s="37"/>
      <c r="EM114" s="37"/>
      <c r="EN114" s="37"/>
      <c r="EO114" s="37"/>
      <c r="EP114" s="37"/>
      <c r="EQ114" s="37"/>
      <c r="ER114" s="37"/>
      <c r="ES114" s="37"/>
      <c r="ET114" s="37"/>
      <c r="EU114" s="37"/>
      <c r="EV114" s="37"/>
      <c r="EW114" s="37"/>
      <c r="EX114" s="37"/>
      <c r="EY114" s="37"/>
      <c r="EZ114" s="37"/>
      <c r="FA114" s="37"/>
      <c r="FB114" s="37"/>
      <c r="FC114" s="37"/>
      <c r="FD114" s="37"/>
      <c r="FE114" s="37"/>
      <c r="FF114" s="37"/>
      <c r="FG114" s="37"/>
      <c r="FH114" s="37"/>
      <c r="FI114" s="37"/>
      <c r="FJ114" s="37"/>
      <c r="FK114" s="37"/>
      <c r="FL114" s="37"/>
      <c r="FM114" s="37"/>
    </row>
    <row r="115" spans="6:169" x14ac:dyDescent="0.45"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37"/>
      <c r="CC115" s="37"/>
      <c r="CD115" s="37"/>
      <c r="CE115" s="37"/>
      <c r="CF115" s="37"/>
      <c r="CG115" s="37"/>
      <c r="CH115" s="37"/>
      <c r="CI115" s="37"/>
      <c r="CJ115" s="37"/>
      <c r="CK115" s="37"/>
      <c r="CL115" s="37"/>
      <c r="CM115" s="37"/>
      <c r="CN115" s="37"/>
      <c r="CO115" s="37"/>
      <c r="CP115" s="37"/>
      <c r="CQ115" s="37"/>
      <c r="CR115" s="37"/>
      <c r="CS115" s="37"/>
      <c r="CT115" s="37"/>
      <c r="CU115" s="37"/>
      <c r="CV115" s="37"/>
      <c r="CW115" s="37"/>
      <c r="CX115" s="37"/>
      <c r="CY115" s="37"/>
      <c r="CZ115" s="37"/>
      <c r="DA115" s="37"/>
      <c r="DB115" s="37"/>
      <c r="DC115" s="37"/>
      <c r="DD115" s="37"/>
      <c r="DE115" s="37"/>
      <c r="DF115" s="37"/>
      <c r="DG115" s="37"/>
      <c r="DH115" s="37"/>
      <c r="DI115" s="37"/>
      <c r="DJ115" s="37"/>
      <c r="DK115" s="37"/>
      <c r="DL115" s="37"/>
      <c r="DM115" s="37"/>
      <c r="DN115" s="37"/>
      <c r="DO115" s="37"/>
      <c r="DP115" s="37"/>
      <c r="DQ115" s="37"/>
      <c r="DR115" s="37"/>
      <c r="DS115" s="37"/>
      <c r="DT115" s="37"/>
      <c r="DU115" s="37"/>
      <c r="DV115" s="37"/>
      <c r="DW115" s="37"/>
      <c r="DX115" s="37"/>
      <c r="DY115" s="37"/>
      <c r="DZ115" s="37"/>
      <c r="EA115" s="37"/>
      <c r="EB115" s="37"/>
      <c r="EC115" s="37"/>
      <c r="ED115" s="37"/>
      <c r="EE115" s="37"/>
      <c r="EF115" s="37"/>
      <c r="EG115" s="37"/>
      <c r="EH115" s="37"/>
      <c r="EI115" s="37"/>
      <c r="EJ115" s="37"/>
      <c r="EK115" s="37"/>
      <c r="EL115" s="37"/>
      <c r="EM115" s="37"/>
      <c r="EN115" s="37"/>
      <c r="EO115" s="37"/>
      <c r="EP115" s="37"/>
      <c r="EQ115" s="37"/>
      <c r="ER115" s="37"/>
      <c r="ES115" s="37"/>
      <c r="ET115" s="37"/>
      <c r="EU115" s="37"/>
      <c r="EV115" s="37"/>
      <c r="EW115" s="37"/>
      <c r="EX115" s="37"/>
      <c r="EY115" s="37"/>
      <c r="EZ115" s="37"/>
      <c r="FA115" s="37"/>
      <c r="FB115" s="37"/>
      <c r="FC115" s="37"/>
      <c r="FD115" s="37"/>
      <c r="FE115" s="37"/>
      <c r="FF115" s="37"/>
      <c r="FG115" s="37"/>
      <c r="FH115" s="37"/>
      <c r="FI115" s="37"/>
      <c r="FJ115" s="37"/>
      <c r="FK115" s="37"/>
      <c r="FL115" s="37"/>
      <c r="FM115" s="37"/>
    </row>
    <row r="116" spans="6:169" x14ac:dyDescent="0.45"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  <c r="CA116" s="37"/>
      <c r="CB116" s="37"/>
      <c r="CC116" s="37"/>
      <c r="CD116" s="37"/>
      <c r="CE116" s="37"/>
      <c r="CF116" s="37"/>
      <c r="CG116" s="37"/>
      <c r="CH116" s="37"/>
      <c r="CI116" s="37"/>
      <c r="CJ116" s="37"/>
      <c r="CK116" s="37"/>
      <c r="CL116" s="37"/>
      <c r="CM116" s="37"/>
      <c r="CN116" s="37"/>
      <c r="CO116" s="37"/>
      <c r="CP116" s="37"/>
      <c r="CQ116" s="37"/>
      <c r="CR116" s="37"/>
      <c r="CS116" s="37"/>
      <c r="CT116" s="37"/>
      <c r="CU116" s="37"/>
      <c r="CV116" s="37"/>
      <c r="CW116" s="37"/>
      <c r="CX116" s="37"/>
      <c r="CY116" s="37"/>
      <c r="CZ116" s="37"/>
      <c r="DA116" s="37"/>
      <c r="DB116" s="37"/>
      <c r="DC116" s="37"/>
      <c r="DD116" s="37"/>
      <c r="DE116" s="37"/>
      <c r="DF116" s="37"/>
      <c r="DG116" s="37"/>
      <c r="DH116" s="37"/>
      <c r="DI116" s="37"/>
      <c r="DJ116" s="37"/>
      <c r="DK116" s="37"/>
      <c r="DL116" s="37"/>
      <c r="DM116" s="37"/>
      <c r="DN116" s="37"/>
      <c r="DO116" s="37"/>
      <c r="DP116" s="37"/>
      <c r="DQ116" s="37"/>
      <c r="DR116" s="37"/>
      <c r="DS116" s="37"/>
      <c r="DT116" s="37"/>
      <c r="DU116" s="37"/>
      <c r="DV116" s="37"/>
      <c r="DW116" s="37"/>
      <c r="DX116" s="37"/>
      <c r="DY116" s="37"/>
      <c r="DZ116" s="37"/>
      <c r="EA116" s="37"/>
      <c r="EB116" s="37"/>
      <c r="EC116" s="37"/>
      <c r="ED116" s="37"/>
      <c r="EE116" s="37"/>
      <c r="EF116" s="37"/>
      <c r="EG116" s="37"/>
      <c r="EH116" s="37"/>
      <c r="EI116" s="37"/>
      <c r="EJ116" s="37"/>
      <c r="EK116" s="37"/>
      <c r="EL116" s="37"/>
      <c r="EM116" s="37"/>
      <c r="EN116" s="37"/>
      <c r="EO116" s="37"/>
      <c r="EP116" s="37"/>
      <c r="EQ116" s="37"/>
      <c r="ER116" s="37"/>
      <c r="ES116" s="37"/>
      <c r="ET116" s="37"/>
      <c r="EU116" s="37"/>
      <c r="EV116" s="37"/>
      <c r="EW116" s="37"/>
      <c r="EX116" s="37"/>
      <c r="EY116" s="37"/>
      <c r="EZ116" s="37"/>
      <c r="FA116" s="37"/>
      <c r="FB116" s="37"/>
      <c r="FC116" s="37"/>
      <c r="FD116" s="37"/>
      <c r="FE116" s="37"/>
      <c r="FF116" s="37"/>
      <c r="FG116" s="37"/>
      <c r="FH116" s="37"/>
      <c r="FI116" s="37"/>
      <c r="FJ116" s="37"/>
      <c r="FK116" s="37"/>
      <c r="FL116" s="37"/>
      <c r="FM116" s="37"/>
    </row>
    <row r="117" spans="6:169" x14ac:dyDescent="0.45"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  <c r="CA117" s="37"/>
      <c r="CB117" s="37"/>
      <c r="CC117" s="37"/>
      <c r="CD117" s="37"/>
      <c r="CE117" s="37"/>
      <c r="CF117" s="37"/>
      <c r="CG117" s="37"/>
      <c r="CH117" s="37"/>
      <c r="CI117" s="37"/>
      <c r="CJ117" s="37"/>
      <c r="CK117" s="37"/>
      <c r="CL117" s="37"/>
      <c r="CM117" s="37"/>
      <c r="CN117" s="37"/>
      <c r="CO117" s="37"/>
      <c r="CP117" s="37"/>
      <c r="CQ117" s="37"/>
      <c r="CR117" s="37"/>
      <c r="CS117" s="37"/>
      <c r="CT117" s="37"/>
      <c r="CU117" s="37"/>
      <c r="CV117" s="37"/>
      <c r="CW117" s="37"/>
      <c r="CX117" s="37"/>
      <c r="CY117" s="37"/>
      <c r="CZ117" s="37"/>
      <c r="DA117" s="37"/>
      <c r="DB117" s="37"/>
      <c r="DC117" s="37"/>
      <c r="DD117" s="37"/>
      <c r="DE117" s="37"/>
      <c r="DF117" s="37"/>
      <c r="DG117" s="37"/>
      <c r="DH117" s="37"/>
      <c r="DI117" s="37"/>
      <c r="DJ117" s="37"/>
      <c r="DK117" s="37"/>
      <c r="DL117" s="37"/>
      <c r="DM117" s="37"/>
      <c r="DN117" s="37"/>
      <c r="DO117" s="37"/>
      <c r="DP117" s="37"/>
      <c r="DQ117" s="37"/>
      <c r="DR117" s="37"/>
      <c r="DS117" s="37"/>
      <c r="DT117" s="37"/>
      <c r="DU117" s="37"/>
      <c r="DV117" s="37"/>
      <c r="DW117" s="37"/>
      <c r="DX117" s="37"/>
      <c r="DY117" s="37"/>
      <c r="DZ117" s="37"/>
      <c r="EA117" s="37"/>
      <c r="EB117" s="37"/>
      <c r="EC117" s="37"/>
      <c r="ED117" s="37"/>
      <c r="EE117" s="37"/>
      <c r="EF117" s="37"/>
      <c r="EG117" s="37"/>
      <c r="EH117" s="37"/>
      <c r="EI117" s="37"/>
      <c r="EJ117" s="37"/>
      <c r="EK117" s="37"/>
      <c r="EL117" s="37"/>
      <c r="EM117" s="37"/>
      <c r="EN117" s="37"/>
      <c r="EO117" s="37"/>
      <c r="EP117" s="37"/>
      <c r="EQ117" s="37"/>
      <c r="ER117" s="37"/>
      <c r="ES117" s="37"/>
      <c r="ET117" s="37"/>
      <c r="EU117" s="37"/>
      <c r="EV117" s="37"/>
      <c r="EW117" s="37"/>
      <c r="EX117" s="37"/>
      <c r="EY117" s="37"/>
      <c r="EZ117" s="37"/>
      <c r="FA117" s="37"/>
      <c r="FB117" s="37"/>
      <c r="FC117" s="37"/>
      <c r="FD117" s="37"/>
      <c r="FE117" s="37"/>
      <c r="FF117" s="37"/>
      <c r="FG117" s="37"/>
      <c r="FH117" s="37"/>
      <c r="FI117" s="37"/>
      <c r="FJ117" s="37"/>
      <c r="FK117" s="37"/>
      <c r="FL117" s="37"/>
      <c r="FM117" s="37"/>
    </row>
    <row r="118" spans="6:169" x14ac:dyDescent="0.45"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  <c r="BX118" s="37"/>
      <c r="BY118" s="37"/>
      <c r="BZ118" s="37"/>
      <c r="CA118" s="37"/>
      <c r="CB118" s="37"/>
      <c r="CC118" s="37"/>
      <c r="CD118" s="37"/>
      <c r="CE118" s="37"/>
      <c r="CF118" s="37"/>
      <c r="CG118" s="37"/>
      <c r="CH118" s="37"/>
      <c r="CI118" s="37"/>
      <c r="CJ118" s="37"/>
      <c r="CK118" s="37"/>
      <c r="CL118" s="37"/>
      <c r="CM118" s="37"/>
      <c r="CN118" s="37"/>
      <c r="CO118" s="37"/>
      <c r="CP118" s="37"/>
      <c r="CQ118" s="37"/>
      <c r="CR118" s="37"/>
      <c r="CS118" s="37"/>
      <c r="CT118" s="37"/>
      <c r="CU118" s="37"/>
      <c r="CV118" s="37"/>
      <c r="CW118" s="37"/>
      <c r="CX118" s="37"/>
      <c r="CY118" s="37"/>
      <c r="CZ118" s="37"/>
      <c r="DA118" s="37"/>
      <c r="DB118" s="37"/>
      <c r="DC118" s="37"/>
      <c r="DD118" s="37"/>
      <c r="DE118" s="37"/>
      <c r="DF118" s="37"/>
      <c r="DG118" s="37"/>
      <c r="DH118" s="37"/>
      <c r="DI118" s="37"/>
      <c r="DJ118" s="37"/>
      <c r="DK118" s="37"/>
      <c r="DL118" s="37"/>
      <c r="DM118" s="37"/>
      <c r="DN118" s="37"/>
      <c r="DO118" s="37"/>
      <c r="DP118" s="37"/>
      <c r="DQ118" s="37"/>
      <c r="DR118" s="37"/>
      <c r="DS118" s="37"/>
      <c r="DT118" s="37"/>
      <c r="DU118" s="37"/>
      <c r="DV118" s="37"/>
      <c r="DW118" s="37"/>
      <c r="DX118" s="37"/>
      <c r="DY118" s="37"/>
      <c r="DZ118" s="37"/>
      <c r="EA118" s="37"/>
      <c r="EB118" s="37"/>
      <c r="EC118" s="37"/>
      <c r="ED118" s="37"/>
      <c r="EE118" s="37"/>
      <c r="EF118" s="37"/>
      <c r="EG118" s="37"/>
      <c r="EH118" s="37"/>
      <c r="EI118" s="37"/>
      <c r="EJ118" s="37"/>
      <c r="EK118" s="37"/>
      <c r="EL118" s="37"/>
      <c r="EM118" s="37"/>
      <c r="EN118" s="37"/>
      <c r="EO118" s="37"/>
      <c r="EP118" s="37"/>
      <c r="EQ118" s="37"/>
      <c r="ER118" s="37"/>
      <c r="ES118" s="37"/>
      <c r="ET118" s="37"/>
      <c r="EU118" s="37"/>
      <c r="EV118" s="37"/>
      <c r="EW118" s="37"/>
      <c r="EX118" s="37"/>
      <c r="EY118" s="37"/>
      <c r="EZ118" s="37"/>
      <c r="FA118" s="37"/>
      <c r="FB118" s="37"/>
      <c r="FC118" s="37"/>
      <c r="FD118" s="37"/>
      <c r="FE118" s="37"/>
      <c r="FF118" s="37"/>
      <c r="FG118" s="37"/>
      <c r="FH118" s="37"/>
      <c r="FI118" s="37"/>
      <c r="FJ118" s="37"/>
      <c r="FK118" s="37"/>
      <c r="FL118" s="37"/>
      <c r="FM118" s="37"/>
    </row>
    <row r="119" spans="6:169" x14ac:dyDescent="0.45"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37"/>
      <c r="BW119" s="37"/>
      <c r="BX119" s="37"/>
      <c r="BY119" s="37"/>
      <c r="BZ119" s="37"/>
      <c r="CA119" s="37"/>
      <c r="CB119" s="37"/>
      <c r="CC119" s="37"/>
      <c r="CD119" s="37"/>
      <c r="CE119" s="37"/>
      <c r="CF119" s="37"/>
      <c r="CG119" s="37"/>
      <c r="CH119" s="37"/>
      <c r="CI119" s="37"/>
      <c r="CJ119" s="37"/>
      <c r="CK119" s="37"/>
      <c r="CL119" s="37"/>
      <c r="CM119" s="37"/>
      <c r="CN119" s="37"/>
      <c r="CO119" s="37"/>
      <c r="CP119" s="37"/>
      <c r="CQ119" s="37"/>
      <c r="CR119" s="37"/>
      <c r="CS119" s="37"/>
      <c r="CT119" s="37"/>
      <c r="CU119" s="37"/>
      <c r="CV119" s="37"/>
      <c r="CW119" s="37"/>
      <c r="CX119" s="37"/>
      <c r="CY119" s="37"/>
      <c r="CZ119" s="37"/>
      <c r="DA119" s="37"/>
      <c r="DB119" s="37"/>
      <c r="DC119" s="37"/>
      <c r="DD119" s="37"/>
      <c r="DE119" s="37"/>
      <c r="DF119" s="37"/>
      <c r="DG119" s="37"/>
      <c r="DH119" s="37"/>
      <c r="DI119" s="37"/>
      <c r="DJ119" s="37"/>
      <c r="DK119" s="37"/>
      <c r="DL119" s="37"/>
      <c r="DM119" s="37"/>
      <c r="DN119" s="37"/>
      <c r="DO119" s="37"/>
      <c r="DP119" s="37"/>
      <c r="DQ119" s="37"/>
      <c r="DR119" s="37"/>
      <c r="DS119" s="37"/>
      <c r="DT119" s="37"/>
      <c r="DU119" s="37"/>
      <c r="DV119" s="37"/>
      <c r="DW119" s="37"/>
      <c r="DX119" s="37"/>
      <c r="DY119" s="37"/>
      <c r="DZ119" s="37"/>
      <c r="EA119" s="37"/>
      <c r="EB119" s="37"/>
      <c r="EC119" s="37"/>
      <c r="ED119" s="37"/>
      <c r="EE119" s="37"/>
      <c r="EF119" s="37"/>
      <c r="EG119" s="37"/>
      <c r="EH119" s="37"/>
      <c r="EI119" s="37"/>
      <c r="EJ119" s="37"/>
      <c r="EK119" s="37"/>
      <c r="EL119" s="37"/>
      <c r="EM119" s="37"/>
      <c r="EN119" s="37"/>
      <c r="EO119" s="37"/>
      <c r="EP119" s="37"/>
      <c r="EQ119" s="37"/>
      <c r="ER119" s="37"/>
      <c r="ES119" s="37"/>
      <c r="ET119" s="37"/>
      <c r="EU119" s="37"/>
      <c r="EV119" s="37"/>
      <c r="EW119" s="37"/>
      <c r="EX119" s="37"/>
      <c r="EY119" s="37"/>
      <c r="EZ119" s="37"/>
      <c r="FA119" s="37"/>
      <c r="FB119" s="37"/>
      <c r="FC119" s="37"/>
      <c r="FD119" s="37"/>
      <c r="FE119" s="37"/>
      <c r="FF119" s="37"/>
      <c r="FG119" s="37"/>
      <c r="FH119" s="37"/>
      <c r="FI119" s="37"/>
      <c r="FJ119" s="37"/>
      <c r="FK119" s="37"/>
      <c r="FL119" s="37"/>
      <c r="FM119" s="37"/>
    </row>
    <row r="120" spans="6:169" x14ac:dyDescent="0.45"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37"/>
      <c r="BW120" s="37"/>
      <c r="BX120" s="37"/>
      <c r="BY120" s="37"/>
      <c r="BZ120" s="37"/>
      <c r="CA120" s="37"/>
      <c r="CB120" s="37"/>
      <c r="CC120" s="37"/>
      <c r="CD120" s="37"/>
      <c r="CE120" s="37"/>
      <c r="CF120" s="37"/>
      <c r="CG120" s="37"/>
      <c r="CH120" s="37"/>
      <c r="CI120" s="37"/>
      <c r="CJ120" s="37"/>
      <c r="CK120" s="37"/>
      <c r="CL120" s="37"/>
      <c r="CM120" s="37"/>
      <c r="CN120" s="37"/>
      <c r="CO120" s="37"/>
      <c r="CP120" s="37"/>
      <c r="CQ120" s="37"/>
      <c r="CR120" s="37"/>
      <c r="CS120" s="37"/>
      <c r="CT120" s="37"/>
      <c r="CU120" s="37"/>
      <c r="CV120" s="37"/>
      <c r="CW120" s="37"/>
      <c r="CX120" s="37"/>
      <c r="CY120" s="37"/>
      <c r="CZ120" s="37"/>
      <c r="DA120" s="37"/>
      <c r="DB120" s="37"/>
      <c r="DC120" s="37"/>
      <c r="DD120" s="37"/>
      <c r="DE120" s="37"/>
      <c r="DF120" s="37"/>
      <c r="DG120" s="37"/>
      <c r="DH120" s="37"/>
      <c r="DI120" s="37"/>
      <c r="DJ120" s="37"/>
      <c r="DK120" s="37"/>
      <c r="DL120" s="37"/>
      <c r="DM120" s="37"/>
      <c r="DN120" s="37"/>
      <c r="DO120" s="37"/>
      <c r="DP120" s="37"/>
      <c r="DQ120" s="37"/>
      <c r="DR120" s="37"/>
      <c r="DS120" s="37"/>
      <c r="DT120" s="37"/>
      <c r="DU120" s="37"/>
      <c r="DV120" s="37"/>
      <c r="DW120" s="37"/>
      <c r="DX120" s="37"/>
      <c r="DY120" s="37"/>
      <c r="DZ120" s="37"/>
      <c r="EA120" s="37"/>
      <c r="EB120" s="37"/>
      <c r="EC120" s="37"/>
      <c r="ED120" s="37"/>
      <c r="EE120" s="37"/>
      <c r="EF120" s="37"/>
      <c r="EG120" s="37"/>
      <c r="EH120" s="37"/>
      <c r="EI120" s="37"/>
      <c r="EJ120" s="37"/>
      <c r="EK120" s="37"/>
      <c r="EL120" s="37"/>
      <c r="EM120" s="37"/>
      <c r="EN120" s="37"/>
      <c r="EO120" s="37"/>
      <c r="EP120" s="37"/>
      <c r="EQ120" s="37"/>
      <c r="ER120" s="37"/>
      <c r="ES120" s="37"/>
      <c r="ET120" s="37"/>
      <c r="EU120" s="37"/>
      <c r="EV120" s="37"/>
      <c r="EW120" s="37"/>
      <c r="EX120" s="37"/>
      <c r="EY120" s="37"/>
      <c r="EZ120" s="37"/>
      <c r="FA120" s="37"/>
      <c r="FB120" s="37"/>
      <c r="FC120" s="37"/>
      <c r="FD120" s="37"/>
      <c r="FE120" s="37"/>
      <c r="FF120" s="37"/>
      <c r="FG120" s="37"/>
      <c r="FH120" s="37"/>
      <c r="FI120" s="37"/>
      <c r="FJ120" s="37"/>
      <c r="FK120" s="37"/>
      <c r="FL120" s="37"/>
      <c r="FM120" s="37"/>
    </row>
    <row r="121" spans="6:169" x14ac:dyDescent="0.45"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  <c r="BX121" s="37"/>
      <c r="BY121" s="37"/>
      <c r="BZ121" s="37"/>
      <c r="CA121" s="37"/>
      <c r="CB121" s="37"/>
      <c r="CC121" s="37"/>
      <c r="CD121" s="37"/>
      <c r="CE121" s="37"/>
      <c r="CF121" s="37"/>
      <c r="CG121" s="37"/>
      <c r="CH121" s="37"/>
      <c r="CI121" s="37"/>
      <c r="CJ121" s="37"/>
      <c r="CK121" s="37"/>
      <c r="CL121" s="37"/>
      <c r="CM121" s="37"/>
      <c r="CN121" s="37"/>
      <c r="CO121" s="37"/>
      <c r="CP121" s="37"/>
      <c r="CQ121" s="37"/>
      <c r="CR121" s="37"/>
      <c r="CS121" s="37"/>
      <c r="CT121" s="37"/>
      <c r="CU121" s="37"/>
      <c r="CV121" s="37"/>
      <c r="CW121" s="37"/>
      <c r="CX121" s="37"/>
      <c r="CY121" s="37"/>
      <c r="CZ121" s="37"/>
      <c r="DA121" s="37"/>
      <c r="DB121" s="37"/>
      <c r="DC121" s="37"/>
      <c r="DD121" s="37"/>
      <c r="DE121" s="37"/>
      <c r="DF121" s="37"/>
      <c r="DG121" s="37"/>
      <c r="DH121" s="37"/>
      <c r="DI121" s="37"/>
      <c r="DJ121" s="37"/>
      <c r="DK121" s="37"/>
      <c r="DL121" s="37"/>
      <c r="DM121" s="37"/>
      <c r="DN121" s="37"/>
      <c r="DO121" s="37"/>
      <c r="DP121" s="37"/>
      <c r="DQ121" s="37"/>
      <c r="DR121" s="37"/>
      <c r="DS121" s="37"/>
      <c r="DT121" s="37"/>
      <c r="DU121" s="37"/>
      <c r="DV121" s="37"/>
      <c r="DW121" s="37"/>
      <c r="DX121" s="37"/>
      <c r="DY121" s="37"/>
      <c r="DZ121" s="37"/>
      <c r="EA121" s="37"/>
      <c r="EB121" s="37"/>
      <c r="EC121" s="37"/>
      <c r="ED121" s="37"/>
      <c r="EE121" s="37"/>
      <c r="EF121" s="37"/>
      <c r="EG121" s="37"/>
      <c r="EH121" s="37"/>
      <c r="EI121" s="37"/>
      <c r="EJ121" s="37"/>
      <c r="EK121" s="37"/>
      <c r="EL121" s="37"/>
      <c r="EM121" s="37"/>
      <c r="EN121" s="37"/>
      <c r="EO121" s="37"/>
      <c r="EP121" s="37"/>
      <c r="EQ121" s="37"/>
      <c r="ER121" s="37"/>
      <c r="ES121" s="37"/>
      <c r="ET121" s="37"/>
      <c r="EU121" s="37"/>
      <c r="EV121" s="37"/>
      <c r="EW121" s="37"/>
      <c r="EX121" s="37"/>
      <c r="EY121" s="37"/>
      <c r="EZ121" s="37"/>
      <c r="FA121" s="37"/>
      <c r="FB121" s="37"/>
      <c r="FC121" s="37"/>
      <c r="FD121" s="37"/>
      <c r="FE121" s="37"/>
      <c r="FF121" s="37"/>
      <c r="FG121" s="37"/>
      <c r="FH121" s="37"/>
      <c r="FI121" s="37"/>
      <c r="FJ121" s="37"/>
      <c r="FK121" s="37"/>
      <c r="FL121" s="37"/>
      <c r="FM121" s="37"/>
    </row>
    <row r="122" spans="6:169" x14ac:dyDescent="0.45"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  <c r="BV122" s="37"/>
      <c r="BW122" s="37"/>
      <c r="BX122" s="37"/>
      <c r="BY122" s="37"/>
      <c r="BZ122" s="37"/>
      <c r="CA122" s="37"/>
      <c r="CB122" s="37"/>
      <c r="CC122" s="37"/>
      <c r="CD122" s="37"/>
      <c r="CE122" s="37"/>
      <c r="CF122" s="37"/>
      <c r="CG122" s="37"/>
      <c r="CH122" s="37"/>
      <c r="CI122" s="37"/>
      <c r="CJ122" s="37"/>
      <c r="CK122" s="37"/>
      <c r="CL122" s="37"/>
      <c r="CM122" s="37"/>
      <c r="CN122" s="37"/>
      <c r="CO122" s="37"/>
      <c r="CP122" s="37"/>
      <c r="CQ122" s="37"/>
      <c r="CR122" s="37"/>
      <c r="CS122" s="37"/>
      <c r="CT122" s="37"/>
      <c r="CU122" s="37"/>
      <c r="CV122" s="37"/>
      <c r="CW122" s="37"/>
      <c r="CX122" s="37"/>
      <c r="CY122" s="37"/>
      <c r="CZ122" s="37"/>
      <c r="DA122" s="37"/>
      <c r="DB122" s="37"/>
      <c r="DC122" s="37"/>
      <c r="DD122" s="37"/>
      <c r="DE122" s="37"/>
      <c r="DF122" s="37"/>
      <c r="DG122" s="37"/>
      <c r="DH122" s="37"/>
      <c r="DI122" s="37"/>
      <c r="DJ122" s="37"/>
      <c r="DK122" s="37"/>
      <c r="DL122" s="37"/>
      <c r="DM122" s="37"/>
      <c r="DN122" s="37"/>
      <c r="DO122" s="37"/>
      <c r="DP122" s="37"/>
      <c r="DQ122" s="37"/>
      <c r="DR122" s="37"/>
      <c r="DS122" s="37"/>
      <c r="DT122" s="37"/>
      <c r="DU122" s="37"/>
      <c r="DV122" s="37"/>
      <c r="DW122" s="37"/>
      <c r="DX122" s="37"/>
      <c r="DY122" s="37"/>
      <c r="DZ122" s="37"/>
      <c r="EA122" s="37"/>
      <c r="EB122" s="37"/>
      <c r="EC122" s="37"/>
      <c r="ED122" s="37"/>
      <c r="EE122" s="37"/>
      <c r="EF122" s="37"/>
      <c r="EG122" s="37"/>
      <c r="EH122" s="37"/>
      <c r="EI122" s="37"/>
      <c r="EJ122" s="37"/>
      <c r="EK122" s="37"/>
      <c r="EL122" s="37"/>
      <c r="EM122" s="37"/>
      <c r="EN122" s="37"/>
      <c r="EO122" s="37"/>
      <c r="EP122" s="37"/>
      <c r="EQ122" s="37"/>
      <c r="ER122" s="37"/>
      <c r="ES122" s="37"/>
      <c r="ET122" s="37"/>
      <c r="EU122" s="37"/>
      <c r="EV122" s="37"/>
      <c r="EW122" s="37"/>
      <c r="EX122" s="37"/>
      <c r="EY122" s="37"/>
      <c r="EZ122" s="37"/>
      <c r="FA122" s="37"/>
      <c r="FB122" s="37"/>
      <c r="FC122" s="37"/>
      <c r="FD122" s="37"/>
      <c r="FE122" s="37"/>
      <c r="FF122" s="37"/>
      <c r="FG122" s="37"/>
      <c r="FH122" s="37"/>
      <c r="FI122" s="37"/>
      <c r="FJ122" s="37"/>
      <c r="FK122" s="37"/>
      <c r="FL122" s="37"/>
      <c r="FM122" s="37"/>
    </row>
    <row r="123" spans="6:169" x14ac:dyDescent="0.45"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  <c r="BU123" s="37"/>
      <c r="BV123" s="37"/>
      <c r="BW123" s="37"/>
      <c r="BX123" s="37"/>
      <c r="BY123" s="37"/>
      <c r="BZ123" s="37"/>
      <c r="CA123" s="37"/>
      <c r="CB123" s="37"/>
      <c r="CC123" s="37"/>
      <c r="CD123" s="37"/>
      <c r="CE123" s="37"/>
      <c r="CF123" s="37"/>
      <c r="CG123" s="37"/>
      <c r="CH123" s="37"/>
      <c r="CI123" s="37"/>
      <c r="CJ123" s="37"/>
      <c r="CK123" s="37"/>
      <c r="CL123" s="37"/>
      <c r="CM123" s="37"/>
      <c r="CN123" s="37"/>
      <c r="CO123" s="37"/>
      <c r="CP123" s="37"/>
      <c r="CQ123" s="37"/>
      <c r="CR123" s="37"/>
      <c r="CS123" s="37"/>
      <c r="CT123" s="37"/>
      <c r="CU123" s="37"/>
      <c r="CV123" s="37"/>
      <c r="CW123" s="37"/>
      <c r="CX123" s="37"/>
      <c r="CY123" s="37"/>
      <c r="CZ123" s="37"/>
      <c r="DA123" s="37"/>
      <c r="DB123" s="37"/>
      <c r="DC123" s="37"/>
      <c r="DD123" s="37"/>
      <c r="DE123" s="37"/>
      <c r="DF123" s="37"/>
      <c r="DG123" s="37"/>
      <c r="DH123" s="37"/>
      <c r="DI123" s="37"/>
      <c r="DJ123" s="37"/>
      <c r="DK123" s="37"/>
      <c r="DL123" s="37"/>
      <c r="DM123" s="37"/>
      <c r="DN123" s="37"/>
      <c r="DO123" s="37"/>
      <c r="DP123" s="37"/>
      <c r="DQ123" s="37"/>
      <c r="DR123" s="37"/>
      <c r="DS123" s="37"/>
      <c r="DT123" s="37"/>
      <c r="DU123" s="37"/>
      <c r="DV123" s="37"/>
      <c r="DW123" s="37"/>
      <c r="DX123" s="37"/>
      <c r="DY123" s="37"/>
      <c r="DZ123" s="37"/>
      <c r="EA123" s="37"/>
      <c r="EB123" s="37"/>
      <c r="EC123" s="37"/>
      <c r="ED123" s="37"/>
      <c r="EE123" s="37"/>
      <c r="EF123" s="37"/>
      <c r="EG123" s="37"/>
      <c r="EH123" s="37"/>
      <c r="EI123" s="37"/>
      <c r="EJ123" s="37"/>
      <c r="EK123" s="37"/>
      <c r="EL123" s="37"/>
      <c r="EM123" s="37"/>
      <c r="EN123" s="37"/>
      <c r="EO123" s="37"/>
      <c r="EP123" s="37"/>
      <c r="EQ123" s="37"/>
      <c r="ER123" s="37"/>
      <c r="ES123" s="37"/>
      <c r="ET123" s="37"/>
      <c r="EU123" s="37"/>
      <c r="EV123" s="37"/>
      <c r="EW123" s="37"/>
      <c r="EX123" s="37"/>
      <c r="EY123" s="37"/>
      <c r="EZ123" s="37"/>
      <c r="FA123" s="37"/>
      <c r="FB123" s="37"/>
      <c r="FC123" s="37"/>
      <c r="FD123" s="37"/>
      <c r="FE123" s="37"/>
      <c r="FF123" s="37"/>
      <c r="FG123" s="37"/>
      <c r="FH123" s="37"/>
      <c r="FI123" s="37"/>
      <c r="FJ123" s="37"/>
      <c r="FK123" s="37"/>
      <c r="FL123" s="37"/>
      <c r="FM123" s="37"/>
    </row>
    <row r="124" spans="6:169" x14ac:dyDescent="0.45"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  <c r="BU124" s="37"/>
      <c r="BV124" s="37"/>
      <c r="BW124" s="37"/>
      <c r="BX124" s="37"/>
      <c r="BY124" s="37"/>
      <c r="BZ124" s="37"/>
      <c r="CA124" s="37"/>
      <c r="CB124" s="37"/>
      <c r="CC124" s="37"/>
      <c r="CD124" s="37"/>
      <c r="CE124" s="37"/>
      <c r="CF124" s="37"/>
      <c r="CG124" s="37"/>
      <c r="CH124" s="37"/>
      <c r="CI124" s="37"/>
      <c r="CJ124" s="37"/>
      <c r="CK124" s="37"/>
      <c r="CL124" s="37"/>
      <c r="CM124" s="37"/>
      <c r="CN124" s="37"/>
      <c r="CO124" s="37"/>
      <c r="CP124" s="37"/>
      <c r="CQ124" s="37"/>
      <c r="CR124" s="37"/>
      <c r="CS124" s="37"/>
      <c r="CT124" s="37"/>
      <c r="CU124" s="37"/>
      <c r="CV124" s="37"/>
      <c r="CW124" s="37"/>
      <c r="CX124" s="37"/>
      <c r="CY124" s="37"/>
      <c r="CZ124" s="37"/>
      <c r="DA124" s="37"/>
      <c r="DB124" s="37"/>
      <c r="DC124" s="37"/>
      <c r="DD124" s="37"/>
      <c r="DE124" s="37"/>
      <c r="DF124" s="37"/>
      <c r="DG124" s="37"/>
      <c r="DH124" s="37"/>
      <c r="DI124" s="37"/>
      <c r="DJ124" s="37"/>
      <c r="DK124" s="37"/>
      <c r="DL124" s="37"/>
      <c r="DM124" s="37"/>
      <c r="DN124" s="37"/>
      <c r="DO124" s="37"/>
      <c r="DP124" s="37"/>
      <c r="DQ124" s="37"/>
      <c r="DR124" s="37"/>
      <c r="DS124" s="37"/>
      <c r="DT124" s="37"/>
      <c r="DU124" s="37"/>
      <c r="DV124" s="37"/>
      <c r="DW124" s="37"/>
      <c r="DX124" s="37"/>
      <c r="DY124" s="37"/>
      <c r="DZ124" s="37"/>
      <c r="EA124" s="37"/>
      <c r="EB124" s="37"/>
      <c r="EC124" s="37"/>
      <c r="ED124" s="37"/>
      <c r="EE124" s="37"/>
      <c r="EF124" s="37"/>
      <c r="EG124" s="37"/>
      <c r="EH124" s="37"/>
      <c r="EI124" s="37"/>
      <c r="EJ124" s="37"/>
      <c r="EK124" s="37"/>
      <c r="EL124" s="37"/>
      <c r="EM124" s="37"/>
      <c r="EN124" s="37"/>
      <c r="EO124" s="37"/>
      <c r="EP124" s="37"/>
      <c r="EQ124" s="37"/>
      <c r="ER124" s="37"/>
      <c r="ES124" s="37"/>
      <c r="ET124" s="37"/>
      <c r="EU124" s="37"/>
      <c r="EV124" s="37"/>
      <c r="EW124" s="37"/>
      <c r="EX124" s="37"/>
      <c r="EY124" s="37"/>
      <c r="EZ124" s="37"/>
      <c r="FA124" s="37"/>
      <c r="FB124" s="37"/>
      <c r="FC124" s="37"/>
      <c r="FD124" s="37"/>
      <c r="FE124" s="37"/>
      <c r="FF124" s="37"/>
      <c r="FG124" s="37"/>
      <c r="FH124" s="37"/>
      <c r="FI124" s="37"/>
      <c r="FJ124" s="37"/>
      <c r="FK124" s="37"/>
      <c r="FL124" s="37"/>
      <c r="FM124" s="37"/>
    </row>
    <row r="125" spans="6:169" x14ac:dyDescent="0.45"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  <c r="BU125" s="37"/>
      <c r="BV125" s="37"/>
      <c r="BW125" s="37"/>
      <c r="BX125" s="37"/>
      <c r="BY125" s="37"/>
      <c r="BZ125" s="37"/>
      <c r="CA125" s="37"/>
      <c r="CB125" s="37"/>
      <c r="CC125" s="37"/>
      <c r="CD125" s="37"/>
      <c r="CE125" s="37"/>
      <c r="CF125" s="37"/>
      <c r="CG125" s="37"/>
      <c r="CH125" s="37"/>
      <c r="CI125" s="37"/>
      <c r="CJ125" s="37"/>
      <c r="CK125" s="37"/>
      <c r="CL125" s="37"/>
      <c r="CM125" s="37"/>
      <c r="CN125" s="37"/>
      <c r="CO125" s="37"/>
      <c r="CP125" s="37"/>
      <c r="CQ125" s="37"/>
      <c r="CR125" s="37"/>
      <c r="CS125" s="37"/>
      <c r="CT125" s="37"/>
      <c r="CU125" s="37"/>
      <c r="CV125" s="37"/>
      <c r="CW125" s="37"/>
      <c r="CX125" s="37"/>
      <c r="CY125" s="37"/>
      <c r="CZ125" s="37"/>
      <c r="DA125" s="37"/>
      <c r="DB125" s="37"/>
      <c r="DC125" s="37"/>
      <c r="DD125" s="37"/>
      <c r="DE125" s="37"/>
      <c r="DF125" s="37"/>
      <c r="DG125" s="37"/>
      <c r="DH125" s="37"/>
      <c r="DI125" s="37"/>
      <c r="DJ125" s="37"/>
      <c r="DK125" s="37"/>
      <c r="DL125" s="37"/>
      <c r="DM125" s="37"/>
      <c r="DN125" s="37"/>
      <c r="DO125" s="37"/>
      <c r="DP125" s="37"/>
      <c r="DQ125" s="37"/>
      <c r="DR125" s="37"/>
      <c r="DS125" s="37"/>
      <c r="DT125" s="37"/>
      <c r="DU125" s="37"/>
      <c r="DV125" s="37"/>
      <c r="DW125" s="37"/>
      <c r="DX125" s="37"/>
      <c r="DY125" s="37"/>
      <c r="DZ125" s="37"/>
      <c r="EA125" s="37"/>
      <c r="EB125" s="37"/>
      <c r="EC125" s="37"/>
      <c r="ED125" s="37"/>
      <c r="EE125" s="37"/>
      <c r="EF125" s="37"/>
      <c r="EG125" s="37"/>
      <c r="EH125" s="37"/>
      <c r="EI125" s="37"/>
      <c r="EJ125" s="37"/>
      <c r="EK125" s="37"/>
      <c r="EL125" s="37"/>
      <c r="EM125" s="37"/>
      <c r="EN125" s="37"/>
      <c r="EO125" s="37"/>
      <c r="EP125" s="37"/>
      <c r="EQ125" s="37"/>
      <c r="ER125" s="37"/>
      <c r="ES125" s="37"/>
      <c r="ET125" s="37"/>
      <c r="EU125" s="37"/>
      <c r="EV125" s="37"/>
      <c r="EW125" s="37"/>
      <c r="EX125" s="37"/>
      <c r="EY125" s="37"/>
      <c r="EZ125" s="37"/>
      <c r="FA125" s="37"/>
      <c r="FB125" s="37"/>
      <c r="FC125" s="37"/>
      <c r="FD125" s="37"/>
      <c r="FE125" s="37"/>
      <c r="FF125" s="37"/>
      <c r="FG125" s="37"/>
      <c r="FH125" s="37"/>
      <c r="FI125" s="37"/>
      <c r="FJ125" s="37"/>
      <c r="FK125" s="37"/>
      <c r="FL125" s="37"/>
      <c r="FM125" s="37"/>
    </row>
    <row r="126" spans="6:169" x14ac:dyDescent="0.45"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  <c r="BU126" s="37"/>
      <c r="BV126" s="37"/>
      <c r="BW126" s="37"/>
      <c r="BX126" s="37"/>
      <c r="BY126" s="37"/>
      <c r="BZ126" s="37"/>
      <c r="CA126" s="37"/>
      <c r="CB126" s="37"/>
      <c r="CC126" s="37"/>
      <c r="CD126" s="37"/>
      <c r="CE126" s="37"/>
      <c r="CF126" s="37"/>
      <c r="CG126" s="37"/>
      <c r="CH126" s="37"/>
      <c r="CI126" s="37"/>
      <c r="CJ126" s="37"/>
      <c r="CK126" s="37"/>
      <c r="CL126" s="37"/>
      <c r="CM126" s="37"/>
      <c r="CN126" s="37"/>
      <c r="CO126" s="37"/>
      <c r="CP126" s="37"/>
      <c r="CQ126" s="37"/>
      <c r="CR126" s="37"/>
      <c r="CS126" s="37"/>
      <c r="CT126" s="37"/>
      <c r="CU126" s="37"/>
      <c r="CV126" s="37"/>
      <c r="CW126" s="37"/>
      <c r="CX126" s="37"/>
      <c r="CY126" s="37"/>
      <c r="CZ126" s="37"/>
      <c r="DA126" s="37"/>
      <c r="DB126" s="37"/>
      <c r="DC126" s="37"/>
      <c r="DD126" s="37"/>
      <c r="DE126" s="37"/>
      <c r="DF126" s="37"/>
      <c r="DG126" s="37"/>
      <c r="DH126" s="37"/>
      <c r="DI126" s="37"/>
      <c r="DJ126" s="37"/>
      <c r="DK126" s="37"/>
      <c r="DL126" s="37"/>
      <c r="DM126" s="37"/>
      <c r="DN126" s="37"/>
      <c r="DO126" s="37"/>
      <c r="DP126" s="37"/>
      <c r="DQ126" s="37"/>
      <c r="DR126" s="37"/>
      <c r="DS126" s="37"/>
      <c r="DT126" s="37"/>
      <c r="DU126" s="37"/>
      <c r="DV126" s="37"/>
      <c r="DW126" s="37"/>
      <c r="DX126" s="37"/>
      <c r="DY126" s="37"/>
      <c r="DZ126" s="37"/>
      <c r="EA126" s="37"/>
      <c r="EB126" s="37"/>
      <c r="EC126" s="37"/>
      <c r="ED126" s="37"/>
      <c r="EE126" s="37"/>
      <c r="EF126" s="37"/>
      <c r="EG126" s="37"/>
      <c r="EH126" s="37"/>
      <c r="EI126" s="37"/>
      <c r="EJ126" s="37"/>
      <c r="EK126" s="37"/>
      <c r="EL126" s="37"/>
      <c r="EM126" s="37"/>
      <c r="EN126" s="37"/>
      <c r="EO126" s="37"/>
      <c r="EP126" s="37"/>
      <c r="EQ126" s="37"/>
      <c r="ER126" s="37"/>
      <c r="ES126" s="37"/>
      <c r="ET126" s="37"/>
      <c r="EU126" s="37"/>
      <c r="EV126" s="37"/>
      <c r="EW126" s="37"/>
      <c r="EX126" s="37"/>
      <c r="EY126" s="37"/>
      <c r="EZ126" s="37"/>
      <c r="FA126" s="37"/>
      <c r="FB126" s="37"/>
      <c r="FC126" s="37"/>
      <c r="FD126" s="37"/>
      <c r="FE126" s="37"/>
      <c r="FF126" s="37"/>
      <c r="FG126" s="37"/>
      <c r="FH126" s="37"/>
      <c r="FI126" s="37"/>
      <c r="FJ126" s="37"/>
      <c r="FK126" s="37"/>
      <c r="FL126" s="37"/>
      <c r="FM126" s="37"/>
    </row>
    <row r="127" spans="6:169" x14ac:dyDescent="0.45"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  <c r="BX127" s="37"/>
      <c r="BY127" s="37"/>
      <c r="BZ127" s="37"/>
      <c r="CA127" s="37"/>
      <c r="CB127" s="37"/>
      <c r="CC127" s="37"/>
      <c r="CD127" s="37"/>
      <c r="CE127" s="37"/>
      <c r="CF127" s="37"/>
      <c r="CG127" s="37"/>
      <c r="CH127" s="37"/>
      <c r="CI127" s="37"/>
      <c r="CJ127" s="37"/>
      <c r="CK127" s="37"/>
      <c r="CL127" s="37"/>
      <c r="CM127" s="37"/>
      <c r="CN127" s="37"/>
      <c r="CO127" s="37"/>
      <c r="CP127" s="37"/>
      <c r="CQ127" s="37"/>
      <c r="CR127" s="37"/>
      <c r="CS127" s="37"/>
      <c r="CT127" s="37"/>
      <c r="CU127" s="37"/>
      <c r="CV127" s="37"/>
      <c r="CW127" s="37"/>
      <c r="CX127" s="37"/>
      <c r="CY127" s="37"/>
      <c r="CZ127" s="37"/>
      <c r="DA127" s="37"/>
      <c r="DB127" s="37"/>
      <c r="DC127" s="37"/>
      <c r="DD127" s="37"/>
      <c r="DE127" s="37"/>
      <c r="DF127" s="37"/>
      <c r="DG127" s="37"/>
      <c r="DH127" s="37"/>
      <c r="DI127" s="37"/>
      <c r="DJ127" s="37"/>
      <c r="DK127" s="37"/>
      <c r="DL127" s="37"/>
      <c r="DM127" s="37"/>
      <c r="DN127" s="37"/>
      <c r="DO127" s="37"/>
      <c r="DP127" s="37"/>
      <c r="DQ127" s="37"/>
      <c r="DR127" s="37"/>
      <c r="DS127" s="37"/>
      <c r="DT127" s="37"/>
      <c r="DU127" s="37"/>
      <c r="DV127" s="37"/>
      <c r="DW127" s="37"/>
      <c r="DX127" s="37"/>
      <c r="DY127" s="37"/>
      <c r="DZ127" s="37"/>
      <c r="EA127" s="37"/>
      <c r="EB127" s="37"/>
      <c r="EC127" s="37"/>
      <c r="ED127" s="37"/>
      <c r="EE127" s="37"/>
      <c r="EF127" s="37"/>
      <c r="EG127" s="37"/>
      <c r="EH127" s="37"/>
      <c r="EI127" s="37"/>
      <c r="EJ127" s="37"/>
      <c r="EK127" s="37"/>
      <c r="EL127" s="37"/>
      <c r="EM127" s="37"/>
      <c r="EN127" s="37"/>
      <c r="EO127" s="37"/>
      <c r="EP127" s="37"/>
      <c r="EQ127" s="37"/>
      <c r="ER127" s="37"/>
      <c r="ES127" s="37"/>
      <c r="ET127" s="37"/>
      <c r="EU127" s="37"/>
      <c r="EV127" s="37"/>
      <c r="EW127" s="37"/>
      <c r="EX127" s="37"/>
      <c r="EY127" s="37"/>
      <c r="EZ127" s="37"/>
      <c r="FA127" s="37"/>
      <c r="FB127" s="37"/>
      <c r="FC127" s="37"/>
      <c r="FD127" s="37"/>
      <c r="FE127" s="37"/>
      <c r="FF127" s="37"/>
      <c r="FG127" s="37"/>
      <c r="FH127" s="37"/>
      <c r="FI127" s="37"/>
      <c r="FJ127" s="37"/>
      <c r="FK127" s="37"/>
      <c r="FL127" s="37"/>
      <c r="FM127" s="37"/>
    </row>
    <row r="128" spans="6:169" x14ac:dyDescent="0.45"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  <c r="BX128" s="37"/>
      <c r="BY128" s="37"/>
      <c r="BZ128" s="37"/>
      <c r="CA128" s="37"/>
      <c r="CB128" s="37"/>
      <c r="CC128" s="37"/>
      <c r="CD128" s="37"/>
      <c r="CE128" s="37"/>
      <c r="CF128" s="37"/>
      <c r="CG128" s="37"/>
      <c r="CH128" s="37"/>
      <c r="CI128" s="37"/>
      <c r="CJ128" s="37"/>
      <c r="CK128" s="37"/>
      <c r="CL128" s="37"/>
      <c r="CM128" s="37"/>
      <c r="CN128" s="37"/>
      <c r="CO128" s="37"/>
      <c r="CP128" s="37"/>
      <c r="CQ128" s="37"/>
      <c r="CR128" s="37"/>
      <c r="CS128" s="37"/>
      <c r="CT128" s="37"/>
      <c r="CU128" s="37"/>
      <c r="CV128" s="37"/>
      <c r="CW128" s="37"/>
      <c r="CX128" s="37"/>
      <c r="CY128" s="37"/>
      <c r="CZ128" s="37"/>
      <c r="DA128" s="37"/>
      <c r="DB128" s="37"/>
      <c r="DC128" s="37"/>
      <c r="DD128" s="37"/>
      <c r="DE128" s="37"/>
      <c r="DF128" s="37"/>
      <c r="DG128" s="37"/>
      <c r="DH128" s="37"/>
      <c r="DI128" s="37"/>
      <c r="DJ128" s="37"/>
      <c r="DK128" s="37"/>
      <c r="DL128" s="37"/>
      <c r="DM128" s="37"/>
      <c r="DN128" s="37"/>
      <c r="DO128" s="37"/>
      <c r="DP128" s="37"/>
      <c r="DQ128" s="37"/>
      <c r="DR128" s="37"/>
      <c r="DS128" s="37"/>
      <c r="DT128" s="37"/>
      <c r="DU128" s="37"/>
      <c r="DV128" s="37"/>
      <c r="DW128" s="37"/>
      <c r="DX128" s="37"/>
      <c r="DY128" s="37"/>
      <c r="DZ128" s="37"/>
      <c r="EA128" s="37"/>
      <c r="EB128" s="37"/>
      <c r="EC128" s="37"/>
      <c r="ED128" s="37"/>
      <c r="EE128" s="37"/>
      <c r="EF128" s="37"/>
      <c r="EG128" s="37"/>
      <c r="EH128" s="37"/>
      <c r="EI128" s="37"/>
      <c r="EJ128" s="37"/>
      <c r="EK128" s="37"/>
      <c r="EL128" s="37"/>
      <c r="EM128" s="37"/>
      <c r="EN128" s="37"/>
      <c r="EO128" s="37"/>
      <c r="EP128" s="37"/>
      <c r="EQ128" s="37"/>
      <c r="ER128" s="37"/>
      <c r="ES128" s="37"/>
      <c r="ET128" s="37"/>
      <c r="EU128" s="37"/>
      <c r="EV128" s="37"/>
      <c r="EW128" s="37"/>
      <c r="EX128" s="37"/>
      <c r="EY128" s="37"/>
      <c r="EZ128" s="37"/>
      <c r="FA128" s="37"/>
      <c r="FB128" s="37"/>
      <c r="FC128" s="37"/>
      <c r="FD128" s="37"/>
      <c r="FE128" s="37"/>
      <c r="FF128" s="37"/>
      <c r="FG128" s="37"/>
      <c r="FH128" s="37"/>
      <c r="FI128" s="37"/>
      <c r="FJ128" s="37"/>
      <c r="FK128" s="37"/>
      <c r="FL128" s="37"/>
      <c r="FM128" s="37"/>
    </row>
    <row r="129" spans="6:169" x14ac:dyDescent="0.45"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37"/>
      <c r="BW129" s="37"/>
      <c r="BX129" s="37"/>
      <c r="BY129" s="37"/>
      <c r="BZ129" s="37"/>
      <c r="CA129" s="37"/>
      <c r="CB129" s="37"/>
      <c r="CC129" s="37"/>
      <c r="CD129" s="37"/>
      <c r="CE129" s="37"/>
      <c r="CF129" s="37"/>
      <c r="CG129" s="37"/>
      <c r="CH129" s="37"/>
      <c r="CI129" s="37"/>
      <c r="CJ129" s="37"/>
      <c r="CK129" s="37"/>
      <c r="CL129" s="37"/>
      <c r="CM129" s="37"/>
      <c r="CN129" s="37"/>
      <c r="CO129" s="37"/>
      <c r="CP129" s="37"/>
      <c r="CQ129" s="37"/>
      <c r="CR129" s="37"/>
      <c r="CS129" s="37"/>
      <c r="CT129" s="37"/>
      <c r="CU129" s="37"/>
      <c r="CV129" s="37"/>
      <c r="CW129" s="37"/>
      <c r="CX129" s="37"/>
      <c r="CY129" s="37"/>
      <c r="CZ129" s="37"/>
      <c r="DA129" s="37"/>
      <c r="DB129" s="37"/>
      <c r="DC129" s="37"/>
      <c r="DD129" s="37"/>
      <c r="DE129" s="37"/>
      <c r="DF129" s="37"/>
      <c r="DG129" s="37"/>
      <c r="DH129" s="37"/>
      <c r="DI129" s="37"/>
      <c r="DJ129" s="37"/>
      <c r="DK129" s="37"/>
      <c r="DL129" s="37"/>
      <c r="DM129" s="37"/>
      <c r="DN129" s="37"/>
      <c r="DO129" s="37"/>
      <c r="DP129" s="37"/>
      <c r="DQ129" s="37"/>
      <c r="DR129" s="37"/>
      <c r="DS129" s="37"/>
      <c r="DT129" s="37"/>
      <c r="DU129" s="37"/>
      <c r="DV129" s="37"/>
      <c r="DW129" s="37"/>
      <c r="DX129" s="37"/>
      <c r="DY129" s="37"/>
      <c r="DZ129" s="37"/>
      <c r="EA129" s="37"/>
      <c r="EB129" s="37"/>
      <c r="EC129" s="37"/>
      <c r="ED129" s="37"/>
      <c r="EE129" s="37"/>
      <c r="EF129" s="37"/>
      <c r="EG129" s="37"/>
      <c r="EH129" s="37"/>
      <c r="EI129" s="37"/>
      <c r="EJ129" s="37"/>
      <c r="EK129" s="37"/>
      <c r="EL129" s="37"/>
      <c r="EM129" s="37"/>
      <c r="EN129" s="37"/>
      <c r="EO129" s="37"/>
      <c r="EP129" s="37"/>
      <c r="EQ129" s="37"/>
      <c r="ER129" s="37"/>
      <c r="ES129" s="37"/>
      <c r="ET129" s="37"/>
      <c r="EU129" s="37"/>
      <c r="EV129" s="37"/>
      <c r="EW129" s="37"/>
      <c r="EX129" s="37"/>
      <c r="EY129" s="37"/>
      <c r="EZ129" s="37"/>
      <c r="FA129" s="37"/>
      <c r="FB129" s="37"/>
      <c r="FC129" s="37"/>
      <c r="FD129" s="37"/>
      <c r="FE129" s="37"/>
      <c r="FF129" s="37"/>
      <c r="FG129" s="37"/>
      <c r="FH129" s="37"/>
      <c r="FI129" s="37"/>
      <c r="FJ129" s="37"/>
      <c r="FK129" s="37"/>
      <c r="FL129" s="37"/>
      <c r="FM129" s="37"/>
    </row>
    <row r="130" spans="6:169" x14ac:dyDescent="0.45"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  <c r="BX130" s="37"/>
      <c r="BY130" s="37"/>
      <c r="BZ130" s="37"/>
      <c r="CA130" s="37"/>
      <c r="CB130" s="37"/>
      <c r="CC130" s="37"/>
      <c r="CD130" s="37"/>
      <c r="CE130" s="37"/>
      <c r="CF130" s="37"/>
      <c r="CG130" s="37"/>
      <c r="CH130" s="37"/>
      <c r="CI130" s="37"/>
      <c r="CJ130" s="37"/>
      <c r="CK130" s="37"/>
      <c r="CL130" s="37"/>
      <c r="CM130" s="37"/>
      <c r="CN130" s="37"/>
      <c r="CO130" s="37"/>
      <c r="CP130" s="37"/>
      <c r="CQ130" s="37"/>
      <c r="CR130" s="37"/>
      <c r="CS130" s="37"/>
      <c r="CT130" s="37"/>
      <c r="CU130" s="37"/>
      <c r="CV130" s="37"/>
      <c r="CW130" s="37"/>
      <c r="CX130" s="37"/>
      <c r="CY130" s="37"/>
      <c r="CZ130" s="37"/>
      <c r="DA130" s="37"/>
      <c r="DB130" s="37"/>
      <c r="DC130" s="37"/>
      <c r="DD130" s="37"/>
      <c r="DE130" s="37"/>
      <c r="DF130" s="37"/>
      <c r="DG130" s="37"/>
      <c r="DH130" s="37"/>
      <c r="DI130" s="37"/>
      <c r="DJ130" s="37"/>
      <c r="DK130" s="37"/>
      <c r="DL130" s="37"/>
      <c r="DM130" s="37"/>
      <c r="DN130" s="37"/>
      <c r="DO130" s="37"/>
      <c r="DP130" s="37"/>
      <c r="DQ130" s="37"/>
      <c r="DR130" s="37"/>
      <c r="DS130" s="37"/>
      <c r="DT130" s="37"/>
      <c r="DU130" s="37"/>
      <c r="DV130" s="37"/>
      <c r="DW130" s="37"/>
      <c r="DX130" s="37"/>
      <c r="DY130" s="37"/>
      <c r="DZ130" s="37"/>
      <c r="EA130" s="37"/>
      <c r="EB130" s="37"/>
      <c r="EC130" s="37"/>
      <c r="ED130" s="37"/>
      <c r="EE130" s="37"/>
      <c r="EF130" s="37"/>
      <c r="EG130" s="37"/>
      <c r="EH130" s="37"/>
      <c r="EI130" s="37"/>
      <c r="EJ130" s="37"/>
      <c r="EK130" s="37"/>
      <c r="EL130" s="37"/>
      <c r="EM130" s="37"/>
      <c r="EN130" s="37"/>
      <c r="EO130" s="37"/>
      <c r="EP130" s="37"/>
      <c r="EQ130" s="37"/>
      <c r="ER130" s="37"/>
      <c r="ES130" s="37"/>
      <c r="ET130" s="37"/>
      <c r="EU130" s="37"/>
      <c r="EV130" s="37"/>
      <c r="EW130" s="37"/>
      <c r="EX130" s="37"/>
      <c r="EY130" s="37"/>
      <c r="EZ130" s="37"/>
      <c r="FA130" s="37"/>
      <c r="FB130" s="37"/>
      <c r="FC130" s="37"/>
      <c r="FD130" s="37"/>
      <c r="FE130" s="37"/>
      <c r="FF130" s="37"/>
      <c r="FG130" s="37"/>
      <c r="FH130" s="37"/>
      <c r="FI130" s="37"/>
      <c r="FJ130" s="37"/>
      <c r="FK130" s="37"/>
      <c r="FL130" s="37"/>
      <c r="FM130" s="37"/>
    </row>
    <row r="131" spans="6:169" x14ac:dyDescent="0.45"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7"/>
      <c r="BU131" s="37"/>
      <c r="BV131" s="37"/>
      <c r="BW131" s="37"/>
      <c r="BX131" s="37"/>
      <c r="BY131" s="37"/>
      <c r="BZ131" s="37"/>
      <c r="CA131" s="37"/>
      <c r="CB131" s="37"/>
      <c r="CC131" s="37"/>
      <c r="CD131" s="37"/>
      <c r="CE131" s="37"/>
      <c r="CF131" s="37"/>
      <c r="CG131" s="37"/>
      <c r="CH131" s="37"/>
      <c r="CI131" s="37"/>
      <c r="CJ131" s="37"/>
      <c r="CK131" s="37"/>
      <c r="CL131" s="37"/>
      <c r="CM131" s="37"/>
      <c r="CN131" s="37"/>
      <c r="CO131" s="37"/>
      <c r="CP131" s="37"/>
      <c r="CQ131" s="37"/>
      <c r="CR131" s="37"/>
      <c r="CS131" s="37"/>
      <c r="CT131" s="37"/>
      <c r="CU131" s="37"/>
      <c r="CV131" s="37"/>
      <c r="CW131" s="37"/>
      <c r="CX131" s="37"/>
      <c r="CY131" s="37"/>
      <c r="CZ131" s="37"/>
      <c r="DA131" s="37"/>
      <c r="DB131" s="37"/>
      <c r="DC131" s="37"/>
      <c r="DD131" s="37"/>
      <c r="DE131" s="37"/>
      <c r="DF131" s="37"/>
      <c r="DG131" s="37"/>
      <c r="DH131" s="37"/>
      <c r="DI131" s="37"/>
      <c r="DJ131" s="37"/>
      <c r="DK131" s="37"/>
      <c r="DL131" s="37"/>
      <c r="DM131" s="37"/>
      <c r="DN131" s="37"/>
      <c r="DO131" s="37"/>
      <c r="DP131" s="37"/>
      <c r="DQ131" s="37"/>
      <c r="DR131" s="37"/>
      <c r="DS131" s="37"/>
      <c r="DT131" s="37"/>
      <c r="DU131" s="37"/>
      <c r="DV131" s="37"/>
      <c r="DW131" s="37"/>
      <c r="DX131" s="37"/>
      <c r="DY131" s="37"/>
      <c r="DZ131" s="37"/>
      <c r="EA131" s="37"/>
      <c r="EB131" s="37"/>
      <c r="EC131" s="37"/>
      <c r="ED131" s="37"/>
      <c r="EE131" s="37"/>
      <c r="EF131" s="37"/>
      <c r="EG131" s="37"/>
      <c r="EH131" s="37"/>
      <c r="EI131" s="37"/>
      <c r="EJ131" s="37"/>
      <c r="EK131" s="37"/>
      <c r="EL131" s="37"/>
      <c r="EM131" s="37"/>
      <c r="EN131" s="37"/>
      <c r="EO131" s="37"/>
      <c r="EP131" s="37"/>
      <c r="EQ131" s="37"/>
      <c r="ER131" s="37"/>
      <c r="ES131" s="37"/>
      <c r="ET131" s="37"/>
      <c r="EU131" s="37"/>
      <c r="EV131" s="37"/>
      <c r="EW131" s="37"/>
      <c r="EX131" s="37"/>
      <c r="EY131" s="37"/>
      <c r="EZ131" s="37"/>
      <c r="FA131" s="37"/>
      <c r="FB131" s="37"/>
      <c r="FC131" s="37"/>
      <c r="FD131" s="37"/>
      <c r="FE131" s="37"/>
      <c r="FF131" s="37"/>
      <c r="FG131" s="37"/>
      <c r="FH131" s="37"/>
      <c r="FI131" s="37"/>
      <c r="FJ131" s="37"/>
      <c r="FK131" s="37"/>
      <c r="FL131" s="37"/>
      <c r="FM131" s="37"/>
    </row>
    <row r="132" spans="6:169" x14ac:dyDescent="0.45"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  <c r="BX132" s="37"/>
      <c r="BY132" s="37"/>
      <c r="BZ132" s="37"/>
      <c r="CA132" s="37"/>
      <c r="CB132" s="37"/>
      <c r="CC132" s="37"/>
      <c r="CD132" s="37"/>
      <c r="CE132" s="37"/>
      <c r="CF132" s="37"/>
      <c r="CG132" s="37"/>
      <c r="CH132" s="37"/>
      <c r="CI132" s="37"/>
      <c r="CJ132" s="37"/>
      <c r="CK132" s="37"/>
      <c r="CL132" s="37"/>
      <c r="CM132" s="37"/>
      <c r="CN132" s="37"/>
      <c r="CO132" s="37"/>
      <c r="CP132" s="37"/>
      <c r="CQ132" s="37"/>
      <c r="CR132" s="37"/>
      <c r="CS132" s="37"/>
      <c r="CT132" s="37"/>
      <c r="CU132" s="37"/>
      <c r="CV132" s="37"/>
      <c r="CW132" s="37"/>
      <c r="CX132" s="37"/>
      <c r="CY132" s="37"/>
      <c r="CZ132" s="37"/>
      <c r="DA132" s="37"/>
      <c r="DB132" s="37"/>
      <c r="DC132" s="37"/>
      <c r="DD132" s="37"/>
      <c r="DE132" s="37"/>
      <c r="DF132" s="37"/>
      <c r="DG132" s="37"/>
      <c r="DH132" s="37"/>
      <c r="DI132" s="37"/>
      <c r="DJ132" s="37"/>
      <c r="DK132" s="37"/>
      <c r="DL132" s="37"/>
      <c r="DM132" s="37"/>
      <c r="DN132" s="37"/>
      <c r="DO132" s="37"/>
      <c r="DP132" s="37"/>
      <c r="DQ132" s="37"/>
      <c r="DR132" s="37"/>
      <c r="DS132" s="37"/>
      <c r="DT132" s="37"/>
      <c r="DU132" s="37"/>
      <c r="DV132" s="37"/>
      <c r="DW132" s="37"/>
      <c r="DX132" s="37"/>
      <c r="DY132" s="37"/>
      <c r="DZ132" s="37"/>
      <c r="EA132" s="37"/>
      <c r="EB132" s="37"/>
      <c r="EC132" s="37"/>
      <c r="ED132" s="37"/>
      <c r="EE132" s="37"/>
      <c r="EF132" s="37"/>
      <c r="EG132" s="37"/>
      <c r="EH132" s="37"/>
      <c r="EI132" s="37"/>
      <c r="EJ132" s="37"/>
      <c r="EK132" s="37"/>
      <c r="EL132" s="37"/>
      <c r="EM132" s="37"/>
      <c r="EN132" s="37"/>
      <c r="EO132" s="37"/>
      <c r="EP132" s="37"/>
      <c r="EQ132" s="37"/>
      <c r="ER132" s="37"/>
      <c r="ES132" s="37"/>
      <c r="ET132" s="37"/>
      <c r="EU132" s="37"/>
      <c r="EV132" s="37"/>
      <c r="EW132" s="37"/>
      <c r="EX132" s="37"/>
      <c r="EY132" s="37"/>
      <c r="EZ132" s="37"/>
      <c r="FA132" s="37"/>
      <c r="FB132" s="37"/>
      <c r="FC132" s="37"/>
      <c r="FD132" s="37"/>
      <c r="FE132" s="37"/>
      <c r="FF132" s="37"/>
      <c r="FG132" s="37"/>
      <c r="FH132" s="37"/>
      <c r="FI132" s="37"/>
      <c r="FJ132" s="37"/>
      <c r="FK132" s="37"/>
      <c r="FL132" s="37"/>
      <c r="FM132" s="37"/>
    </row>
    <row r="133" spans="6:169" x14ac:dyDescent="0.45"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  <c r="BX133" s="37"/>
      <c r="BY133" s="37"/>
      <c r="BZ133" s="37"/>
      <c r="CA133" s="37"/>
      <c r="CB133" s="37"/>
      <c r="CC133" s="37"/>
      <c r="CD133" s="37"/>
      <c r="CE133" s="37"/>
      <c r="CF133" s="37"/>
      <c r="CG133" s="37"/>
      <c r="CH133" s="37"/>
      <c r="CI133" s="37"/>
      <c r="CJ133" s="37"/>
      <c r="CK133" s="37"/>
      <c r="CL133" s="37"/>
      <c r="CM133" s="37"/>
      <c r="CN133" s="37"/>
      <c r="CO133" s="37"/>
      <c r="CP133" s="37"/>
      <c r="CQ133" s="37"/>
      <c r="CR133" s="37"/>
      <c r="CS133" s="37"/>
      <c r="CT133" s="37"/>
      <c r="CU133" s="37"/>
      <c r="CV133" s="37"/>
      <c r="CW133" s="37"/>
      <c r="CX133" s="37"/>
      <c r="CY133" s="37"/>
      <c r="CZ133" s="37"/>
      <c r="DA133" s="37"/>
      <c r="DB133" s="37"/>
      <c r="DC133" s="37"/>
      <c r="DD133" s="37"/>
      <c r="DE133" s="37"/>
      <c r="DF133" s="37"/>
      <c r="DG133" s="37"/>
      <c r="DH133" s="37"/>
      <c r="DI133" s="37"/>
      <c r="DJ133" s="37"/>
      <c r="DK133" s="37"/>
      <c r="DL133" s="37"/>
      <c r="DM133" s="37"/>
      <c r="DN133" s="37"/>
      <c r="DO133" s="37"/>
      <c r="DP133" s="37"/>
      <c r="DQ133" s="37"/>
      <c r="DR133" s="37"/>
      <c r="DS133" s="37"/>
      <c r="DT133" s="37"/>
      <c r="DU133" s="37"/>
      <c r="DV133" s="37"/>
      <c r="DW133" s="37"/>
      <c r="DX133" s="37"/>
      <c r="DY133" s="37"/>
      <c r="DZ133" s="37"/>
      <c r="EA133" s="37"/>
      <c r="EB133" s="37"/>
      <c r="EC133" s="37"/>
      <c r="ED133" s="37"/>
      <c r="EE133" s="37"/>
      <c r="EF133" s="37"/>
      <c r="EG133" s="37"/>
      <c r="EH133" s="37"/>
      <c r="EI133" s="37"/>
      <c r="EJ133" s="37"/>
      <c r="EK133" s="37"/>
      <c r="EL133" s="37"/>
      <c r="EM133" s="37"/>
      <c r="EN133" s="37"/>
      <c r="EO133" s="37"/>
      <c r="EP133" s="37"/>
      <c r="EQ133" s="37"/>
      <c r="ER133" s="37"/>
      <c r="ES133" s="37"/>
      <c r="ET133" s="37"/>
      <c r="EU133" s="37"/>
      <c r="EV133" s="37"/>
      <c r="EW133" s="37"/>
      <c r="EX133" s="37"/>
      <c r="EY133" s="37"/>
      <c r="EZ133" s="37"/>
      <c r="FA133" s="37"/>
      <c r="FB133" s="37"/>
      <c r="FC133" s="37"/>
      <c r="FD133" s="37"/>
      <c r="FE133" s="37"/>
      <c r="FF133" s="37"/>
      <c r="FG133" s="37"/>
      <c r="FH133" s="37"/>
      <c r="FI133" s="37"/>
      <c r="FJ133" s="37"/>
      <c r="FK133" s="37"/>
      <c r="FL133" s="37"/>
      <c r="FM133" s="37"/>
    </row>
    <row r="134" spans="6:169" x14ac:dyDescent="0.45"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  <c r="BU134" s="37"/>
      <c r="BV134" s="37"/>
      <c r="BW134" s="37"/>
      <c r="BX134" s="37"/>
      <c r="BY134" s="37"/>
      <c r="BZ134" s="37"/>
      <c r="CA134" s="37"/>
      <c r="CB134" s="37"/>
      <c r="CC134" s="37"/>
      <c r="CD134" s="37"/>
      <c r="CE134" s="37"/>
      <c r="CF134" s="37"/>
      <c r="CG134" s="37"/>
      <c r="CH134" s="37"/>
      <c r="CI134" s="37"/>
      <c r="CJ134" s="37"/>
      <c r="CK134" s="37"/>
      <c r="CL134" s="37"/>
      <c r="CM134" s="37"/>
      <c r="CN134" s="37"/>
      <c r="CO134" s="37"/>
      <c r="CP134" s="37"/>
      <c r="CQ134" s="37"/>
      <c r="CR134" s="37"/>
      <c r="CS134" s="37"/>
      <c r="CT134" s="37"/>
      <c r="CU134" s="37"/>
      <c r="CV134" s="37"/>
      <c r="CW134" s="37"/>
      <c r="CX134" s="37"/>
      <c r="CY134" s="37"/>
      <c r="CZ134" s="37"/>
      <c r="DA134" s="37"/>
      <c r="DB134" s="37"/>
      <c r="DC134" s="37"/>
      <c r="DD134" s="37"/>
      <c r="DE134" s="37"/>
      <c r="DF134" s="37"/>
      <c r="DG134" s="37"/>
      <c r="DH134" s="37"/>
      <c r="DI134" s="37"/>
      <c r="DJ134" s="37"/>
      <c r="DK134" s="37"/>
      <c r="DL134" s="37"/>
      <c r="DM134" s="37"/>
      <c r="DN134" s="37"/>
      <c r="DO134" s="37"/>
      <c r="DP134" s="37"/>
      <c r="DQ134" s="37"/>
      <c r="DR134" s="37"/>
      <c r="DS134" s="37"/>
      <c r="DT134" s="37"/>
      <c r="DU134" s="37"/>
      <c r="DV134" s="37"/>
      <c r="DW134" s="37"/>
      <c r="DX134" s="37"/>
      <c r="DY134" s="37"/>
      <c r="DZ134" s="37"/>
      <c r="EA134" s="37"/>
      <c r="EB134" s="37"/>
      <c r="EC134" s="37"/>
      <c r="ED134" s="37"/>
      <c r="EE134" s="37"/>
      <c r="EF134" s="37"/>
      <c r="EG134" s="37"/>
      <c r="EH134" s="37"/>
      <c r="EI134" s="37"/>
      <c r="EJ134" s="37"/>
      <c r="EK134" s="37"/>
      <c r="EL134" s="37"/>
      <c r="EM134" s="37"/>
      <c r="EN134" s="37"/>
      <c r="EO134" s="37"/>
      <c r="EP134" s="37"/>
      <c r="EQ134" s="37"/>
      <c r="ER134" s="37"/>
      <c r="ES134" s="37"/>
      <c r="ET134" s="37"/>
      <c r="EU134" s="37"/>
      <c r="EV134" s="37"/>
      <c r="EW134" s="37"/>
      <c r="EX134" s="37"/>
      <c r="EY134" s="37"/>
      <c r="EZ134" s="37"/>
      <c r="FA134" s="37"/>
      <c r="FB134" s="37"/>
      <c r="FC134" s="37"/>
      <c r="FD134" s="37"/>
      <c r="FE134" s="37"/>
      <c r="FF134" s="37"/>
      <c r="FG134" s="37"/>
      <c r="FH134" s="37"/>
      <c r="FI134" s="37"/>
      <c r="FJ134" s="37"/>
      <c r="FK134" s="37"/>
      <c r="FL134" s="37"/>
      <c r="FM134" s="37"/>
    </row>
    <row r="135" spans="6:169" x14ac:dyDescent="0.45"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  <c r="BT135" s="37"/>
      <c r="BU135" s="37"/>
      <c r="BV135" s="37"/>
      <c r="BW135" s="37"/>
      <c r="BX135" s="37"/>
      <c r="BY135" s="37"/>
      <c r="BZ135" s="37"/>
      <c r="CA135" s="37"/>
      <c r="CB135" s="37"/>
      <c r="CC135" s="37"/>
      <c r="CD135" s="37"/>
      <c r="CE135" s="37"/>
      <c r="CF135" s="37"/>
      <c r="CG135" s="37"/>
      <c r="CH135" s="37"/>
      <c r="CI135" s="37"/>
      <c r="CJ135" s="37"/>
      <c r="CK135" s="37"/>
      <c r="CL135" s="37"/>
      <c r="CM135" s="37"/>
      <c r="CN135" s="37"/>
      <c r="CO135" s="37"/>
      <c r="CP135" s="37"/>
      <c r="CQ135" s="37"/>
      <c r="CR135" s="37"/>
      <c r="CS135" s="37"/>
      <c r="CT135" s="37"/>
      <c r="CU135" s="37"/>
      <c r="CV135" s="37"/>
      <c r="CW135" s="37"/>
      <c r="CX135" s="37"/>
      <c r="CY135" s="37"/>
      <c r="CZ135" s="37"/>
      <c r="DA135" s="37"/>
      <c r="DB135" s="37"/>
      <c r="DC135" s="37"/>
      <c r="DD135" s="37"/>
      <c r="DE135" s="37"/>
      <c r="DF135" s="37"/>
      <c r="DG135" s="37"/>
      <c r="DH135" s="37"/>
      <c r="DI135" s="37"/>
      <c r="DJ135" s="37"/>
      <c r="DK135" s="37"/>
      <c r="DL135" s="37"/>
      <c r="DM135" s="37"/>
      <c r="DN135" s="37"/>
      <c r="DO135" s="37"/>
      <c r="DP135" s="37"/>
      <c r="DQ135" s="37"/>
      <c r="DR135" s="37"/>
      <c r="DS135" s="37"/>
      <c r="DT135" s="37"/>
      <c r="DU135" s="37"/>
      <c r="DV135" s="37"/>
      <c r="DW135" s="37"/>
      <c r="DX135" s="37"/>
      <c r="DY135" s="37"/>
      <c r="DZ135" s="37"/>
      <c r="EA135" s="37"/>
      <c r="EB135" s="37"/>
      <c r="EC135" s="37"/>
      <c r="ED135" s="37"/>
      <c r="EE135" s="37"/>
      <c r="EF135" s="37"/>
      <c r="EG135" s="37"/>
      <c r="EH135" s="37"/>
      <c r="EI135" s="37"/>
      <c r="EJ135" s="37"/>
      <c r="EK135" s="37"/>
      <c r="EL135" s="37"/>
      <c r="EM135" s="37"/>
      <c r="EN135" s="37"/>
      <c r="EO135" s="37"/>
      <c r="EP135" s="37"/>
      <c r="EQ135" s="37"/>
      <c r="ER135" s="37"/>
      <c r="ES135" s="37"/>
      <c r="ET135" s="37"/>
      <c r="EU135" s="37"/>
      <c r="EV135" s="37"/>
      <c r="EW135" s="37"/>
      <c r="EX135" s="37"/>
      <c r="EY135" s="37"/>
      <c r="EZ135" s="37"/>
      <c r="FA135" s="37"/>
      <c r="FB135" s="37"/>
      <c r="FC135" s="37"/>
      <c r="FD135" s="37"/>
      <c r="FE135" s="37"/>
      <c r="FF135" s="37"/>
      <c r="FG135" s="37"/>
      <c r="FH135" s="37"/>
      <c r="FI135" s="37"/>
      <c r="FJ135" s="37"/>
      <c r="FK135" s="37"/>
      <c r="FL135" s="37"/>
      <c r="FM135" s="37"/>
    </row>
    <row r="136" spans="6:169" x14ac:dyDescent="0.45"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  <c r="BT136" s="37"/>
      <c r="BU136" s="37"/>
      <c r="BV136" s="37"/>
      <c r="BW136" s="37"/>
      <c r="BX136" s="37"/>
      <c r="BY136" s="37"/>
      <c r="BZ136" s="37"/>
      <c r="CA136" s="37"/>
      <c r="CB136" s="37"/>
      <c r="CC136" s="37"/>
      <c r="CD136" s="37"/>
      <c r="CE136" s="37"/>
      <c r="CF136" s="37"/>
      <c r="CG136" s="37"/>
      <c r="CH136" s="37"/>
      <c r="CI136" s="37"/>
      <c r="CJ136" s="37"/>
      <c r="CK136" s="37"/>
      <c r="CL136" s="37"/>
      <c r="CM136" s="37"/>
      <c r="CN136" s="37"/>
      <c r="CO136" s="37"/>
      <c r="CP136" s="37"/>
      <c r="CQ136" s="37"/>
      <c r="CR136" s="37"/>
      <c r="CS136" s="37"/>
      <c r="CT136" s="37"/>
      <c r="CU136" s="37"/>
      <c r="CV136" s="37"/>
      <c r="CW136" s="37"/>
      <c r="CX136" s="37"/>
      <c r="CY136" s="37"/>
      <c r="CZ136" s="37"/>
      <c r="DA136" s="37"/>
      <c r="DB136" s="37"/>
      <c r="DC136" s="37"/>
      <c r="DD136" s="37"/>
      <c r="DE136" s="37"/>
      <c r="DF136" s="37"/>
      <c r="DG136" s="37"/>
      <c r="DH136" s="37"/>
      <c r="DI136" s="37"/>
      <c r="DJ136" s="37"/>
      <c r="DK136" s="37"/>
      <c r="DL136" s="37"/>
      <c r="DM136" s="37"/>
      <c r="DN136" s="37"/>
      <c r="DO136" s="37"/>
      <c r="DP136" s="37"/>
      <c r="DQ136" s="37"/>
      <c r="DR136" s="37"/>
      <c r="DS136" s="37"/>
      <c r="DT136" s="37"/>
      <c r="DU136" s="37"/>
      <c r="DV136" s="37"/>
      <c r="DW136" s="37"/>
      <c r="DX136" s="37"/>
      <c r="DY136" s="37"/>
      <c r="DZ136" s="37"/>
      <c r="EA136" s="37"/>
      <c r="EB136" s="37"/>
      <c r="EC136" s="37"/>
      <c r="ED136" s="37"/>
      <c r="EE136" s="37"/>
      <c r="EF136" s="37"/>
      <c r="EG136" s="37"/>
      <c r="EH136" s="37"/>
      <c r="EI136" s="37"/>
      <c r="EJ136" s="37"/>
      <c r="EK136" s="37"/>
      <c r="EL136" s="37"/>
      <c r="EM136" s="37"/>
      <c r="EN136" s="37"/>
      <c r="EO136" s="37"/>
      <c r="EP136" s="37"/>
      <c r="EQ136" s="37"/>
      <c r="ER136" s="37"/>
      <c r="ES136" s="37"/>
      <c r="ET136" s="37"/>
      <c r="EU136" s="37"/>
      <c r="EV136" s="37"/>
      <c r="EW136" s="37"/>
      <c r="EX136" s="37"/>
      <c r="EY136" s="37"/>
      <c r="EZ136" s="37"/>
      <c r="FA136" s="37"/>
      <c r="FB136" s="37"/>
      <c r="FC136" s="37"/>
      <c r="FD136" s="37"/>
      <c r="FE136" s="37"/>
      <c r="FF136" s="37"/>
      <c r="FG136" s="37"/>
      <c r="FH136" s="37"/>
      <c r="FI136" s="37"/>
      <c r="FJ136" s="37"/>
      <c r="FK136" s="37"/>
      <c r="FL136" s="37"/>
      <c r="FM136" s="37"/>
    </row>
    <row r="137" spans="6:169" x14ac:dyDescent="0.45"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  <c r="BU137" s="37"/>
      <c r="BV137" s="37"/>
      <c r="BW137" s="37"/>
      <c r="BX137" s="37"/>
      <c r="BY137" s="37"/>
      <c r="BZ137" s="37"/>
      <c r="CA137" s="37"/>
      <c r="CB137" s="37"/>
      <c r="CC137" s="37"/>
      <c r="CD137" s="37"/>
      <c r="CE137" s="37"/>
      <c r="CF137" s="37"/>
      <c r="CG137" s="37"/>
      <c r="CH137" s="37"/>
      <c r="CI137" s="37"/>
      <c r="CJ137" s="37"/>
      <c r="CK137" s="37"/>
      <c r="CL137" s="37"/>
      <c r="CM137" s="37"/>
      <c r="CN137" s="37"/>
      <c r="CO137" s="37"/>
      <c r="CP137" s="37"/>
      <c r="CQ137" s="37"/>
      <c r="CR137" s="37"/>
      <c r="CS137" s="37"/>
      <c r="CT137" s="37"/>
      <c r="CU137" s="37"/>
      <c r="CV137" s="37"/>
      <c r="CW137" s="37"/>
      <c r="CX137" s="37"/>
      <c r="CY137" s="37"/>
      <c r="CZ137" s="37"/>
      <c r="DA137" s="37"/>
      <c r="DB137" s="37"/>
      <c r="DC137" s="37"/>
      <c r="DD137" s="37"/>
      <c r="DE137" s="37"/>
      <c r="DF137" s="37"/>
      <c r="DG137" s="37"/>
      <c r="DH137" s="37"/>
      <c r="DI137" s="37"/>
      <c r="DJ137" s="37"/>
      <c r="DK137" s="37"/>
      <c r="DL137" s="37"/>
      <c r="DM137" s="37"/>
      <c r="DN137" s="37"/>
      <c r="DO137" s="37"/>
      <c r="DP137" s="37"/>
      <c r="DQ137" s="37"/>
      <c r="DR137" s="37"/>
      <c r="DS137" s="37"/>
      <c r="DT137" s="37"/>
      <c r="DU137" s="37"/>
      <c r="DV137" s="37"/>
      <c r="DW137" s="37"/>
      <c r="DX137" s="37"/>
      <c r="DY137" s="37"/>
      <c r="DZ137" s="37"/>
      <c r="EA137" s="37"/>
      <c r="EB137" s="37"/>
      <c r="EC137" s="37"/>
      <c r="ED137" s="37"/>
      <c r="EE137" s="37"/>
      <c r="EF137" s="37"/>
      <c r="EG137" s="37"/>
      <c r="EH137" s="37"/>
      <c r="EI137" s="37"/>
      <c r="EJ137" s="37"/>
      <c r="EK137" s="37"/>
      <c r="EL137" s="37"/>
      <c r="EM137" s="37"/>
      <c r="EN137" s="37"/>
      <c r="EO137" s="37"/>
      <c r="EP137" s="37"/>
      <c r="EQ137" s="37"/>
      <c r="ER137" s="37"/>
      <c r="ES137" s="37"/>
      <c r="ET137" s="37"/>
      <c r="EU137" s="37"/>
      <c r="EV137" s="37"/>
      <c r="EW137" s="37"/>
      <c r="EX137" s="37"/>
      <c r="EY137" s="37"/>
      <c r="EZ137" s="37"/>
      <c r="FA137" s="37"/>
      <c r="FB137" s="37"/>
      <c r="FC137" s="37"/>
      <c r="FD137" s="37"/>
      <c r="FE137" s="37"/>
      <c r="FF137" s="37"/>
      <c r="FG137" s="37"/>
      <c r="FH137" s="37"/>
      <c r="FI137" s="37"/>
      <c r="FJ137" s="37"/>
      <c r="FK137" s="37"/>
      <c r="FL137" s="37"/>
      <c r="FM137" s="37"/>
    </row>
    <row r="138" spans="6:169" x14ac:dyDescent="0.45"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  <c r="BT138" s="37"/>
      <c r="BU138" s="37"/>
      <c r="BV138" s="37"/>
      <c r="BW138" s="37"/>
      <c r="BX138" s="37"/>
      <c r="BY138" s="37"/>
      <c r="BZ138" s="37"/>
      <c r="CA138" s="37"/>
      <c r="CB138" s="37"/>
      <c r="CC138" s="37"/>
      <c r="CD138" s="37"/>
      <c r="CE138" s="37"/>
      <c r="CF138" s="37"/>
      <c r="CG138" s="37"/>
      <c r="CH138" s="37"/>
      <c r="CI138" s="37"/>
      <c r="CJ138" s="37"/>
      <c r="CK138" s="37"/>
      <c r="CL138" s="37"/>
      <c r="CM138" s="37"/>
      <c r="CN138" s="37"/>
      <c r="CO138" s="37"/>
      <c r="CP138" s="37"/>
      <c r="CQ138" s="37"/>
      <c r="CR138" s="37"/>
      <c r="CS138" s="37"/>
      <c r="CT138" s="37"/>
      <c r="CU138" s="37"/>
      <c r="CV138" s="37"/>
      <c r="CW138" s="37"/>
      <c r="CX138" s="37"/>
      <c r="CY138" s="37"/>
      <c r="CZ138" s="37"/>
      <c r="DA138" s="37"/>
      <c r="DB138" s="37"/>
      <c r="DC138" s="37"/>
      <c r="DD138" s="37"/>
      <c r="DE138" s="37"/>
      <c r="DF138" s="37"/>
      <c r="DG138" s="37"/>
      <c r="DH138" s="37"/>
      <c r="DI138" s="37"/>
      <c r="DJ138" s="37"/>
      <c r="DK138" s="37"/>
      <c r="DL138" s="37"/>
      <c r="DM138" s="37"/>
      <c r="DN138" s="37"/>
      <c r="DO138" s="37"/>
      <c r="DP138" s="37"/>
      <c r="DQ138" s="37"/>
      <c r="DR138" s="37"/>
      <c r="DS138" s="37"/>
      <c r="DT138" s="37"/>
      <c r="DU138" s="37"/>
      <c r="DV138" s="37"/>
      <c r="DW138" s="37"/>
      <c r="DX138" s="37"/>
      <c r="DY138" s="37"/>
      <c r="DZ138" s="37"/>
      <c r="EA138" s="37"/>
      <c r="EB138" s="37"/>
      <c r="EC138" s="37"/>
      <c r="ED138" s="37"/>
      <c r="EE138" s="37"/>
      <c r="EF138" s="37"/>
      <c r="EG138" s="37"/>
      <c r="EH138" s="37"/>
      <c r="EI138" s="37"/>
      <c r="EJ138" s="37"/>
      <c r="EK138" s="37"/>
      <c r="EL138" s="37"/>
      <c r="EM138" s="37"/>
      <c r="EN138" s="37"/>
      <c r="EO138" s="37"/>
      <c r="EP138" s="37"/>
      <c r="EQ138" s="37"/>
      <c r="ER138" s="37"/>
      <c r="ES138" s="37"/>
      <c r="ET138" s="37"/>
      <c r="EU138" s="37"/>
      <c r="EV138" s="37"/>
      <c r="EW138" s="37"/>
      <c r="EX138" s="37"/>
      <c r="EY138" s="37"/>
      <c r="EZ138" s="37"/>
      <c r="FA138" s="37"/>
      <c r="FB138" s="37"/>
      <c r="FC138" s="37"/>
      <c r="FD138" s="37"/>
      <c r="FE138" s="37"/>
      <c r="FF138" s="37"/>
      <c r="FG138" s="37"/>
      <c r="FH138" s="37"/>
      <c r="FI138" s="37"/>
      <c r="FJ138" s="37"/>
      <c r="FK138" s="37"/>
      <c r="FL138" s="37"/>
      <c r="FM138" s="37"/>
    </row>
    <row r="139" spans="6:169" x14ac:dyDescent="0.45"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37"/>
      <c r="BS139" s="37"/>
      <c r="BT139" s="37"/>
      <c r="BU139" s="37"/>
      <c r="BV139" s="37"/>
      <c r="BW139" s="37"/>
      <c r="BX139" s="37"/>
      <c r="BY139" s="37"/>
      <c r="BZ139" s="37"/>
      <c r="CA139" s="37"/>
      <c r="CB139" s="37"/>
      <c r="CC139" s="37"/>
      <c r="CD139" s="37"/>
      <c r="CE139" s="37"/>
      <c r="CF139" s="37"/>
      <c r="CG139" s="37"/>
      <c r="CH139" s="37"/>
      <c r="CI139" s="37"/>
      <c r="CJ139" s="37"/>
      <c r="CK139" s="37"/>
      <c r="CL139" s="37"/>
      <c r="CM139" s="37"/>
      <c r="CN139" s="37"/>
      <c r="CO139" s="37"/>
      <c r="CP139" s="37"/>
      <c r="CQ139" s="37"/>
      <c r="CR139" s="37"/>
      <c r="CS139" s="37"/>
      <c r="CT139" s="37"/>
      <c r="CU139" s="37"/>
      <c r="CV139" s="37"/>
      <c r="CW139" s="37"/>
      <c r="CX139" s="37"/>
      <c r="CY139" s="37"/>
      <c r="CZ139" s="37"/>
      <c r="DA139" s="37"/>
      <c r="DB139" s="37"/>
      <c r="DC139" s="37"/>
      <c r="DD139" s="37"/>
      <c r="DE139" s="37"/>
      <c r="DF139" s="37"/>
      <c r="DG139" s="37"/>
      <c r="DH139" s="37"/>
      <c r="DI139" s="37"/>
      <c r="DJ139" s="37"/>
      <c r="DK139" s="37"/>
      <c r="DL139" s="37"/>
      <c r="DM139" s="37"/>
      <c r="DN139" s="37"/>
      <c r="DO139" s="37"/>
      <c r="DP139" s="37"/>
      <c r="DQ139" s="37"/>
      <c r="DR139" s="37"/>
      <c r="DS139" s="37"/>
      <c r="DT139" s="37"/>
      <c r="DU139" s="37"/>
      <c r="DV139" s="37"/>
      <c r="DW139" s="37"/>
      <c r="DX139" s="37"/>
      <c r="DY139" s="37"/>
      <c r="DZ139" s="37"/>
      <c r="EA139" s="37"/>
      <c r="EB139" s="37"/>
      <c r="EC139" s="37"/>
      <c r="ED139" s="37"/>
      <c r="EE139" s="37"/>
      <c r="EF139" s="37"/>
      <c r="EG139" s="37"/>
      <c r="EH139" s="37"/>
      <c r="EI139" s="37"/>
      <c r="EJ139" s="37"/>
      <c r="EK139" s="37"/>
      <c r="EL139" s="37"/>
      <c r="EM139" s="37"/>
      <c r="EN139" s="37"/>
      <c r="EO139" s="37"/>
      <c r="EP139" s="37"/>
      <c r="EQ139" s="37"/>
      <c r="ER139" s="37"/>
      <c r="ES139" s="37"/>
      <c r="ET139" s="37"/>
      <c r="EU139" s="37"/>
      <c r="EV139" s="37"/>
      <c r="EW139" s="37"/>
      <c r="EX139" s="37"/>
      <c r="EY139" s="37"/>
      <c r="EZ139" s="37"/>
      <c r="FA139" s="37"/>
      <c r="FB139" s="37"/>
      <c r="FC139" s="37"/>
      <c r="FD139" s="37"/>
      <c r="FE139" s="37"/>
      <c r="FF139" s="37"/>
      <c r="FG139" s="37"/>
      <c r="FH139" s="37"/>
      <c r="FI139" s="37"/>
      <c r="FJ139" s="37"/>
      <c r="FK139" s="37"/>
      <c r="FL139" s="37"/>
      <c r="FM139" s="37"/>
    </row>
    <row r="140" spans="6:169" x14ac:dyDescent="0.45"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37"/>
      <c r="BH140" s="37"/>
      <c r="BI140" s="37"/>
      <c r="BJ140" s="37"/>
      <c r="BK140" s="37"/>
      <c r="BL140" s="37"/>
      <c r="BM140" s="37"/>
      <c r="BN140" s="37"/>
      <c r="BO140" s="37"/>
      <c r="BP140" s="37"/>
      <c r="BQ140" s="37"/>
      <c r="BR140" s="37"/>
      <c r="BS140" s="37"/>
      <c r="BT140" s="37"/>
      <c r="BU140" s="37"/>
      <c r="BV140" s="37"/>
      <c r="BW140" s="37"/>
      <c r="BX140" s="37"/>
      <c r="BY140" s="37"/>
      <c r="BZ140" s="37"/>
      <c r="CA140" s="37"/>
      <c r="CB140" s="37"/>
      <c r="CC140" s="37"/>
      <c r="CD140" s="37"/>
      <c r="CE140" s="37"/>
      <c r="CF140" s="37"/>
      <c r="CG140" s="37"/>
      <c r="CH140" s="37"/>
      <c r="CI140" s="37"/>
      <c r="CJ140" s="37"/>
      <c r="CK140" s="37"/>
      <c r="CL140" s="37"/>
      <c r="CM140" s="37"/>
      <c r="CN140" s="37"/>
      <c r="CO140" s="37"/>
      <c r="CP140" s="37"/>
      <c r="CQ140" s="37"/>
      <c r="CR140" s="37"/>
      <c r="CS140" s="37"/>
      <c r="CT140" s="37"/>
      <c r="CU140" s="37"/>
      <c r="CV140" s="37"/>
      <c r="CW140" s="37"/>
      <c r="CX140" s="37"/>
      <c r="CY140" s="37"/>
      <c r="CZ140" s="37"/>
      <c r="DA140" s="37"/>
      <c r="DB140" s="37"/>
      <c r="DC140" s="37"/>
      <c r="DD140" s="37"/>
      <c r="DE140" s="37"/>
      <c r="DF140" s="37"/>
      <c r="DG140" s="37"/>
      <c r="DH140" s="37"/>
      <c r="DI140" s="37"/>
      <c r="DJ140" s="37"/>
      <c r="DK140" s="37"/>
      <c r="DL140" s="37"/>
      <c r="DM140" s="37"/>
      <c r="DN140" s="37"/>
      <c r="DO140" s="37"/>
      <c r="DP140" s="37"/>
      <c r="DQ140" s="37"/>
      <c r="DR140" s="37"/>
      <c r="DS140" s="37"/>
      <c r="DT140" s="37"/>
      <c r="DU140" s="37"/>
      <c r="DV140" s="37"/>
      <c r="DW140" s="37"/>
      <c r="DX140" s="37"/>
      <c r="DY140" s="37"/>
      <c r="DZ140" s="37"/>
      <c r="EA140" s="37"/>
      <c r="EB140" s="37"/>
      <c r="EC140" s="37"/>
      <c r="ED140" s="37"/>
      <c r="EE140" s="37"/>
      <c r="EF140" s="37"/>
      <c r="EG140" s="37"/>
      <c r="EH140" s="37"/>
      <c r="EI140" s="37"/>
      <c r="EJ140" s="37"/>
      <c r="EK140" s="37"/>
      <c r="EL140" s="37"/>
      <c r="EM140" s="37"/>
      <c r="EN140" s="37"/>
      <c r="EO140" s="37"/>
      <c r="EP140" s="37"/>
      <c r="EQ140" s="37"/>
      <c r="ER140" s="37"/>
      <c r="ES140" s="37"/>
      <c r="ET140" s="37"/>
      <c r="EU140" s="37"/>
      <c r="EV140" s="37"/>
      <c r="EW140" s="37"/>
      <c r="EX140" s="37"/>
      <c r="EY140" s="37"/>
      <c r="EZ140" s="37"/>
      <c r="FA140" s="37"/>
      <c r="FB140" s="37"/>
      <c r="FC140" s="37"/>
      <c r="FD140" s="37"/>
      <c r="FE140" s="37"/>
      <c r="FF140" s="37"/>
      <c r="FG140" s="37"/>
      <c r="FH140" s="37"/>
      <c r="FI140" s="37"/>
      <c r="FJ140" s="37"/>
      <c r="FK140" s="37"/>
      <c r="FL140" s="37"/>
      <c r="FM140" s="37"/>
    </row>
    <row r="141" spans="6:169" x14ac:dyDescent="0.45"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  <c r="CA141" s="37"/>
      <c r="CB141" s="37"/>
      <c r="CC141" s="37"/>
      <c r="CD141" s="37"/>
      <c r="CE141" s="37"/>
      <c r="CF141" s="37"/>
      <c r="CG141" s="37"/>
      <c r="CH141" s="37"/>
      <c r="CI141" s="37"/>
      <c r="CJ141" s="37"/>
      <c r="CK141" s="37"/>
      <c r="CL141" s="37"/>
      <c r="CM141" s="37"/>
      <c r="CN141" s="37"/>
      <c r="CO141" s="37"/>
      <c r="CP141" s="37"/>
      <c r="CQ141" s="37"/>
      <c r="CR141" s="37"/>
      <c r="CS141" s="37"/>
      <c r="CT141" s="37"/>
      <c r="CU141" s="37"/>
      <c r="CV141" s="37"/>
      <c r="CW141" s="37"/>
      <c r="CX141" s="37"/>
      <c r="CY141" s="37"/>
      <c r="CZ141" s="37"/>
      <c r="DA141" s="37"/>
      <c r="DB141" s="37"/>
      <c r="DC141" s="37"/>
      <c r="DD141" s="37"/>
      <c r="DE141" s="37"/>
      <c r="DF141" s="37"/>
      <c r="DG141" s="37"/>
      <c r="DH141" s="37"/>
      <c r="DI141" s="37"/>
      <c r="DJ141" s="37"/>
      <c r="DK141" s="37"/>
      <c r="DL141" s="37"/>
      <c r="DM141" s="37"/>
      <c r="DN141" s="37"/>
      <c r="DO141" s="37"/>
      <c r="DP141" s="37"/>
      <c r="DQ141" s="37"/>
      <c r="DR141" s="37"/>
      <c r="DS141" s="37"/>
      <c r="DT141" s="37"/>
      <c r="DU141" s="37"/>
      <c r="DV141" s="37"/>
      <c r="DW141" s="37"/>
      <c r="DX141" s="37"/>
      <c r="DY141" s="37"/>
      <c r="DZ141" s="37"/>
      <c r="EA141" s="37"/>
      <c r="EB141" s="37"/>
      <c r="EC141" s="37"/>
      <c r="ED141" s="37"/>
      <c r="EE141" s="37"/>
      <c r="EF141" s="37"/>
      <c r="EG141" s="37"/>
      <c r="EH141" s="37"/>
      <c r="EI141" s="37"/>
      <c r="EJ141" s="37"/>
      <c r="EK141" s="37"/>
      <c r="EL141" s="37"/>
      <c r="EM141" s="37"/>
      <c r="EN141" s="37"/>
      <c r="EO141" s="37"/>
      <c r="EP141" s="37"/>
      <c r="EQ141" s="37"/>
      <c r="ER141" s="37"/>
      <c r="ES141" s="37"/>
      <c r="ET141" s="37"/>
      <c r="EU141" s="37"/>
      <c r="EV141" s="37"/>
      <c r="EW141" s="37"/>
      <c r="EX141" s="37"/>
      <c r="EY141" s="37"/>
      <c r="EZ141" s="37"/>
      <c r="FA141" s="37"/>
      <c r="FB141" s="37"/>
      <c r="FC141" s="37"/>
      <c r="FD141" s="37"/>
      <c r="FE141" s="37"/>
      <c r="FF141" s="37"/>
      <c r="FG141" s="37"/>
      <c r="FH141" s="37"/>
      <c r="FI141" s="37"/>
      <c r="FJ141" s="37"/>
      <c r="FK141" s="37"/>
      <c r="FL141" s="37"/>
      <c r="FM141" s="37"/>
    </row>
    <row r="142" spans="6:169" x14ac:dyDescent="0.45"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37"/>
      <c r="BH142" s="37"/>
      <c r="BI142" s="37"/>
      <c r="BJ142" s="37"/>
      <c r="BK142" s="37"/>
      <c r="BL142" s="37"/>
      <c r="BM142" s="37"/>
      <c r="BN142" s="37"/>
      <c r="BO142" s="37"/>
      <c r="BP142" s="37"/>
      <c r="BQ142" s="37"/>
      <c r="BR142" s="37"/>
      <c r="BS142" s="37"/>
      <c r="BT142" s="37"/>
      <c r="BU142" s="37"/>
      <c r="BV142" s="37"/>
      <c r="BW142" s="37"/>
      <c r="BX142" s="37"/>
      <c r="BY142" s="37"/>
      <c r="BZ142" s="37"/>
      <c r="CA142" s="37"/>
      <c r="CB142" s="37"/>
      <c r="CC142" s="37"/>
      <c r="CD142" s="37"/>
      <c r="CE142" s="37"/>
      <c r="CF142" s="37"/>
      <c r="CG142" s="37"/>
      <c r="CH142" s="37"/>
      <c r="CI142" s="37"/>
      <c r="CJ142" s="37"/>
      <c r="CK142" s="37"/>
      <c r="CL142" s="37"/>
      <c r="CM142" s="37"/>
      <c r="CN142" s="37"/>
      <c r="CO142" s="37"/>
      <c r="CP142" s="37"/>
      <c r="CQ142" s="37"/>
      <c r="CR142" s="37"/>
      <c r="CS142" s="37"/>
      <c r="CT142" s="37"/>
      <c r="CU142" s="37"/>
      <c r="CV142" s="37"/>
      <c r="CW142" s="37"/>
      <c r="CX142" s="37"/>
      <c r="CY142" s="37"/>
      <c r="CZ142" s="37"/>
      <c r="DA142" s="37"/>
      <c r="DB142" s="37"/>
      <c r="DC142" s="37"/>
      <c r="DD142" s="37"/>
      <c r="DE142" s="37"/>
      <c r="DF142" s="37"/>
      <c r="DG142" s="37"/>
      <c r="DH142" s="37"/>
      <c r="DI142" s="37"/>
      <c r="DJ142" s="37"/>
      <c r="DK142" s="37"/>
      <c r="DL142" s="37"/>
      <c r="DM142" s="37"/>
      <c r="DN142" s="37"/>
      <c r="DO142" s="37"/>
      <c r="DP142" s="37"/>
      <c r="DQ142" s="37"/>
      <c r="DR142" s="37"/>
      <c r="DS142" s="37"/>
      <c r="DT142" s="37"/>
      <c r="DU142" s="37"/>
      <c r="DV142" s="37"/>
      <c r="DW142" s="37"/>
      <c r="DX142" s="37"/>
      <c r="DY142" s="37"/>
      <c r="DZ142" s="37"/>
      <c r="EA142" s="37"/>
      <c r="EB142" s="37"/>
      <c r="EC142" s="37"/>
      <c r="ED142" s="37"/>
      <c r="EE142" s="37"/>
      <c r="EF142" s="37"/>
      <c r="EG142" s="37"/>
      <c r="EH142" s="37"/>
      <c r="EI142" s="37"/>
      <c r="EJ142" s="37"/>
      <c r="EK142" s="37"/>
      <c r="EL142" s="37"/>
      <c r="EM142" s="37"/>
      <c r="EN142" s="37"/>
      <c r="EO142" s="37"/>
      <c r="EP142" s="37"/>
      <c r="EQ142" s="37"/>
      <c r="ER142" s="37"/>
      <c r="ES142" s="37"/>
      <c r="ET142" s="37"/>
      <c r="EU142" s="37"/>
      <c r="EV142" s="37"/>
      <c r="EW142" s="37"/>
      <c r="EX142" s="37"/>
      <c r="EY142" s="37"/>
      <c r="EZ142" s="37"/>
      <c r="FA142" s="37"/>
      <c r="FB142" s="37"/>
      <c r="FC142" s="37"/>
      <c r="FD142" s="37"/>
      <c r="FE142" s="37"/>
      <c r="FF142" s="37"/>
      <c r="FG142" s="37"/>
      <c r="FH142" s="37"/>
      <c r="FI142" s="37"/>
      <c r="FJ142" s="37"/>
      <c r="FK142" s="37"/>
      <c r="FL142" s="37"/>
      <c r="FM142" s="37"/>
    </row>
    <row r="143" spans="6:169" x14ac:dyDescent="0.45"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7"/>
      <c r="BP143" s="37"/>
      <c r="BQ143" s="37"/>
      <c r="BR143" s="37"/>
      <c r="BS143" s="37"/>
      <c r="BT143" s="37"/>
      <c r="BU143" s="37"/>
      <c r="BV143" s="37"/>
      <c r="BW143" s="37"/>
      <c r="BX143" s="37"/>
      <c r="BY143" s="37"/>
      <c r="BZ143" s="37"/>
      <c r="CA143" s="37"/>
      <c r="CB143" s="37"/>
      <c r="CC143" s="37"/>
      <c r="CD143" s="37"/>
      <c r="CE143" s="37"/>
      <c r="CF143" s="37"/>
      <c r="CG143" s="37"/>
      <c r="CH143" s="37"/>
      <c r="CI143" s="37"/>
      <c r="CJ143" s="37"/>
      <c r="CK143" s="37"/>
      <c r="CL143" s="37"/>
      <c r="CM143" s="37"/>
      <c r="CN143" s="37"/>
      <c r="CO143" s="37"/>
      <c r="CP143" s="37"/>
      <c r="CQ143" s="37"/>
      <c r="CR143" s="37"/>
      <c r="CS143" s="37"/>
      <c r="CT143" s="37"/>
      <c r="CU143" s="37"/>
      <c r="CV143" s="37"/>
      <c r="CW143" s="37"/>
      <c r="CX143" s="37"/>
      <c r="CY143" s="37"/>
      <c r="CZ143" s="37"/>
      <c r="DA143" s="37"/>
      <c r="DB143" s="37"/>
      <c r="DC143" s="37"/>
      <c r="DD143" s="37"/>
      <c r="DE143" s="37"/>
      <c r="DF143" s="37"/>
      <c r="DG143" s="37"/>
      <c r="DH143" s="37"/>
      <c r="DI143" s="37"/>
      <c r="DJ143" s="37"/>
      <c r="DK143" s="37"/>
      <c r="DL143" s="37"/>
      <c r="DM143" s="37"/>
      <c r="DN143" s="37"/>
      <c r="DO143" s="37"/>
      <c r="DP143" s="37"/>
      <c r="DQ143" s="37"/>
      <c r="DR143" s="37"/>
      <c r="DS143" s="37"/>
      <c r="DT143" s="37"/>
      <c r="DU143" s="37"/>
      <c r="DV143" s="37"/>
      <c r="DW143" s="37"/>
      <c r="DX143" s="37"/>
      <c r="DY143" s="37"/>
      <c r="DZ143" s="37"/>
      <c r="EA143" s="37"/>
      <c r="EB143" s="37"/>
      <c r="EC143" s="37"/>
      <c r="ED143" s="37"/>
      <c r="EE143" s="37"/>
      <c r="EF143" s="37"/>
      <c r="EG143" s="37"/>
      <c r="EH143" s="37"/>
      <c r="EI143" s="37"/>
      <c r="EJ143" s="37"/>
      <c r="EK143" s="37"/>
      <c r="EL143" s="37"/>
      <c r="EM143" s="37"/>
      <c r="EN143" s="37"/>
      <c r="EO143" s="37"/>
      <c r="EP143" s="37"/>
      <c r="EQ143" s="37"/>
      <c r="ER143" s="37"/>
      <c r="ES143" s="37"/>
      <c r="ET143" s="37"/>
      <c r="EU143" s="37"/>
      <c r="EV143" s="37"/>
      <c r="EW143" s="37"/>
      <c r="EX143" s="37"/>
      <c r="EY143" s="37"/>
      <c r="EZ143" s="37"/>
      <c r="FA143" s="37"/>
      <c r="FB143" s="37"/>
      <c r="FC143" s="37"/>
      <c r="FD143" s="37"/>
      <c r="FE143" s="37"/>
      <c r="FF143" s="37"/>
      <c r="FG143" s="37"/>
      <c r="FH143" s="37"/>
      <c r="FI143" s="37"/>
      <c r="FJ143" s="37"/>
      <c r="FK143" s="37"/>
      <c r="FL143" s="37"/>
      <c r="FM143" s="37"/>
    </row>
    <row r="144" spans="6:169" x14ac:dyDescent="0.45"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  <c r="CR144" s="37"/>
      <c r="CS144" s="37"/>
      <c r="CT144" s="37"/>
      <c r="CU144" s="37"/>
      <c r="CV144" s="37"/>
      <c r="CW144" s="37"/>
      <c r="CX144" s="37"/>
      <c r="CY144" s="37"/>
      <c r="CZ144" s="37"/>
      <c r="DA144" s="37"/>
      <c r="DB144" s="37"/>
      <c r="DC144" s="37"/>
      <c r="DD144" s="37"/>
      <c r="DE144" s="37"/>
      <c r="DF144" s="37"/>
      <c r="DG144" s="37"/>
      <c r="DH144" s="37"/>
      <c r="DI144" s="37"/>
      <c r="DJ144" s="37"/>
      <c r="DK144" s="37"/>
      <c r="DL144" s="37"/>
      <c r="DM144" s="37"/>
      <c r="DN144" s="37"/>
      <c r="DO144" s="37"/>
      <c r="DP144" s="37"/>
      <c r="DQ144" s="37"/>
      <c r="DR144" s="37"/>
      <c r="DS144" s="37"/>
      <c r="DT144" s="37"/>
      <c r="DU144" s="37"/>
      <c r="DV144" s="37"/>
      <c r="DW144" s="37"/>
      <c r="DX144" s="37"/>
      <c r="DY144" s="37"/>
      <c r="DZ144" s="37"/>
      <c r="EA144" s="37"/>
      <c r="EB144" s="37"/>
      <c r="EC144" s="37"/>
      <c r="ED144" s="37"/>
      <c r="EE144" s="37"/>
      <c r="EF144" s="37"/>
      <c r="EG144" s="37"/>
      <c r="EH144" s="37"/>
      <c r="EI144" s="37"/>
      <c r="EJ144" s="37"/>
      <c r="EK144" s="37"/>
      <c r="EL144" s="37"/>
      <c r="EM144" s="37"/>
      <c r="EN144" s="37"/>
      <c r="EO144" s="37"/>
      <c r="EP144" s="37"/>
      <c r="EQ144" s="37"/>
      <c r="ER144" s="37"/>
      <c r="ES144" s="37"/>
      <c r="ET144" s="37"/>
      <c r="EU144" s="37"/>
      <c r="EV144" s="37"/>
      <c r="EW144" s="37"/>
      <c r="EX144" s="37"/>
      <c r="EY144" s="37"/>
      <c r="EZ144" s="37"/>
      <c r="FA144" s="37"/>
      <c r="FB144" s="37"/>
      <c r="FC144" s="37"/>
      <c r="FD144" s="37"/>
      <c r="FE144" s="37"/>
      <c r="FF144" s="37"/>
      <c r="FG144" s="37"/>
      <c r="FH144" s="37"/>
      <c r="FI144" s="37"/>
      <c r="FJ144" s="37"/>
      <c r="FK144" s="37"/>
      <c r="FL144" s="37"/>
      <c r="FM144" s="37"/>
    </row>
    <row r="145" spans="6:169" x14ac:dyDescent="0.45"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37"/>
      <c r="BR145" s="37"/>
      <c r="BS145" s="37"/>
      <c r="BT145" s="37"/>
      <c r="BU145" s="37"/>
      <c r="BV145" s="37"/>
      <c r="BW145" s="37"/>
      <c r="BX145" s="37"/>
      <c r="BY145" s="37"/>
      <c r="BZ145" s="37"/>
      <c r="CA145" s="37"/>
      <c r="CB145" s="37"/>
      <c r="CC145" s="37"/>
      <c r="CD145" s="37"/>
      <c r="CE145" s="37"/>
      <c r="CF145" s="37"/>
      <c r="CG145" s="37"/>
      <c r="CH145" s="37"/>
      <c r="CI145" s="37"/>
      <c r="CJ145" s="37"/>
      <c r="CK145" s="37"/>
      <c r="CL145" s="37"/>
      <c r="CM145" s="37"/>
      <c r="CN145" s="37"/>
      <c r="CO145" s="37"/>
      <c r="CP145" s="37"/>
      <c r="CQ145" s="37"/>
      <c r="CR145" s="37"/>
      <c r="CS145" s="37"/>
      <c r="CT145" s="37"/>
      <c r="CU145" s="37"/>
      <c r="CV145" s="37"/>
      <c r="CW145" s="37"/>
      <c r="CX145" s="37"/>
      <c r="CY145" s="37"/>
      <c r="CZ145" s="37"/>
      <c r="DA145" s="37"/>
      <c r="DB145" s="37"/>
      <c r="DC145" s="37"/>
      <c r="DD145" s="37"/>
      <c r="DE145" s="37"/>
      <c r="DF145" s="37"/>
      <c r="DG145" s="37"/>
      <c r="DH145" s="37"/>
      <c r="DI145" s="37"/>
      <c r="DJ145" s="37"/>
      <c r="DK145" s="37"/>
      <c r="DL145" s="37"/>
      <c r="DM145" s="37"/>
      <c r="DN145" s="37"/>
      <c r="DO145" s="37"/>
      <c r="DP145" s="37"/>
      <c r="DQ145" s="37"/>
      <c r="DR145" s="37"/>
      <c r="DS145" s="37"/>
      <c r="DT145" s="37"/>
      <c r="DU145" s="37"/>
      <c r="DV145" s="37"/>
      <c r="DW145" s="37"/>
      <c r="DX145" s="37"/>
      <c r="DY145" s="37"/>
      <c r="DZ145" s="37"/>
      <c r="EA145" s="37"/>
      <c r="EB145" s="37"/>
      <c r="EC145" s="37"/>
      <c r="ED145" s="37"/>
      <c r="EE145" s="37"/>
      <c r="EF145" s="37"/>
      <c r="EG145" s="37"/>
      <c r="EH145" s="37"/>
      <c r="EI145" s="37"/>
      <c r="EJ145" s="37"/>
      <c r="EK145" s="37"/>
      <c r="EL145" s="37"/>
      <c r="EM145" s="37"/>
      <c r="EN145" s="37"/>
      <c r="EO145" s="37"/>
      <c r="EP145" s="37"/>
      <c r="EQ145" s="37"/>
      <c r="ER145" s="37"/>
      <c r="ES145" s="37"/>
      <c r="ET145" s="37"/>
      <c r="EU145" s="37"/>
      <c r="EV145" s="37"/>
      <c r="EW145" s="37"/>
      <c r="EX145" s="37"/>
      <c r="EY145" s="37"/>
      <c r="EZ145" s="37"/>
      <c r="FA145" s="37"/>
      <c r="FB145" s="37"/>
      <c r="FC145" s="37"/>
      <c r="FD145" s="37"/>
      <c r="FE145" s="37"/>
      <c r="FF145" s="37"/>
      <c r="FG145" s="37"/>
      <c r="FH145" s="37"/>
      <c r="FI145" s="37"/>
      <c r="FJ145" s="37"/>
      <c r="FK145" s="37"/>
      <c r="FL145" s="37"/>
      <c r="FM145" s="37"/>
    </row>
    <row r="146" spans="6:169" x14ac:dyDescent="0.45"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37"/>
      <c r="BS146" s="37"/>
      <c r="BT146" s="37"/>
      <c r="BU146" s="37"/>
      <c r="BV146" s="37"/>
      <c r="BW146" s="37"/>
      <c r="BX146" s="37"/>
      <c r="BY146" s="37"/>
      <c r="BZ146" s="37"/>
      <c r="CA146" s="37"/>
      <c r="CB146" s="37"/>
      <c r="CC146" s="37"/>
      <c r="CD146" s="37"/>
      <c r="CE146" s="37"/>
      <c r="CF146" s="37"/>
      <c r="CG146" s="37"/>
      <c r="CH146" s="37"/>
      <c r="CI146" s="37"/>
      <c r="CJ146" s="37"/>
      <c r="CK146" s="37"/>
      <c r="CL146" s="37"/>
      <c r="CM146" s="37"/>
      <c r="CN146" s="37"/>
      <c r="CO146" s="37"/>
      <c r="CP146" s="37"/>
      <c r="CQ146" s="37"/>
      <c r="CR146" s="37"/>
      <c r="CS146" s="37"/>
      <c r="CT146" s="37"/>
      <c r="CU146" s="37"/>
      <c r="CV146" s="37"/>
      <c r="CW146" s="37"/>
      <c r="CX146" s="37"/>
      <c r="CY146" s="37"/>
      <c r="CZ146" s="37"/>
      <c r="DA146" s="37"/>
      <c r="DB146" s="37"/>
      <c r="DC146" s="37"/>
      <c r="DD146" s="37"/>
      <c r="DE146" s="37"/>
      <c r="DF146" s="37"/>
      <c r="DG146" s="37"/>
      <c r="DH146" s="37"/>
      <c r="DI146" s="37"/>
      <c r="DJ146" s="37"/>
      <c r="DK146" s="37"/>
      <c r="DL146" s="37"/>
      <c r="DM146" s="37"/>
      <c r="DN146" s="37"/>
      <c r="DO146" s="37"/>
      <c r="DP146" s="37"/>
      <c r="DQ146" s="37"/>
      <c r="DR146" s="37"/>
      <c r="DS146" s="37"/>
      <c r="DT146" s="37"/>
      <c r="DU146" s="37"/>
      <c r="DV146" s="37"/>
      <c r="DW146" s="37"/>
      <c r="DX146" s="37"/>
      <c r="DY146" s="37"/>
      <c r="DZ146" s="37"/>
      <c r="EA146" s="37"/>
      <c r="EB146" s="37"/>
      <c r="EC146" s="37"/>
      <c r="ED146" s="37"/>
      <c r="EE146" s="37"/>
      <c r="EF146" s="37"/>
      <c r="EG146" s="37"/>
      <c r="EH146" s="37"/>
      <c r="EI146" s="37"/>
      <c r="EJ146" s="37"/>
      <c r="EK146" s="37"/>
      <c r="EL146" s="37"/>
      <c r="EM146" s="37"/>
      <c r="EN146" s="37"/>
      <c r="EO146" s="37"/>
      <c r="EP146" s="37"/>
      <c r="EQ146" s="37"/>
      <c r="ER146" s="37"/>
      <c r="ES146" s="37"/>
      <c r="ET146" s="37"/>
      <c r="EU146" s="37"/>
      <c r="EV146" s="37"/>
      <c r="EW146" s="37"/>
      <c r="EX146" s="37"/>
      <c r="EY146" s="37"/>
      <c r="EZ146" s="37"/>
      <c r="FA146" s="37"/>
      <c r="FB146" s="37"/>
      <c r="FC146" s="37"/>
      <c r="FD146" s="37"/>
      <c r="FE146" s="37"/>
      <c r="FF146" s="37"/>
      <c r="FG146" s="37"/>
      <c r="FH146" s="37"/>
      <c r="FI146" s="37"/>
      <c r="FJ146" s="37"/>
      <c r="FK146" s="37"/>
      <c r="FL146" s="37"/>
      <c r="FM146" s="37"/>
    </row>
    <row r="147" spans="6:169" x14ac:dyDescent="0.45"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7"/>
      <c r="BT147" s="37"/>
      <c r="BU147" s="37"/>
      <c r="BV147" s="37"/>
      <c r="BW147" s="37"/>
      <c r="BX147" s="37"/>
      <c r="BY147" s="37"/>
      <c r="BZ147" s="37"/>
      <c r="CA147" s="37"/>
      <c r="CB147" s="37"/>
      <c r="CC147" s="37"/>
      <c r="CD147" s="37"/>
      <c r="CE147" s="37"/>
      <c r="CF147" s="37"/>
      <c r="CG147" s="37"/>
      <c r="CH147" s="37"/>
      <c r="CI147" s="37"/>
      <c r="CJ147" s="37"/>
      <c r="CK147" s="37"/>
      <c r="CL147" s="37"/>
      <c r="CM147" s="37"/>
      <c r="CN147" s="37"/>
      <c r="CO147" s="37"/>
      <c r="CP147" s="37"/>
      <c r="CQ147" s="37"/>
      <c r="CR147" s="37"/>
      <c r="CS147" s="37"/>
      <c r="CT147" s="37"/>
      <c r="CU147" s="37"/>
      <c r="CV147" s="37"/>
      <c r="CW147" s="37"/>
      <c r="CX147" s="37"/>
      <c r="CY147" s="37"/>
      <c r="CZ147" s="37"/>
      <c r="DA147" s="37"/>
      <c r="DB147" s="37"/>
      <c r="DC147" s="37"/>
      <c r="DD147" s="37"/>
      <c r="DE147" s="37"/>
      <c r="DF147" s="37"/>
      <c r="DG147" s="37"/>
      <c r="DH147" s="37"/>
      <c r="DI147" s="37"/>
      <c r="DJ147" s="37"/>
      <c r="DK147" s="37"/>
      <c r="DL147" s="37"/>
      <c r="DM147" s="37"/>
      <c r="DN147" s="37"/>
      <c r="DO147" s="37"/>
      <c r="DP147" s="37"/>
      <c r="DQ147" s="37"/>
      <c r="DR147" s="37"/>
      <c r="DS147" s="37"/>
      <c r="DT147" s="37"/>
      <c r="DU147" s="37"/>
      <c r="DV147" s="37"/>
      <c r="DW147" s="37"/>
      <c r="DX147" s="37"/>
      <c r="DY147" s="37"/>
      <c r="DZ147" s="37"/>
      <c r="EA147" s="37"/>
      <c r="EB147" s="37"/>
      <c r="EC147" s="37"/>
      <c r="ED147" s="37"/>
      <c r="EE147" s="37"/>
      <c r="EF147" s="37"/>
      <c r="EG147" s="37"/>
      <c r="EH147" s="37"/>
      <c r="EI147" s="37"/>
      <c r="EJ147" s="37"/>
      <c r="EK147" s="37"/>
      <c r="EL147" s="37"/>
      <c r="EM147" s="37"/>
      <c r="EN147" s="37"/>
      <c r="EO147" s="37"/>
      <c r="EP147" s="37"/>
      <c r="EQ147" s="37"/>
      <c r="ER147" s="37"/>
      <c r="ES147" s="37"/>
      <c r="ET147" s="37"/>
      <c r="EU147" s="37"/>
      <c r="EV147" s="37"/>
      <c r="EW147" s="37"/>
      <c r="EX147" s="37"/>
      <c r="EY147" s="37"/>
      <c r="EZ147" s="37"/>
      <c r="FA147" s="37"/>
      <c r="FB147" s="37"/>
      <c r="FC147" s="37"/>
      <c r="FD147" s="37"/>
      <c r="FE147" s="37"/>
      <c r="FF147" s="37"/>
      <c r="FG147" s="37"/>
      <c r="FH147" s="37"/>
      <c r="FI147" s="37"/>
      <c r="FJ147" s="37"/>
      <c r="FK147" s="37"/>
      <c r="FL147" s="37"/>
      <c r="FM147" s="37"/>
    </row>
    <row r="148" spans="6:169" x14ac:dyDescent="0.45"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  <c r="BT148" s="37"/>
      <c r="BU148" s="37"/>
      <c r="BV148" s="37"/>
      <c r="BW148" s="37"/>
      <c r="BX148" s="37"/>
      <c r="BY148" s="37"/>
      <c r="BZ148" s="37"/>
      <c r="CA148" s="37"/>
      <c r="CB148" s="37"/>
      <c r="CC148" s="37"/>
      <c r="CD148" s="37"/>
      <c r="CE148" s="37"/>
      <c r="CF148" s="37"/>
      <c r="CG148" s="37"/>
      <c r="CH148" s="37"/>
      <c r="CI148" s="37"/>
      <c r="CJ148" s="37"/>
      <c r="CK148" s="37"/>
      <c r="CL148" s="37"/>
      <c r="CM148" s="37"/>
      <c r="CN148" s="37"/>
      <c r="CO148" s="37"/>
      <c r="CP148" s="37"/>
      <c r="CQ148" s="37"/>
      <c r="CR148" s="37"/>
      <c r="CS148" s="37"/>
      <c r="CT148" s="37"/>
      <c r="CU148" s="37"/>
      <c r="CV148" s="37"/>
      <c r="CW148" s="37"/>
      <c r="CX148" s="37"/>
      <c r="CY148" s="37"/>
      <c r="CZ148" s="37"/>
      <c r="DA148" s="37"/>
      <c r="DB148" s="37"/>
      <c r="DC148" s="37"/>
      <c r="DD148" s="37"/>
      <c r="DE148" s="37"/>
      <c r="DF148" s="37"/>
      <c r="DG148" s="37"/>
      <c r="DH148" s="37"/>
      <c r="DI148" s="37"/>
      <c r="DJ148" s="37"/>
      <c r="DK148" s="37"/>
      <c r="DL148" s="37"/>
      <c r="DM148" s="37"/>
      <c r="DN148" s="37"/>
      <c r="DO148" s="37"/>
      <c r="DP148" s="37"/>
      <c r="DQ148" s="37"/>
      <c r="DR148" s="37"/>
      <c r="DS148" s="37"/>
      <c r="DT148" s="37"/>
      <c r="DU148" s="37"/>
      <c r="DV148" s="37"/>
      <c r="DW148" s="37"/>
      <c r="DX148" s="37"/>
      <c r="DY148" s="37"/>
      <c r="DZ148" s="37"/>
      <c r="EA148" s="37"/>
      <c r="EB148" s="37"/>
      <c r="EC148" s="37"/>
      <c r="ED148" s="37"/>
      <c r="EE148" s="37"/>
      <c r="EF148" s="37"/>
      <c r="EG148" s="37"/>
      <c r="EH148" s="37"/>
      <c r="EI148" s="37"/>
      <c r="EJ148" s="37"/>
      <c r="EK148" s="37"/>
      <c r="EL148" s="37"/>
      <c r="EM148" s="37"/>
      <c r="EN148" s="37"/>
      <c r="EO148" s="37"/>
      <c r="EP148" s="37"/>
      <c r="EQ148" s="37"/>
      <c r="ER148" s="37"/>
      <c r="ES148" s="37"/>
      <c r="ET148" s="37"/>
      <c r="EU148" s="37"/>
      <c r="EV148" s="37"/>
      <c r="EW148" s="37"/>
      <c r="EX148" s="37"/>
      <c r="EY148" s="37"/>
      <c r="EZ148" s="37"/>
      <c r="FA148" s="37"/>
      <c r="FB148" s="37"/>
      <c r="FC148" s="37"/>
      <c r="FD148" s="37"/>
      <c r="FE148" s="37"/>
      <c r="FF148" s="37"/>
      <c r="FG148" s="37"/>
      <c r="FH148" s="37"/>
      <c r="FI148" s="37"/>
      <c r="FJ148" s="37"/>
      <c r="FK148" s="37"/>
      <c r="FL148" s="37"/>
      <c r="FM148" s="37"/>
    </row>
    <row r="149" spans="6:169" x14ac:dyDescent="0.45"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  <c r="BU149" s="37"/>
      <c r="BV149" s="37"/>
      <c r="BW149" s="37"/>
      <c r="BX149" s="37"/>
      <c r="BY149" s="37"/>
      <c r="BZ149" s="37"/>
      <c r="CA149" s="37"/>
      <c r="CB149" s="37"/>
      <c r="CC149" s="37"/>
      <c r="CD149" s="37"/>
      <c r="CE149" s="37"/>
      <c r="CF149" s="37"/>
      <c r="CG149" s="37"/>
      <c r="CH149" s="37"/>
      <c r="CI149" s="37"/>
      <c r="CJ149" s="37"/>
      <c r="CK149" s="37"/>
      <c r="CL149" s="37"/>
      <c r="CM149" s="37"/>
      <c r="CN149" s="37"/>
      <c r="CO149" s="37"/>
      <c r="CP149" s="37"/>
      <c r="CQ149" s="37"/>
      <c r="CR149" s="37"/>
      <c r="CS149" s="37"/>
      <c r="CT149" s="37"/>
      <c r="CU149" s="37"/>
      <c r="CV149" s="37"/>
      <c r="CW149" s="37"/>
      <c r="CX149" s="37"/>
      <c r="CY149" s="37"/>
      <c r="CZ149" s="37"/>
      <c r="DA149" s="37"/>
      <c r="DB149" s="37"/>
      <c r="DC149" s="37"/>
      <c r="DD149" s="37"/>
      <c r="DE149" s="37"/>
      <c r="DF149" s="37"/>
      <c r="DG149" s="37"/>
      <c r="DH149" s="37"/>
      <c r="DI149" s="37"/>
      <c r="DJ149" s="37"/>
      <c r="DK149" s="37"/>
      <c r="DL149" s="37"/>
      <c r="DM149" s="37"/>
      <c r="DN149" s="37"/>
      <c r="DO149" s="37"/>
      <c r="DP149" s="37"/>
      <c r="DQ149" s="37"/>
      <c r="DR149" s="37"/>
      <c r="DS149" s="37"/>
      <c r="DT149" s="37"/>
      <c r="DU149" s="37"/>
      <c r="DV149" s="37"/>
      <c r="DW149" s="37"/>
      <c r="DX149" s="37"/>
      <c r="DY149" s="37"/>
      <c r="DZ149" s="37"/>
      <c r="EA149" s="37"/>
      <c r="EB149" s="37"/>
      <c r="EC149" s="37"/>
      <c r="ED149" s="37"/>
      <c r="EE149" s="37"/>
      <c r="EF149" s="37"/>
      <c r="EG149" s="37"/>
      <c r="EH149" s="37"/>
      <c r="EI149" s="37"/>
      <c r="EJ149" s="37"/>
      <c r="EK149" s="37"/>
      <c r="EL149" s="37"/>
      <c r="EM149" s="37"/>
      <c r="EN149" s="37"/>
      <c r="EO149" s="37"/>
      <c r="EP149" s="37"/>
      <c r="EQ149" s="37"/>
      <c r="ER149" s="37"/>
      <c r="ES149" s="37"/>
      <c r="ET149" s="37"/>
      <c r="EU149" s="37"/>
      <c r="EV149" s="37"/>
      <c r="EW149" s="37"/>
      <c r="EX149" s="37"/>
      <c r="EY149" s="37"/>
      <c r="EZ149" s="37"/>
      <c r="FA149" s="37"/>
      <c r="FB149" s="37"/>
      <c r="FC149" s="37"/>
      <c r="FD149" s="37"/>
      <c r="FE149" s="37"/>
      <c r="FF149" s="37"/>
      <c r="FG149" s="37"/>
      <c r="FH149" s="37"/>
      <c r="FI149" s="37"/>
      <c r="FJ149" s="37"/>
      <c r="FK149" s="37"/>
      <c r="FL149" s="37"/>
      <c r="FM149" s="37"/>
    </row>
    <row r="150" spans="6:169" x14ac:dyDescent="0.45"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  <c r="BT150" s="37"/>
      <c r="BU150" s="37"/>
      <c r="BV150" s="37"/>
      <c r="BW150" s="37"/>
      <c r="BX150" s="37"/>
      <c r="BY150" s="37"/>
      <c r="BZ150" s="37"/>
      <c r="CA150" s="37"/>
      <c r="CB150" s="37"/>
      <c r="CC150" s="37"/>
      <c r="CD150" s="37"/>
      <c r="CE150" s="37"/>
      <c r="CF150" s="37"/>
      <c r="CG150" s="37"/>
      <c r="CH150" s="37"/>
      <c r="CI150" s="37"/>
      <c r="CJ150" s="37"/>
      <c r="CK150" s="37"/>
      <c r="CL150" s="37"/>
      <c r="CM150" s="37"/>
      <c r="CN150" s="37"/>
      <c r="CO150" s="37"/>
      <c r="CP150" s="37"/>
      <c r="CQ150" s="37"/>
      <c r="CR150" s="37"/>
      <c r="CS150" s="37"/>
      <c r="CT150" s="37"/>
      <c r="CU150" s="37"/>
      <c r="CV150" s="37"/>
      <c r="CW150" s="37"/>
      <c r="CX150" s="37"/>
      <c r="CY150" s="37"/>
      <c r="CZ150" s="37"/>
      <c r="DA150" s="37"/>
      <c r="DB150" s="37"/>
      <c r="DC150" s="37"/>
      <c r="DD150" s="37"/>
      <c r="DE150" s="37"/>
      <c r="DF150" s="37"/>
      <c r="DG150" s="37"/>
      <c r="DH150" s="37"/>
      <c r="DI150" s="37"/>
      <c r="DJ150" s="37"/>
      <c r="DK150" s="37"/>
      <c r="DL150" s="37"/>
      <c r="DM150" s="37"/>
      <c r="DN150" s="37"/>
      <c r="DO150" s="37"/>
      <c r="DP150" s="37"/>
      <c r="DQ150" s="37"/>
      <c r="DR150" s="37"/>
      <c r="DS150" s="37"/>
      <c r="DT150" s="37"/>
      <c r="DU150" s="37"/>
      <c r="DV150" s="37"/>
      <c r="DW150" s="37"/>
      <c r="DX150" s="37"/>
      <c r="DY150" s="37"/>
      <c r="DZ150" s="37"/>
      <c r="EA150" s="37"/>
      <c r="EB150" s="37"/>
      <c r="EC150" s="37"/>
      <c r="ED150" s="37"/>
      <c r="EE150" s="37"/>
      <c r="EF150" s="37"/>
      <c r="EG150" s="37"/>
      <c r="EH150" s="37"/>
      <c r="EI150" s="37"/>
      <c r="EJ150" s="37"/>
      <c r="EK150" s="37"/>
      <c r="EL150" s="37"/>
      <c r="EM150" s="37"/>
      <c r="EN150" s="37"/>
      <c r="EO150" s="37"/>
      <c r="EP150" s="37"/>
      <c r="EQ150" s="37"/>
      <c r="ER150" s="37"/>
      <c r="ES150" s="37"/>
      <c r="ET150" s="37"/>
      <c r="EU150" s="37"/>
      <c r="EV150" s="37"/>
      <c r="EW150" s="37"/>
      <c r="EX150" s="37"/>
      <c r="EY150" s="37"/>
      <c r="EZ150" s="37"/>
      <c r="FA150" s="37"/>
      <c r="FB150" s="37"/>
      <c r="FC150" s="37"/>
      <c r="FD150" s="37"/>
      <c r="FE150" s="37"/>
      <c r="FF150" s="37"/>
      <c r="FG150" s="37"/>
      <c r="FH150" s="37"/>
      <c r="FI150" s="37"/>
      <c r="FJ150" s="37"/>
      <c r="FK150" s="37"/>
      <c r="FL150" s="37"/>
      <c r="FM150" s="37"/>
    </row>
    <row r="151" spans="6:169" x14ac:dyDescent="0.45"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  <c r="BG151" s="37"/>
      <c r="BH151" s="37"/>
      <c r="BI151" s="37"/>
      <c r="BJ151" s="37"/>
      <c r="BK151" s="37"/>
      <c r="BL151" s="37"/>
      <c r="BM151" s="37"/>
      <c r="BN151" s="37"/>
      <c r="BO151" s="37"/>
      <c r="BP151" s="37"/>
      <c r="BQ151" s="37"/>
      <c r="BR151" s="37"/>
      <c r="BS151" s="37"/>
      <c r="BT151" s="37"/>
      <c r="BU151" s="37"/>
      <c r="BV151" s="37"/>
      <c r="BW151" s="37"/>
      <c r="BX151" s="37"/>
      <c r="BY151" s="37"/>
      <c r="BZ151" s="37"/>
      <c r="CA151" s="37"/>
      <c r="CB151" s="37"/>
      <c r="CC151" s="37"/>
      <c r="CD151" s="37"/>
      <c r="CE151" s="37"/>
      <c r="CF151" s="37"/>
      <c r="CG151" s="37"/>
      <c r="CH151" s="37"/>
      <c r="CI151" s="37"/>
      <c r="CJ151" s="37"/>
      <c r="CK151" s="37"/>
      <c r="CL151" s="37"/>
      <c r="CM151" s="37"/>
      <c r="CN151" s="37"/>
      <c r="CO151" s="37"/>
      <c r="CP151" s="37"/>
      <c r="CQ151" s="37"/>
      <c r="CR151" s="37"/>
      <c r="CS151" s="37"/>
      <c r="CT151" s="37"/>
      <c r="CU151" s="37"/>
      <c r="CV151" s="37"/>
      <c r="CW151" s="37"/>
      <c r="CX151" s="37"/>
      <c r="CY151" s="37"/>
      <c r="CZ151" s="37"/>
      <c r="DA151" s="37"/>
      <c r="DB151" s="37"/>
      <c r="DC151" s="37"/>
      <c r="DD151" s="37"/>
      <c r="DE151" s="37"/>
      <c r="DF151" s="37"/>
      <c r="DG151" s="37"/>
      <c r="DH151" s="37"/>
      <c r="DI151" s="37"/>
      <c r="DJ151" s="37"/>
      <c r="DK151" s="37"/>
      <c r="DL151" s="37"/>
      <c r="DM151" s="37"/>
      <c r="DN151" s="37"/>
      <c r="DO151" s="37"/>
      <c r="DP151" s="37"/>
      <c r="DQ151" s="37"/>
      <c r="DR151" s="37"/>
      <c r="DS151" s="37"/>
      <c r="DT151" s="37"/>
      <c r="DU151" s="37"/>
      <c r="DV151" s="37"/>
      <c r="DW151" s="37"/>
      <c r="DX151" s="37"/>
      <c r="DY151" s="37"/>
      <c r="DZ151" s="37"/>
      <c r="EA151" s="37"/>
      <c r="EB151" s="37"/>
      <c r="EC151" s="37"/>
      <c r="ED151" s="37"/>
      <c r="EE151" s="37"/>
      <c r="EF151" s="37"/>
      <c r="EG151" s="37"/>
      <c r="EH151" s="37"/>
      <c r="EI151" s="37"/>
      <c r="EJ151" s="37"/>
      <c r="EK151" s="37"/>
      <c r="EL151" s="37"/>
      <c r="EM151" s="37"/>
      <c r="EN151" s="37"/>
      <c r="EO151" s="37"/>
      <c r="EP151" s="37"/>
      <c r="EQ151" s="37"/>
      <c r="ER151" s="37"/>
      <c r="ES151" s="37"/>
      <c r="ET151" s="37"/>
      <c r="EU151" s="37"/>
      <c r="EV151" s="37"/>
      <c r="EW151" s="37"/>
      <c r="EX151" s="37"/>
      <c r="EY151" s="37"/>
      <c r="EZ151" s="37"/>
      <c r="FA151" s="37"/>
      <c r="FB151" s="37"/>
      <c r="FC151" s="37"/>
      <c r="FD151" s="37"/>
      <c r="FE151" s="37"/>
      <c r="FF151" s="37"/>
      <c r="FG151" s="37"/>
      <c r="FH151" s="37"/>
      <c r="FI151" s="37"/>
      <c r="FJ151" s="37"/>
      <c r="FK151" s="37"/>
      <c r="FL151" s="37"/>
      <c r="FM151" s="37"/>
    </row>
    <row r="152" spans="6:169" x14ac:dyDescent="0.45"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7"/>
      <c r="BT152" s="37"/>
      <c r="BU152" s="37"/>
      <c r="BV152" s="37"/>
      <c r="BW152" s="37"/>
      <c r="BX152" s="37"/>
      <c r="BY152" s="37"/>
      <c r="BZ152" s="37"/>
      <c r="CA152" s="37"/>
      <c r="CB152" s="37"/>
      <c r="CC152" s="37"/>
      <c r="CD152" s="37"/>
      <c r="CE152" s="37"/>
      <c r="CF152" s="37"/>
      <c r="CG152" s="37"/>
      <c r="CH152" s="37"/>
      <c r="CI152" s="37"/>
      <c r="CJ152" s="37"/>
      <c r="CK152" s="37"/>
      <c r="CL152" s="37"/>
      <c r="CM152" s="37"/>
      <c r="CN152" s="37"/>
      <c r="CO152" s="37"/>
      <c r="CP152" s="37"/>
      <c r="CQ152" s="37"/>
      <c r="CR152" s="37"/>
      <c r="CS152" s="37"/>
      <c r="CT152" s="37"/>
      <c r="CU152" s="37"/>
      <c r="CV152" s="37"/>
      <c r="CW152" s="37"/>
      <c r="CX152" s="37"/>
      <c r="CY152" s="37"/>
      <c r="CZ152" s="37"/>
      <c r="DA152" s="37"/>
      <c r="DB152" s="37"/>
      <c r="DC152" s="37"/>
      <c r="DD152" s="37"/>
      <c r="DE152" s="37"/>
      <c r="DF152" s="37"/>
      <c r="DG152" s="37"/>
      <c r="DH152" s="37"/>
      <c r="DI152" s="37"/>
      <c r="DJ152" s="37"/>
      <c r="DK152" s="37"/>
      <c r="DL152" s="37"/>
      <c r="DM152" s="37"/>
      <c r="DN152" s="37"/>
      <c r="DO152" s="37"/>
      <c r="DP152" s="37"/>
      <c r="DQ152" s="37"/>
      <c r="DR152" s="37"/>
      <c r="DS152" s="37"/>
      <c r="DT152" s="37"/>
      <c r="DU152" s="37"/>
      <c r="DV152" s="37"/>
      <c r="DW152" s="37"/>
      <c r="DX152" s="37"/>
      <c r="DY152" s="37"/>
      <c r="DZ152" s="37"/>
      <c r="EA152" s="37"/>
      <c r="EB152" s="37"/>
      <c r="EC152" s="37"/>
      <c r="ED152" s="37"/>
      <c r="EE152" s="37"/>
      <c r="EF152" s="37"/>
      <c r="EG152" s="37"/>
      <c r="EH152" s="37"/>
      <c r="EI152" s="37"/>
      <c r="EJ152" s="37"/>
      <c r="EK152" s="37"/>
      <c r="EL152" s="37"/>
      <c r="EM152" s="37"/>
      <c r="EN152" s="37"/>
      <c r="EO152" s="37"/>
      <c r="EP152" s="37"/>
      <c r="EQ152" s="37"/>
      <c r="ER152" s="37"/>
      <c r="ES152" s="37"/>
      <c r="ET152" s="37"/>
      <c r="EU152" s="37"/>
      <c r="EV152" s="37"/>
      <c r="EW152" s="37"/>
      <c r="EX152" s="37"/>
      <c r="EY152" s="37"/>
      <c r="EZ152" s="37"/>
      <c r="FA152" s="37"/>
      <c r="FB152" s="37"/>
      <c r="FC152" s="37"/>
      <c r="FD152" s="37"/>
      <c r="FE152" s="37"/>
      <c r="FF152" s="37"/>
      <c r="FG152" s="37"/>
      <c r="FH152" s="37"/>
      <c r="FI152" s="37"/>
      <c r="FJ152" s="37"/>
      <c r="FK152" s="37"/>
      <c r="FL152" s="37"/>
      <c r="FM152" s="37"/>
    </row>
    <row r="153" spans="6:169" x14ac:dyDescent="0.45"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7"/>
      <c r="BT153" s="37"/>
      <c r="BU153" s="37"/>
      <c r="BV153" s="37"/>
      <c r="BW153" s="37"/>
      <c r="BX153" s="37"/>
      <c r="BY153" s="37"/>
      <c r="BZ153" s="37"/>
      <c r="CA153" s="37"/>
      <c r="CB153" s="37"/>
      <c r="CC153" s="37"/>
      <c r="CD153" s="37"/>
      <c r="CE153" s="37"/>
      <c r="CF153" s="37"/>
      <c r="CG153" s="37"/>
      <c r="CH153" s="37"/>
      <c r="CI153" s="37"/>
      <c r="CJ153" s="37"/>
      <c r="CK153" s="37"/>
      <c r="CL153" s="37"/>
      <c r="CM153" s="37"/>
      <c r="CN153" s="37"/>
      <c r="CO153" s="37"/>
      <c r="CP153" s="37"/>
      <c r="CQ153" s="37"/>
      <c r="CR153" s="37"/>
      <c r="CS153" s="37"/>
      <c r="CT153" s="37"/>
      <c r="CU153" s="37"/>
      <c r="CV153" s="37"/>
      <c r="CW153" s="37"/>
      <c r="CX153" s="37"/>
      <c r="CY153" s="37"/>
      <c r="CZ153" s="37"/>
      <c r="DA153" s="37"/>
      <c r="DB153" s="37"/>
      <c r="DC153" s="37"/>
      <c r="DD153" s="37"/>
      <c r="DE153" s="37"/>
      <c r="DF153" s="37"/>
      <c r="DG153" s="37"/>
      <c r="DH153" s="37"/>
      <c r="DI153" s="37"/>
      <c r="DJ153" s="37"/>
      <c r="DK153" s="37"/>
      <c r="DL153" s="37"/>
      <c r="DM153" s="37"/>
      <c r="DN153" s="37"/>
      <c r="DO153" s="37"/>
      <c r="DP153" s="37"/>
      <c r="DQ153" s="37"/>
      <c r="DR153" s="37"/>
      <c r="DS153" s="37"/>
      <c r="DT153" s="37"/>
      <c r="DU153" s="37"/>
      <c r="DV153" s="37"/>
      <c r="DW153" s="37"/>
      <c r="DX153" s="37"/>
      <c r="DY153" s="37"/>
      <c r="DZ153" s="37"/>
      <c r="EA153" s="37"/>
      <c r="EB153" s="37"/>
      <c r="EC153" s="37"/>
      <c r="ED153" s="37"/>
      <c r="EE153" s="37"/>
      <c r="EF153" s="37"/>
      <c r="EG153" s="37"/>
      <c r="EH153" s="37"/>
      <c r="EI153" s="37"/>
      <c r="EJ153" s="37"/>
      <c r="EK153" s="37"/>
      <c r="EL153" s="37"/>
      <c r="EM153" s="37"/>
      <c r="EN153" s="37"/>
      <c r="EO153" s="37"/>
      <c r="EP153" s="37"/>
      <c r="EQ153" s="37"/>
      <c r="ER153" s="37"/>
      <c r="ES153" s="37"/>
      <c r="ET153" s="37"/>
      <c r="EU153" s="37"/>
      <c r="EV153" s="37"/>
      <c r="EW153" s="37"/>
      <c r="EX153" s="37"/>
      <c r="EY153" s="37"/>
      <c r="EZ153" s="37"/>
      <c r="FA153" s="37"/>
      <c r="FB153" s="37"/>
      <c r="FC153" s="37"/>
      <c r="FD153" s="37"/>
      <c r="FE153" s="37"/>
      <c r="FF153" s="37"/>
      <c r="FG153" s="37"/>
      <c r="FH153" s="37"/>
      <c r="FI153" s="37"/>
      <c r="FJ153" s="37"/>
      <c r="FK153" s="37"/>
      <c r="FL153" s="37"/>
      <c r="FM153" s="37"/>
    </row>
    <row r="154" spans="6:169" x14ac:dyDescent="0.45"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7"/>
      <c r="BT154" s="37"/>
      <c r="BU154" s="37"/>
      <c r="BV154" s="37"/>
      <c r="BW154" s="37"/>
      <c r="BX154" s="37"/>
      <c r="BY154" s="37"/>
      <c r="BZ154" s="37"/>
      <c r="CA154" s="37"/>
      <c r="CB154" s="37"/>
      <c r="CC154" s="37"/>
      <c r="CD154" s="37"/>
      <c r="CE154" s="37"/>
      <c r="CF154" s="37"/>
      <c r="CG154" s="37"/>
      <c r="CH154" s="37"/>
      <c r="CI154" s="37"/>
      <c r="CJ154" s="37"/>
      <c r="CK154" s="37"/>
      <c r="CL154" s="37"/>
      <c r="CM154" s="37"/>
      <c r="CN154" s="37"/>
      <c r="CO154" s="37"/>
      <c r="CP154" s="37"/>
      <c r="CQ154" s="37"/>
      <c r="CR154" s="37"/>
      <c r="CS154" s="37"/>
      <c r="CT154" s="37"/>
      <c r="CU154" s="37"/>
      <c r="CV154" s="37"/>
      <c r="CW154" s="37"/>
      <c r="CX154" s="37"/>
      <c r="CY154" s="37"/>
      <c r="CZ154" s="37"/>
      <c r="DA154" s="37"/>
      <c r="DB154" s="37"/>
      <c r="DC154" s="37"/>
      <c r="DD154" s="37"/>
      <c r="DE154" s="37"/>
      <c r="DF154" s="37"/>
      <c r="DG154" s="37"/>
      <c r="DH154" s="37"/>
      <c r="DI154" s="37"/>
      <c r="DJ154" s="37"/>
      <c r="DK154" s="37"/>
      <c r="DL154" s="37"/>
      <c r="DM154" s="37"/>
      <c r="DN154" s="37"/>
      <c r="DO154" s="37"/>
      <c r="DP154" s="37"/>
      <c r="DQ154" s="37"/>
      <c r="DR154" s="37"/>
      <c r="DS154" s="37"/>
      <c r="DT154" s="37"/>
      <c r="DU154" s="37"/>
      <c r="DV154" s="37"/>
      <c r="DW154" s="37"/>
      <c r="DX154" s="37"/>
      <c r="DY154" s="37"/>
      <c r="DZ154" s="37"/>
      <c r="EA154" s="37"/>
      <c r="EB154" s="37"/>
      <c r="EC154" s="37"/>
      <c r="ED154" s="37"/>
      <c r="EE154" s="37"/>
      <c r="EF154" s="37"/>
      <c r="EG154" s="37"/>
      <c r="EH154" s="37"/>
      <c r="EI154" s="37"/>
      <c r="EJ154" s="37"/>
      <c r="EK154" s="37"/>
      <c r="EL154" s="37"/>
      <c r="EM154" s="37"/>
      <c r="EN154" s="37"/>
      <c r="EO154" s="37"/>
      <c r="EP154" s="37"/>
      <c r="EQ154" s="37"/>
      <c r="ER154" s="37"/>
      <c r="ES154" s="37"/>
      <c r="ET154" s="37"/>
      <c r="EU154" s="37"/>
      <c r="EV154" s="37"/>
      <c r="EW154" s="37"/>
      <c r="EX154" s="37"/>
      <c r="EY154" s="37"/>
      <c r="EZ154" s="37"/>
      <c r="FA154" s="37"/>
      <c r="FB154" s="37"/>
      <c r="FC154" s="37"/>
      <c r="FD154" s="37"/>
      <c r="FE154" s="37"/>
      <c r="FF154" s="37"/>
      <c r="FG154" s="37"/>
      <c r="FH154" s="37"/>
      <c r="FI154" s="37"/>
      <c r="FJ154" s="37"/>
      <c r="FK154" s="37"/>
      <c r="FL154" s="37"/>
      <c r="FM154" s="37"/>
    </row>
    <row r="155" spans="6:169" x14ac:dyDescent="0.45"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  <c r="CI155" s="37"/>
      <c r="CJ155" s="37"/>
      <c r="CK155" s="37"/>
      <c r="CL155" s="37"/>
      <c r="CM155" s="37"/>
      <c r="CN155" s="37"/>
      <c r="CO155" s="37"/>
      <c r="CP155" s="37"/>
      <c r="CQ155" s="37"/>
      <c r="CR155" s="37"/>
      <c r="CS155" s="37"/>
      <c r="CT155" s="37"/>
      <c r="CU155" s="37"/>
      <c r="CV155" s="37"/>
      <c r="CW155" s="37"/>
      <c r="CX155" s="37"/>
      <c r="CY155" s="37"/>
      <c r="CZ155" s="37"/>
      <c r="DA155" s="37"/>
      <c r="DB155" s="37"/>
      <c r="DC155" s="37"/>
      <c r="DD155" s="37"/>
      <c r="DE155" s="37"/>
      <c r="DF155" s="37"/>
      <c r="DG155" s="37"/>
      <c r="DH155" s="37"/>
      <c r="DI155" s="37"/>
      <c r="DJ155" s="37"/>
      <c r="DK155" s="37"/>
      <c r="DL155" s="37"/>
      <c r="DM155" s="37"/>
      <c r="DN155" s="37"/>
      <c r="DO155" s="37"/>
      <c r="DP155" s="37"/>
      <c r="DQ155" s="37"/>
      <c r="DR155" s="37"/>
      <c r="DS155" s="37"/>
      <c r="DT155" s="37"/>
      <c r="DU155" s="37"/>
      <c r="DV155" s="37"/>
      <c r="DW155" s="37"/>
      <c r="DX155" s="37"/>
      <c r="DY155" s="37"/>
      <c r="DZ155" s="37"/>
      <c r="EA155" s="37"/>
      <c r="EB155" s="37"/>
      <c r="EC155" s="37"/>
      <c r="ED155" s="37"/>
      <c r="EE155" s="37"/>
      <c r="EF155" s="37"/>
      <c r="EG155" s="37"/>
      <c r="EH155" s="37"/>
      <c r="EI155" s="37"/>
      <c r="EJ155" s="37"/>
      <c r="EK155" s="37"/>
      <c r="EL155" s="37"/>
      <c r="EM155" s="37"/>
      <c r="EN155" s="37"/>
      <c r="EO155" s="37"/>
      <c r="EP155" s="37"/>
      <c r="EQ155" s="37"/>
      <c r="ER155" s="37"/>
      <c r="ES155" s="37"/>
      <c r="ET155" s="37"/>
      <c r="EU155" s="37"/>
      <c r="EV155" s="37"/>
      <c r="EW155" s="37"/>
      <c r="EX155" s="37"/>
      <c r="EY155" s="37"/>
      <c r="EZ155" s="37"/>
      <c r="FA155" s="37"/>
      <c r="FB155" s="37"/>
      <c r="FC155" s="37"/>
      <c r="FD155" s="37"/>
      <c r="FE155" s="37"/>
      <c r="FF155" s="37"/>
      <c r="FG155" s="37"/>
      <c r="FH155" s="37"/>
      <c r="FI155" s="37"/>
      <c r="FJ155" s="37"/>
      <c r="FK155" s="37"/>
      <c r="FL155" s="37"/>
      <c r="FM155" s="37"/>
    </row>
    <row r="156" spans="6:169" x14ac:dyDescent="0.45"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  <c r="BX156" s="37"/>
      <c r="BY156" s="37"/>
      <c r="BZ156" s="37"/>
      <c r="CA156" s="37"/>
      <c r="CB156" s="37"/>
      <c r="CC156" s="37"/>
      <c r="CD156" s="37"/>
      <c r="CE156" s="37"/>
      <c r="CF156" s="37"/>
      <c r="CG156" s="37"/>
      <c r="CH156" s="37"/>
      <c r="CI156" s="37"/>
      <c r="CJ156" s="37"/>
      <c r="CK156" s="37"/>
      <c r="CL156" s="37"/>
      <c r="CM156" s="37"/>
      <c r="CN156" s="37"/>
      <c r="CO156" s="37"/>
      <c r="CP156" s="37"/>
      <c r="CQ156" s="37"/>
      <c r="CR156" s="37"/>
      <c r="CS156" s="37"/>
      <c r="CT156" s="37"/>
      <c r="CU156" s="37"/>
      <c r="CV156" s="37"/>
      <c r="CW156" s="37"/>
      <c r="CX156" s="37"/>
      <c r="CY156" s="37"/>
      <c r="CZ156" s="37"/>
      <c r="DA156" s="37"/>
      <c r="DB156" s="37"/>
      <c r="DC156" s="37"/>
      <c r="DD156" s="37"/>
      <c r="DE156" s="37"/>
      <c r="DF156" s="37"/>
      <c r="DG156" s="37"/>
      <c r="DH156" s="37"/>
      <c r="DI156" s="37"/>
      <c r="DJ156" s="37"/>
      <c r="DK156" s="37"/>
      <c r="DL156" s="37"/>
      <c r="DM156" s="37"/>
      <c r="DN156" s="37"/>
      <c r="DO156" s="37"/>
      <c r="DP156" s="37"/>
      <c r="DQ156" s="37"/>
      <c r="DR156" s="37"/>
      <c r="DS156" s="37"/>
      <c r="DT156" s="37"/>
      <c r="DU156" s="37"/>
      <c r="DV156" s="37"/>
      <c r="DW156" s="37"/>
      <c r="DX156" s="37"/>
      <c r="DY156" s="37"/>
      <c r="DZ156" s="37"/>
      <c r="EA156" s="37"/>
      <c r="EB156" s="37"/>
      <c r="EC156" s="37"/>
      <c r="ED156" s="37"/>
      <c r="EE156" s="37"/>
      <c r="EF156" s="37"/>
      <c r="EG156" s="37"/>
      <c r="EH156" s="37"/>
      <c r="EI156" s="37"/>
      <c r="EJ156" s="37"/>
      <c r="EK156" s="37"/>
      <c r="EL156" s="37"/>
      <c r="EM156" s="37"/>
      <c r="EN156" s="37"/>
      <c r="EO156" s="37"/>
      <c r="EP156" s="37"/>
      <c r="EQ156" s="37"/>
      <c r="ER156" s="37"/>
      <c r="ES156" s="37"/>
      <c r="ET156" s="37"/>
      <c r="EU156" s="37"/>
      <c r="EV156" s="37"/>
      <c r="EW156" s="37"/>
      <c r="EX156" s="37"/>
      <c r="EY156" s="37"/>
      <c r="EZ156" s="37"/>
      <c r="FA156" s="37"/>
      <c r="FB156" s="37"/>
      <c r="FC156" s="37"/>
      <c r="FD156" s="37"/>
      <c r="FE156" s="37"/>
      <c r="FF156" s="37"/>
      <c r="FG156" s="37"/>
      <c r="FH156" s="37"/>
      <c r="FI156" s="37"/>
      <c r="FJ156" s="37"/>
      <c r="FK156" s="37"/>
      <c r="FL156" s="37"/>
      <c r="FM156" s="37"/>
    </row>
    <row r="157" spans="6:169" x14ac:dyDescent="0.45"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  <c r="BG157" s="37"/>
      <c r="BH157" s="37"/>
      <c r="BI157" s="37"/>
      <c r="BJ157" s="37"/>
      <c r="BK157" s="37"/>
      <c r="BL157" s="37"/>
      <c r="BM157" s="37"/>
      <c r="BN157" s="37"/>
      <c r="BO157" s="37"/>
      <c r="BP157" s="37"/>
      <c r="BQ157" s="37"/>
      <c r="BR157" s="37"/>
      <c r="BS157" s="37"/>
      <c r="BT157" s="37"/>
      <c r="BU157" s="37"/>
      <c r="BV157" s="37"/>
      <c r="BW157" s="37"/>
      <c r="BX157" s="37"/>
      <c r="BY157" s="37"/>
      <c r="BZ157" s="37"/>
      <c r="CA157" s="37"/>
      <c r="CB157" s="37"/>
      <c r="CC157" s="37"/>
      <c r="CD157" s="37"/>
      <c r="CE157" s="37"/>
      <c r="CF157" s="37"/>
      <c r="CG157" s="37"/>
      <c r="CH157" s="37"/>
      <c r="CI157" s="37"/>
      <c r="CJ157" s="37"/>
      <c r="CK157" s="37"/>
      <c r="CL157" s="37"/>
      <c r="CM157" s="37"/>
      <c r="CN157" s="37"/>
      <c r="CO157" s="37"/>
      <c r="CP157" s="37"/>
      <c r="CQ157" s="37"/>
      <c r="CR157" s="37"/>
      <c r="CS157" s="37"/>
      <c r="CT157" s="37"/>
      <c r="CU157" s="37"/>
      <c r="CV157" s="37"/>
      <c r="CW157" s="37"/>
      <c r="CX157" s="37"/>
      <c r="CY157" s="37"/>
      <c r="CZ157" s="37"/>
      <c r="DA157" s="37"/>
      <c r="DB157" s="37"/>
      <c r="DC157" s="37"/>
      <c r="DD157" s="37"/>
      <c r="DE157" s="37"/>
      <c r="DF157" s="37"/>
      <c r="DG157" s="37"/>
      <c r="DH157" s="37"/>
      <c r="DI157" s="37"/>
      <c r="DJ157" s="37"/>
      <c r="DK157" s="37"/>
      <c r="DL157" s="37"/>
      <c r="DM157" s="37"/>
      <c r="DN157" s="37"/>
      <c r="DO157" s="37"/>
      <c r="DP157" s="37"/>
      <c r="DQ157" s="37"/>
      <c r="DR157" s="37"/>
      <c r="DS157" s="37"/>
      <c r="DT157" s="37"/>
      <c r="DU157" s="37"/>
      <c r="DV157" s="37"/>
      <c r="DW157" s="37"/>
      <c r="DX157" s="37"/>
      <c r="DY157" s="37"/>
      <c r="DZ157" s="37"/>
      <c r="EA157" s="37"/>
      <c r="EB157" s="37"/>
      <c r="EC157" s="37"/>
      <c r="ED157" s="37"/>
      <c r="EE157" s="37"/>
      <c r="EF157" s="37"/>
      <c r="EG157" s="37"/>
      <c r="EH157" s="37"/>
      <c r="EI157" s="37"/>
      <c r="EJ157" s="37"/>
      <c r="EK157" s="37"/>
      <c r="EL157" s="37"/>
      <c r="EM157" s="37"/>
      <c r="EN157" s="37"/>
      <c r="EO157" s="37"/>
      <c r="EP157" s="37"/>
      <c r="EQ157" s="37"/>
      <c r="ER157" s="37"/>
      <c r="ES157" s="37"/>
      <c r="ET157" s="37"/>
      <c r="EU157" s="37"/>
      <c r="EV157" s="37"/>
      <c r="EW157" s="37"/>
      <c r="EX157" s="37"/>
      <c r="EY157" s="37"/>
      <c r="EZ157" s="37"/>
      <c r="FA157" s="37"/>
      <c r="FB157" s="37"/>
      <c r="FC157" s="37"/>
      <c r="FD157" s="37"/>
      <c r="FE157" s="37"/>
      <c r="FF157" s="37"/>
      <c r="FG157" s="37"/>
      <c r="FH157" s="37"/>
      <c r="FI157" s="37"/>
      <c r="FJ157" s="37"/>
      <c r="FK157" s="37"/>
      <c r="FL157" s="37"/>
      <c r="FM157" s="37"/>
    </row>
    <row r="158" spans="6:169" x14ac:dyDescent="0.45"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7"/>
      <c r="BD158" s="37"/>
      <c r="BE158" s="37"/>
      <c r="BF158" s="37"/>
      <c r="BG158" s="37"/>
      <c r="BH158" s="37"/>
      <c r="BI158" s="37"/>
      <c r="BJ158" s="37"/>
      <c r="BK158" s="37"/>
      <c r="BL158" s="37"/>
      <c r="BM158" s="37"/>
      <c r="BN158" s="37"/>
      <c r="BO158" s="37"/>
      <c r="BP158" s="37"/>
      <c r="BQ158" s="37"/>
      <c r="BR158" s="37"/>
      <c r="BS158" s="37"/>
      <c r="BT158" s="37"/>
      <c r="BU158" s="37"/>
      <c r="BV158" s="37"/>
      <c r="BW158" s="37"/>
      <c r="BX158" s="37"/>
      <c r="BY158" s="37"/>
      <c r="BZ158" s="37"/>
      <c r="CA158" s="37"/>
      <c r="CB158" s="37"/>
      <c r="CC158" s="37"/>
      <c r="CD158" s="37"/>
      <c r="CE158" s="37"/>
      <c r="CF158" s="37"/>
      <c r="CG158" s="37"/>
      <c r="CH158" s="37"/>
      <c r="CI158" s="37"/>
      <c r="CJ158" s="37"/>
      <c r="CK158" s="37"/>
      <c r="CL158" s="37"/>
      <c r="CM158" s="37"/>
      <c r="CN158" s="37"/>
      <c r="CO158" s="37"/>
      <c r="CP158" s="37"/>
      <c r="CQ158" s="37"/>
      <c r="CR158" s="37"/>
      <c r="CS158" s="37"/>
      <c r="CT158" s="37"/>
      <c r="CU158" s="37"/>
      <c r="CV158" s="37"/>
      <c r="CW158" s="37"/>
      <c r="CX158" s="37"/>
      <c r="CY158" s="37"/>
      <c r="CZ158" s="37"/>
      <c r="DA158" s="37"/>
      <c r="DB158" s="37"/>
      <c r="DC158" s="37"/>
      <c r="DD158" s="37"/>
      <c r="DE158" s="37"/>
      <c r="DF158" s="37"/>
      <c r="DG158" s="37"/>
      <c r="DH158" s="37"/>
      <c r="DI158" s="37"/>
      <c r="DJ158" s="37"/>
      <c r="DK158" s="37"/>
      <c r="DL158" s="37"/>
      <c r="DM158" s="37"/>
      <c r="DN158" s="37"/>
      <c r="DO158" s="37"/>
      <c r="DP158" s="37"/>
      <c r="DQ158" s="37"/>
      <c r="DR158" s="37"/>
      <c r="DS158" s="37"/>
      <c r="DT158" s="37"/>
      <c r="DU158" s="37"/>
      <c r="DV158" s="37"/>
      <c r="DW158" s="37"/>
      <c r="DX158" s="37"/>
      <c r="DY158" s="37"/>
      <c r="DZ158" s="37"/>
      <c r="EA158" s="37"/>
      <c r="EB158" s="37"/>
      <c r="EC158" s="37"/>
      <c r="ED158" s="37"/>
      <c r="EE158" s="37"/>
      <c r="EF158" s="37"/>
      <c r="EG158" s="37"/>
      <c r="EH158" s="37"/>
      <c r="EI158" s="37"/>
      <c r="EJ158" s="37"/>
      <c r="EK158" s="37"/>
      <c r="EL158" s="37"/>
      <c r="EM158" s="37"/>
      <c r="EN158" s="37"/>
      <c r="EO158" s="37"/>
      <c r="EP158" s="37"/>
      <c r="EQ158" s="37"/>
      <c r="ER158" s="37"/>
      <c r="ES158" s="37"/>
      <c r="ET158" s="37"/>
      <c r="EU158" s="37"/>
      <c r="EV158" s="37"/>
      <c r="EW158" s="37"/>
      <c r="EX158" s="37"/>
      <c r="EY158" s="37"/>
      <c r="EZ158" s="37"/>
      <c r="FA158" s="37"/>
      <c r="FB158" s="37"/>
      <c r="FC158" s="37"/>
      <c r="FD158" s="37"/>
      <c r="FE158" s="37"/>
      <c r="FF158" s="37"/>
      <c r="FG158" s="37"/>
      <c r="FH158" s="37"/>
      <c r="FI158" s="37"/>
      <c r="FJ158" s="37"/>
      <c r="FK158" s="37"/>
      <c r="FL158" s="37"/>
      <c r="FM158" s="37"/>
    </row>
    <row r="159" spans="6:169" x14ac:dyDescent="0.45"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7"/>
      <c r="BT159" s="37"/>
      <c r="BU159" s="37"/>
      <c r="BV159" s="37"/>
      <c r="BW159" s="37"/>
      <c r="BX159" s="37"/>
      <c r="BY159" s="37"/>
      <c r="BZ159" s="37"/>
      <c r="CA159" s="37"/>
      <c r="CB159" s="37"/>
      <c r="CC159" s="37"/>
      <c r="CD159" s="37"/>
      <c r="CE159" s="37"/>
      <c r="CF159" s="37"/>
      <c r="CG159" s="37"/>
      <c r="CH159" s="37"/>
      <c r="CI159" s="37"/>
      <c r="CJ159" s="37"/>
      <c r="CK159" s="37"/>
      <c r="CL159" s="37"/>
      <c r="CM159" s="37"/>
      <c r="CN159" s="37"/>
      <c r="CO159" s="37"/>
      <c r="CP159" s="37"/>
      <c r="CQ159" s="37"/>
      <c r="CR159" s="37"/>
      <c r="CS159" s="37"/>
      <c r="CT159" s="37"/>
      <c r="CU159" s="37"/>
      <c r="CV159" s="37"/>
      <c r="CW159" s="37"/>
      <c r="CX159" s="37"/>
      <c r="CY159" s="37"/>
      <c r="CZ159" s="37"/>
      <c r="DA159" s="37"/>
      <c r="DB159" s="37"/>
      <c r="DC159" s="37"/>
      <c r="DD159" s="37"/>
      <c r="DE159" s="37"/>
      <c r="DF159" s="37"/>
      <c r="DG159" s="37"/>
      <c r="DH159" s="37"/>
      <c r="DI159" s="37"/>
      <c r="DJ159" s="37"/>
      <c r="DK159" s="37"/>
      <c r="DL159" s="37"/>
      <c r="DM159" s="37"/>
      <c r="DN159" s="37"/>
      <c r="DO159" s="37"/>
      <c r="DP159" s="37"/>
      <c r="DQ159" s="37"/>
      <c r="DR159" s="37"/>
      <c r="DS159" s="37"/>
      <c r="DT159" s="37"/>
      <c r="DU159" s="37"/>
      <c r="DV159" s="37"/>
      <c r="DW159" s="37"/>
      <c r="DX159" s="37"/>
      <c r="DY159" s="37"/>
      <c r="DZ159" s="37"/>
      <c r="EA159" s="37"/>
      <c r="EB159" s="37"/>
      <c r="EC159" s="37"/>
      <c r="ED159" s="37"/>
      <c r="EE159" s="37"/>
      <c r="EF159" s="37"/>
      <c r="EG159" s="37"/>
      <c r="EH159" s="37"/>
      <c r="EI159" s="37"/>
      <c r="EJ159" s="37"/>
      <c r="EK159" s="37"/>
      <c r="EL159" s="37"/>
      <c r="EM159" s="37"/>
      <c r="EN159" s="37"/>
      <c r="EO159" s="37"/>
      <c r="EP159" s="37"/>
      <c r="EQ159" s="37"/>
      <c r="ER159" s="37"/>
      <c r="ES159" s="37"/>
      <c r="ET159" s="37"/>
      <c r="EU159" s="37"/>
      <c r="EV159" s="37"/>
      <c r="EW159" s="37"/>
      <c r="EX159" s="37"/>
      <c r="EY159" s="37"/>
      <c r="EZ159" s="37"/>
      <c r="FA159" s="37"/>
      <c r="FB159" s="37"/>
      <c r="FC159" s="37"/>
      <c r="FD159" s="37"/>
      <c r="FE159" s="37"/>
      <c r="FF159" s="37"/>
      <c r="FG159" s="37"/>
      <c r="FH159" s="37"/>
      <c r="FI159" s="37"/>
      <c r="FJ159" s="37"/>
      <c r="FK159" s="37"/>
      <c r="FL159" s="37"/>
      <c r="FM159" s="37"/>
    </row>
    <row r="160" spans="6:169" x14ac:dyDescent="0.45"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  <c r="BH160" s="37"/>
      <c r="BI160" s="37"/>
      <c r="BJ160" s="37"/>
      <c r="BK160" s="37"/>
      <c r="BL160" s="37"/>
      <c r="BM160" s="37"/>
      <c r="BN160" s="37"/>
      <c r="BO160" s="37"/>
      <c r="BP160" s="37"/>
      <c r="BQ160" s="37"/>
      <c r="BR160" s="37"/>
      <c r="BS160" s="37"/>
      <c r="BT160" s="37"/>
      <c r="BU160" s="37"/>
      <c r="BV160" s="37"/>
      <c r="BW160" s="37"/>
      <c r="BX160" s="37"/>
      <c r="BY160" s="37"/>
      <c r="BZ160" s="37"/>
      <c r="CA160" s="37"/>
      <c r="CB160" s="37"/>
      <c r="CC160" s="37"/>
      <c r="CD160" s="37"/>
      <c r="CE160" s="37"/>
      <c r="CF160" s="37"/>
      <c r="CG160" s="37"/>
      <c r="CH160" s="37"/>
      <c r="CI160" s="37"/>
      <c r="CJ160" s="37"/>
      <c r="CK160" s="37"/>
      <c r="CL160" s="37"/>
      <c r="CM160" s="37"/>
      <c r="CN160" s="37"/>
      <c r="CO160" s="37"/>
      <c r="CP160" s="37"/>
      <c r="CQ160" s="37"/>
      <c r="CR160" s="37"/>
      <c r="CS160" s="37"/>
      <c r="CT160" s="37"/>
      <c r="CU160" s="37"/>
      <c r="CV160" s="37"/>
      <c r="CW160" s="37"/>
      <c r="CX160" s="37"/>
      <c r="CY160" s="37"/>
      <c r="CZ160" s="37"/>
      <c r="DA160" s="37"/>
      <c r="DB160" s="37"/>
      <c r="DC160" s="37"/>
      <c r="DD160" s="37"/>
      <c r="DE160" s="37"/>
      <c r="DF160" s="37"/>
      <c r="DG160" s="37"/>
      <c r="DH160" s="37"/>
      <c r="DI160" s="37"/>
      <c r="DJ160" s="37"/>
      <c r="DK160" s="37"/>
      <c r="DL160" s="37"/>
      <c r="DM160" s="37"/>
      <c r="DN160" s="37"/>
      <c r="DO160" s="37"/>
      <c r="DP160" s="37"/>
      <c r="DQ160" s="37"/>
      <c r="DR160" s="37"/>
      <c r="DS160" s="37"/>
      <c r="DT160" s="37"/>
      <c r="DU160" s="37"/>
      <c r="DV160" s="37"/>
      <c r="DW160" s="37"/>
      <c r="DX160" s="37"/>
      <c r="DY160" s="37"/>
      <c r="DZ160" s="37"/>
      <c r="EA160" s="37"/>
      <c r="EB160" s="37"/>
      <c r="EC160" s="37"/>
      <c r="ED160" s="37"/>
      <c r="EE160" s="37"/>
      <c r="EF160" s="37"/>
      <c r="EG160" s="37"/>
      <c r="EH160" s="37"/>
      <c r="EI160" s="37"/>
      <c r="EJ160" s="37"/>
      <c r="EK160" s="37"/>
      <c r="EL160" s="37"/>
      <c r="EM160" s="37"/>
      <c r="EN160" s="37"/>
      <c r="EO160" s="37"/>
      <c r="EP160" s="37"/>
      <c r="EQ160" s="37"/>
      <c r="ER160" s="37"/>
      <c r="ES160" s="37"/>
      <c r="ET160" s="37"/>
      <c r="EU160" s="37"/>
      <c r="EV160" s="37"/>
      <c r="EW160" s="37"/>
      <c r="EX160" s="37"/>
      <c r="EY160" s="37"/>
      <c r="EZ160" s="37"/>
      <c r="FA160" s="37"/>
      <c r="FB160" s="37"/>
      <c r="FC160" s="37"/>
      <c r="FD160" s="37"/>
      <c r="FE160" s="37"/>
      <c r="FF160" s="37"/>
      <c r="FG160" s="37"/>
      <c r="FH160" s="37"/>
      <c r="FI160" s="37"/>
      <c r="FJ160" s="37"/>
      <c r="FK160" s="37"/>
      <c r="FL160" s="37"/>
      <c r="FM160" s="37"/>
    </row>
    <row r="161" spans="6:169" x14ac:dyDescent="0.45"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  <c r="BT161" s="37"/>
      <c r="BU161" s="37"/>
      <c r="BV161" s="37"/>
      <c r="BW161" s="37"/>
      <c r="BX161" s="37"/>
      <c r="BY161" s="37"/>
      <c r="BZ161" s="37"/>
      <c r="CA161" s="37"/>
      <c r="CB161" s="37"/>
      <c r="CC161" s="37"/>
      <c r="CD161" s="37"/>
      <c r="CE161" s="37"/>
      <c r="CF161" s="37"/>
      <c r="CG161" s="37"/>
      <c r="CH161" s="37"/>
      <c r="CI161" s="37"/>
      <c r="CJ161" s="37"/>
      <c r="CK161" s="37"/>
      <c r="CL161" s="37"/>
      <c r="CM161" s="37"/>
      <c r="CN161" s="37"/>
      <c r="CO161" s="37"/>
      <c r="CP161" s="37"/>
      <c r="CQ161" s="37"/>
      <c r="CR161" s="37"/>
      <c r="CS161" s="37"/>
      <c r="CT161" s="37"/>
      <c r="CU161" s="37"/>
      <c r="CV161" s="37"/>
      <c r="CW161" s="37"/>
      <c r="CX161" s="37"/>
      <c r="CY161" s="37"/>
      <c r="CZ161" s="37"/>
      <c r="DA161" s="37"/>
      <c r="DB161" s="37"/>
      <c r="DC161" s="37"/>
      <c r="DD161" s="37"/>
      <c r="DE161" s="37"/>
      <c r="DF161" s="37"/>
      <c r="DG161" s="37"/>
      <c r="DH161" s="37"/>
      <c r="DI161" s="37"/>
      <c r="DJ161" s="37"/>
      <c r="DK161" s="37"/>
      <c r="DL161" s="37"/>
      <c r="DM161" s="37"/>
      <c r="DN161" s="37"/>
      <c r="DO161" s="37"/>
      <c r="DP161" s="37"/>
      <c r="DQ161" s="37"/>
      <c r="DR161" s="37"/>
      <c r="DS161" s="37"/>
      <c r="DT161" s="37"/>
      <c r="DU161" s="37"/>
      <c r="DV161" s="37"/>
      <c r="DW161" s="37"/>
      <c r="DX161" s="37"/>
      <c r="DY161" s="37"/>
      <c r="DZ161" s="37"/>
      <c r="EA161" s="37"/>
      <c r="EB161" s="37"/>
      <c r="EC161" s="37"/>
      <c r="ED161" s="37"/>
      <c r="EE161" s="37"/>
      <c r="EF161" s="37"/>
      <c r="EG161" s="37"/>
      <c r="EH161" s="37"/>
      <c r="EI161" s="37"/>
      <c r="EJ161" s="37"/>
      <c r="EK161" s="37"/>
      <c r="EL161" s="37"/>
      <c r="EM161" s="37"/>
      <c r="EN161" s="37"/>
      <c r="EO161" s="37"/>
      <c r="EP161" s="37"/>
      <c r="EQ161" s="37"/>
      <c r="ER161" s="37"/>
      <c r="ES161" s="37"/>
      <c r="ET161" s="37"/>
      <c r="EU161" s="37"/>
      <c r="EV161" s="37"/>
      <c r="EW161" s="37"/>
      <c r="EX161" s="37"/>
      <c r="EY161" s="37"/>
      <c r="EZ161" s="37"/>
      <c r="FA161" s="37"/>
      <c r="FB161" s="37"/>
      <c r="FC161" s="37"/>
      <c r="FD161" s="37"/>
      <c r="FE161" s="37"/>
      <c r="FF161" s="37"/>
      <c r="FG161" s="37"/>
      <c r="FH161" s="37"/>
      <c r="FI161" s="37"/>
      <c r="FJ161" s="37"/>
      <c r="FK161" s="37"/>
      <c r="FL161" s="37"/>
      <c r="FM161" s="37"/>
    </row>
    <row r="162" spans="6:169" x14ac:dyDescent="0.45"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37"/>
      <c r="BN162" s="37"/>
      <c r="BO162" s="37"/>
      <c r="BP162" s="37"/>
      <c r="BQ162" s="37"/>
      <c r="BR162" s="37"/>
      <c r="BS162" s="37"/>
      <c r="BT162" s="37"/>
      <c r="BU162" s="37"/>
      <c r="BV162" s="37"/>
      <c r="BW162" s="37"/>
      <c r="BX162" s="37"/>
      <c r="BY162" s="37"/>
      <c r="BZ162" s="37"/>
      <c r="CA162" s="37"/>
      <c r="CB162" s="37"/>
      <c r="CC162" s="37"/>
      <c r="CD162" s="37"/>
      <c r="CE162" s="37"/>
      <c r="CF162" s="37"/>
      <c r="CG162" s="37"/>
      <c r="CH162" s="37"/>
      <c r="CI162" s="37"/>
      <c r="CJ162" s="37"/>
      <c r="CK162" s="37"/>
      <c r="CL162" s="37"/>
      <c r="CM162" s="37"/>
      <c r="CN162" s="37"/>
      <c r="CO162" s="37"/>
      <c r="CP162" s="37"/>
      <c r="CQ162" s="37"/>
      <c r="CR162" s="37"/>
      <c r="CS162" s="37"/>
      <c r="CT162" s="37"/>
      <c r="CU162" s="37"/>
      <c r="CV162" s="37"/>
      <c r="CW162" s="37"/>
      <c r="CX162" s="37"/>
      <c r="CY162" s="37"/>
      <c r="CZ162" s="37"/>
      <c r="DA162" s="37"/>
      <c r="DB162" s="37"/>
      <c r="DC162" s="37"/>
      <c r="DD162" s="37"/>
      <c r="DE162" s="37"/>
      <c r="DF162" s="37"/>
      <c r="DG162" s="37"/>
      <c r="DH162" s="37"/>
      <c r="DI162" s="37"/>
      <c r="DJ162" s="37"/>
      <c r="DK162" s="37"/>
      <c r="DL162" s="37"/>
      <c r="DM162" s="37"/>
      <c r="DN162" s="37"/>
      <c r="DO162" s="37"/>
      <c r="DP162" s="37"/>
      <c r="DQ162" s="37"/>
      <c r="DR162" s="37"/>
      <c r="DS162" s="37"/>
      <c r="DT162" s="37"/>
      <c r="DU162" s="37"/>
      <c r="DV162" s="37"/>
      <c r="DW162" s="37"/>
      <c r="DX162" s="37"/>
      <c r="DY162" s="37"/>
      <c r="DZ162" s="37"/>
      <c r="EA162" s="37"/>
      <c r="EB162" s="37"/>
      <c r="EC162" s="37"/>
      <c r="ED162" s="37"/>
      <c r="EE162" s="37"/>
      <c r="EF162" s="37"/>
      <c r="EG162" s="37"/>
      <c r="EH162" s="37"/>
      <c r="EI162" s="37"/>
      <c r="EJ162" s="37"/>
      <c r="EK162" s="37"/>
      <c r="EL162" s="37"/>
      <c r="EM162" s="37"/>
      <c r="EN162" s="37"/>
      <c r="EO162" s="37"/>
      <c r="EP162" s="37"/>
      <c r="EQ162" s="37"/>
      <c r="ER162" s="37"/>
      <c r="ES162" s="37"/>
      <c r="ET162" s="37"/>
      <c r="EU162" s="37"/>
      <c r="EV162" s="37"/>
      <c r="EW162" s="37"/>
      <c r="EX162" s="37"/>
      <c r="EY162" s="37"/>
      <c r="EZ162" s="37"/>
      <c r="FA162" s="37"/>
      <c r="FB162" s="37"/>
      <c r="FC162" s="37"/>
      <c r="FD162" s="37"/>
      <c r="FE162" s="37"/>
      <c r="FF162" s="37"/>
      <c r="FG162" s="37"/>
      <c r="FH162" s="37"/>
      <c r="FI162" s="37"/>
      <c r="FJ162" s="37"/>
      <c r="FK162" s="37"/>
      <c r="FL162" s="37"/>
      <c r="FM162" s="37"/>
    </row>
    <row r="163" spans="6:169" x14ac:dyDescent="0.45"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  <c r="BM163" s="37"/>
      <c r="BN163" s="37"/>
      <c r="BO163" s="37"/>
      <c r="BP163" s="37"/>
      <c r="BQ163" s="37"/>
      <c r="BR163" s="37"/>
      <c r="BS163" s="37"/>
      <c r="BT163" s="37"/>
      <c r="BU163" s="37"/>
      <c r="BV163" s="37"/>
      <c r="BW163" s="37"/>
      <c r="BX163" s="37"/>
      <c r="BY163" s="37"/>
      <c r="BZ163" s="37"/>
      <c r="CA163" s="37"/>
      <c r="CB163" s="37"/>
      <c r="CC163" s="37"/>
      <c r="CD163" s="37"/>
      <c r="CE163" s="37"/>
      <c r="CF163" s="37"/>
      <c r="CG163" s="37"/>
      <c r="CH163" s="37"/>
      <c r="CI163" s="37"/>
      <c r="CJ163" s="37"/>
      <c r="CK163" s="37"/>
      <c r="CL163" s="37"/>
      <c r="CM163" s="37"/>
      <c r="CN163" s="37"/>
      <c r="CO163" s="37"/>
      <c r="CP163" s="37"/>
      <c r="CQ163" s="37"/>
      <c r="CR163" s="37"/>
      <c r="CS163" s="37"/>
      <c r="CT163" s="37"/>
      <c r="CU163" s="37"/>
      <c r="CV163" s="37"/>
      <c r="CW163" s="37"/>
      <c r="CX163" s="37"/>
      <c r="CY163" s="37"/>
      <c r="CZ163" s="37"/>
      <c r="DA163" s="37"/>
      <c r="DB163" s="37"/>
      <c r="DC163" s="37"/>
      <c r="DD163" s="37"/>
      <c r="DE163" s="37"/>
      <c r="DF163" s="37"/>
      <c r="DG163" s="37"/>
      <c r="DH163" s="37"/>
      <c r="DI163" s="37"/>
      <c r="DJ163" s="37"/>
      <c r="DK163" s="37"/>
      <c r="DL163" s="37"/>
      <c r="DM163" s="37"/>
      <c r="DN163" s="37"/>
      <c r="DO163" s="37"/>
      <c r="DP163" s="37"/>
      <c r="DQ163" s="37"/>
      <c r="DR163" s="37"/>
      <c r="DS163" s="37"/>
      <c r="DT163" s="37"/>
      <c r="DU163" s="37"/>
      <c r="DV163" s="37"/>
      <c r="DW163" s="37"/>
      <c r="DX163" s="37"/>
      <c r="DY163" s="37"/>
      <c r="DZ163" s="37"/>
      <c r="EA163" s="37"/>
      <c r="EB163" s="37"/>
      <c r="EC163" s="37"/>
      <c r="ED163" s="37"/>
      <c r="EE163" s="37"/>
      <c r="EF163" s="37"/>
      <c r="EG163" s="37"/>
      <c r="EH163" s="37"/>
      <c r="EI163" s="37"/>
      <c r="EJ163" s="37"/>
      <c r="EK163" s="37"/>
      <c r="EL163" s="37"/>
      <c r="EM163" s="37"/>
      <c r="EN163" s="37"/>
      <c r="EO163" s="37"/>
      <c r="EP163" s="37"/>
      <c r="EQ163" s="37"/>
      <c r="ER163" s="37"/>
      <c r="ES163" s="37"/>
      <c r="ET163" s="37"/>
      <c r="EU163" s="37"/>
      <c r="EV163" s="37"/>
      <c r="EW163" s="37"/>
      <c r="EX163" s="37"/>
      <c r="EY163" s="37"/>
      <c r="EZ163" s="37"/>
      <c r="FA163" s="37"/>
      <c r="FB163" s="37"/>
      <c r="FC163" s="37"/>
      <c r="FD163" s="37"/>
      <c r="FE163" s="37"/>
      <c r="FF163" s="37"/>
      <c r="FG163" s="37"/>
      <c r="FH163" s="37"/>
      <c r="FI163" s="37"/>
      <c r="FJ163" s="37"/>
      <c r="FK163" s="37"/>
      <c r="FL163" s="37"/>
      <c r="FM163" s="37"/>
    </row>
    <row r="164" spans="6:169" x14ac:dyDescent="0.45"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7"/>
      <c r="BE164" s="37"/>
      <c r="BF164" s="37"/>
      <c r="BG164" s="37"/>
      <c r="BH164" s="37"/>
      <c r="BI164" s="37"/>
      <c r="BJ164" s="37"/>
      <c r="BK164" s="37"/>
      <c r="BL164" s="37"/>
      <c r="BM164" s="37"/>
      <c r="BN164" s="37"/>
      <c r="BO164" s="37"/>
      <c r="BP164" s="37"/>
      <c r="BQ164" s="37"/>
      <c r="BR164" s="37"/>
      <c r="BS164" s="37"/>
      <c r="BT164" s="37"/>
      <c r="BU164" s="37"/>
      <c r="BV164" s="37"/>
      <c r="BW164" s="37"/>
      <c r="BX164" s="37"/>
      <c r="BY164" s="37"/>
      <c r="BZ164" s="37"/>
      <c r="CA164" s="37"/>
      <c r="CB164" s="37"/>
      <c r="CC164" s="37"/>
      <c r="CD164" s="37"/>
      <c r="CE164" s="37"/>
      <c r="CF164" s="37"/>
      <c r="CG164" s="37"/>
      <c r="CH164" s="37"/>
      <c r="CI164" s="37"/>
      <c r="CJ164" s="37"/>
      <c r="CK164" s="37"/>
      <c r="CL164" s="37"/>
      <c r="CM164" s="37"/>
      <c r="CN164" s="37"/>
      <c r="CO164" s="37"/>
      <c r="CP164" s="37"/>
      <c r="CQ164" s="37"/>
      <c r="CR164" s="37"/>
      <c r="CS164" s="37"/>
      <c r="CT164" s="37"/>
      <c r="CU164" s="37"/>
      <c r="CV164" s="37"/>
      <c r="CW164" s="37"/>
      <c r="CX164" s="37"/>
      <c r="CY164" s="37"/>
      <c r="CZ164" s="37"/>
      <c r="DA164" s="37"/>
      <c r="DB164" s="37"/>
      <c r="DC164" s="37"/>
      <c r="DD164" s="37"/>
      <c r="DE164" s="37"/>
      <c r="DF164" s="37"/>
      <c r="DG164" s="37"/>
      <c r="DH164" s="37"/>
      <c r="DI164" s="37"/>
      <c r="DJ164" s="37"/>
      <c r="DK164" s="37"/>
      <c r="DL164" s="37"/>
      <c r="DM164" s="37"/>
      <c r="DN164" s="37"/>
      <c r="DO164" s="37"/>
      <c r="DP164" s="37"/>
      <c r="DQ164" s="37"/>
      <c r="DR164" s="37"/>
      <c r="DS164" s="37"/>
      <c r="DT164" s="37"/>
      <c r="DU164" s="37"/>
      <c r="DV164" s="37"/>
      <c r="DW164" s="37"/>
      <c r="DX164" s="37"/>
      <c r="DY164" s="37"/>
      <c r="DZ164" s="37"/>
      <c r="EA164" s="37"/>
      <c r="EB164" s="37"/>
      <c r="EC164" s="37"/>
      <c r="ED164" s="37"/>
      <c r="EE164" s="37"/>
      <c r="EF164" s="37"/>
      <c r="EG164" s="37"/>
      <c r="EH164" s="37"/>
      <c r="EI164" s="37"/>
      <c r="EJ164" s="37"/>
      <c r="EK164" s="37"/>
      <c r="EL164" s="37"/>
      <c r="EM164" s="37"/>
      <c r="EN164" s="37"/>
      <c r="EO164" s="37"/>
      <c r="EP164" s="37"/>
      <c r="EQ164" s="37"/>
      <c r="ER164" s="37"/>
      <c r="ES164" s="37"/>
      <c r="ET164" s="37"/>
      <c r="EU164" s="37"/>
      <c r="EV164" s="37"/>
      <c r="EW164" s="37"/>
      <c r="EX164" s="37"/>
      <c r="EY164" s="37"/>
      <c r="EZ164" s="37"/>
      <c r="FA164" s="37"/>
      <c r="FB164" s="37"/>
      <c r="FC164" s="37"/>
      <c r="FD164" s="37"/>
      <c r="FE164" s="37"/>
      <c r="FF164" s="37"/>
      <c r="FG164" s="37"/>
      <c r="FH164" s="37"/>
      <c r="FI164" s="37"/>
      <c r="FJ164" s="37"/>
      <c r="FK164" s="37"/>
      <c r="FL164" s="37"/>
      <c r="FM164" s="37"/>
    </row>
    <row r="165" spans="6:169" x14ac:dyDescent="0.45"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  <c r="BC165" s="37"/>
      <c r="BD165" s="37"/>
      <c r="BE165" s="37"/>
      <c r="BF165" s="37"/>
      <c r="BG165" s="37"/>
      <c r="BH165" s="37"/>
      <c r="BI165" s="37"/>
      <c r="BJ165" s="37"/>
      <c r="BK165" s="37"/>
      <c r="BL165" s="37"/>
      <c r="BM165" s="37"/>
      <c r="BN165" s="37"/>
      <c r="BO165" s="37"/>
      <c r="BP165" s="37"/>
      <c r="BQ165" s="37"/>
      <c r="BR165" s="37"/>
      <c r="BS165" s="37"/>
      <c r="BT165" s="37"/>
      <c r="BU165" s="37"/>
      <c r="BV165" s="37"/>
      <c r="BW165" s="37"/>
      <c r="BX165" s="37"/>
      <c r="BY165" s="37"/>
      <c r="BZ165" s="37"/>
      <c r="CA165" s="37"/>
      <c r="CB165" s="37"/>
      <c r="CC165" s="37"/>
      <c r="CD165" s="37"/>
      <c r="CE165" s="37"/>
      <c r="CF165" s="37"/>
      <c r="CG165" s="37"/>
      <c r="CH165" s="37"/>
      <c r="CI165" s="37"/>
      <c r="CJ165" s="37"/>
      <c r="CK165" s="37"/>
      <c r="CL165" s="37"/>
      <c r="CM165" s="37"/>
      <c r="CN165" s="37"/>
      <c r="CO165" s="37"/>
      <c r="CP165" s="37"/>
      <c r="CQ165" s="37"/>
      <c r="CR165" s="37"/>
      <c r="CS165" s="37"/>
      <c r="CT165" s="37"/>
      <c r="CU165" s="37"/>
      <c r="CV165" s="37"/>
      <c r="CW165" s="37"/>
      <c r="CX165" s="37"/>
      <c r="CY165" s="37"/>
      <c r="CZ165" s="37"/>
      <c r="DA165" s="37"/>
      <c r="DB165" s="37"/>
      <c r="DC165" s="37"/>
      <c r="DD165" s="37"/>
      <c r="DE165" s="37"/>
      <c r="DF165" s="37"/>
      <c r="DG165" s="37"/>
      <c r="DH165" s="37"/>
      <c r="DI165" s="37"/>
      <c r="DJ165" s="37"/>
      <c r="DK165" s="37"/>
      <c r="DL165" s="37"/>
      <c r="DM165" s="37"/>
      <c r="DN165" s="37"/>
      <c r="DO165" s="37"/>
      <c r="DP165" s="37"/>
      <c r="DQ165" s="37"/>
      <c r="DR165" s="37"/>
      <c r="DS165" s="37"/>
      <c r="DT165" s="37"/>
      <c r="DU165" s="37"/>
      <c r="DV165" s="37"/>
      <c r="DW165" s="37"/>
      <c r="DX165" s="37"/>
      <c r="DY165" s="37"/>
      <c r="DZ165" s="37"/>
      <c r="EA165" s="37"/>
      <c r="EB165" s="37"/>
      <c r="EC165" s="37"/>
      <c r="ED165" s="37"/>
      <c r="EE165" s="37"/>
      <c r="EF165" s="37"/>
      <c r="EG165" s="37"/>
      <c r="EH165" s="37"/>
      <c r="EI165" s="37"/>
      <c r="EJ165" s="37"/>
      <c r="EK165" s="37"/>
      <c r="EL165" s="37"/>
      <c r="EM165" s="37"/>
      <c r="EN165" s="37"/>
      <c r="EO165" s="37"/>
      <c r="EP165" s="37"/>
      <c r="EQ165" s="37"/>
      <c r="ER165" s="37"/>
      <c r="ES165" s="37"/>
      <c r="ET165" s="37"/>
      <c r="EU165" s="37"/>
      <c r="EV165" s="37"/>
      <c r="EW165" s="37"/>
      <c r="EX165" s="37"/>
      <c r="EY165" s="37"/>
      <c r="EZ165" s="37"/>
      <c r="FA165" s="37"/>
      <c r="FB165" s="37"/>
      <c r="FC165" s="37"/>
      <c r="FD165" s="37"/>
      <c r="FE165" s="37"/>
      <c r="FF165" s="37"/>
      <c r="FG165" s="37"/>
      <c r="FH165" s="37"/>
      <c r="FI165" s="37"/>
      <c r="FJ165" s="37"/>
      <c r="FK165" s="37"/>
      <c r="FL165" s="37"/>
      <c r="FM165" s="37"/>
    </row>
    <row r="166" spans="6:169" x14ac:dyDescent="0.45"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  <c r="BJ166" s="37"/>
      <c r="BK166" s="37"/>
      <c r="BL166" s="37"/>
      <c r="BM166" s="37"/>
      <c r="BN166" s="37"/>
      <c r="BO166" s="37"/>
      <c r="BP166" s="37"/>
      <c r="BQ166" s="37"/>
      <c r="BR166" s="37"/>
      <c r="BS166" s="37"/>
      <c r="BT166" s="37"/>
      <c r="BU166" s="37"/>
      <c r="BV166" s="37"/>
      <c r="BW166" s="37"/>
      <c r="BX166" s="37"/>
      <c r="BY166" s="37"/>
      <c r="BZ166" s="37"/>
      <c r="CA166" s="37"/>
      <c r="CB166" s="37"/>
      <c r="CC166" s="37"/>
      <c r="CD166" s="37"/>
      <c r="CE166" s="37"/>
      <c r="CF166" s="37"/>
      <c r="CG166" s="37"/>
      <c r="CH166" s="37"/>
      <c r="CI166" s="37"/>
      <c r="CJ166" s="37"/>
      <c r="CK166" s="37"/>
      <c r="CL166" s="37"/>
      <c r="CM166" s="37"/>
      <c r="CN166" s="37"/>
      <c r="CO166" s="37"/>
      <c r="CP166" s="37"/>
      <c r="CQ166" s="37"/>
      <c r="CR166" s="37"/>
      <c r="CS166" s="37"/>
      <c r="CT166" s="37"/>
      <c r="CU166" s="37"/>
      <c r="CV166" s="37"/>
      <c r="CW166" s="37"/>
      <c r="CX166" s="37"/>
      <c r="CY166" s="37"/>
      <c r="CZ166" s="37"/>
      <c r="DA166" s="37"/>
      <c r="DB166" s="37"/>
      <c r="DC166" s="37"/>
      <c r="DD166" s="37"/>
      <c r="DE166" s="37"/>
      <c r="DF166" s="37"/>
      <c r="DG166" s="37"/>
      <c r="DH166" s="37"/>
      <c r="DI166" s="37"/>
      <c r="DJ166" s="37"/>
      <c r="DK166" s="37"/>
      <c r="DL166" s="37"/>
      <c r="DM166" s="37"/>
      <c r="DN166" s="37"/>
      <c r="DO166" s="37"/>
      <c r="DP166" s="37"/>
      <c r="DQ166" s="37"/>
      <c r="DR166" s="37"/>
      <c r="DS166" s="37"/>
      <c r="DT166" s="37"/>
      <c r="DU166" s="37"/>
      <c r="DV166" s="37"/>
      <c r="DW166" s="37"/>
      <c r="DX166" s="37"/>
      <c r="DY166" s="37"/>
      <c r="DZ166" s="37"/>
      <c r="EA166" s="37"/>
      <c r="EB166" s="37"/>
      <c r="EC166" s="37"/>
      <c r="ED166" s="37"/>
      <c r="EE166" s="37"/>
      <c r="EF166" s="37"/>
      <c r="EG166" s="37"/>
      <c r="EH166" s="37"/>
      <c r="EI166" s="37"/>
      <c r="EJ166" s="37"/>
      <c r="EK166" s="37"/>
      <c r="EL166" s="37"/>
      <c r="EM166" s="37"/>
      <c r="EN166" s="37"/>
      <c r="EO166" s="37"/>
      <c r="EP166" s="37"/>
      <c r="EQ166" s="37"/>
      <c r="ER166" s="37"/>
      <c r="ES166" s="37"/>
      <c r="ET166" s="37"/>
      <c r="EU166" s="37"/>
      <c r="EV166" s="37"/>
      <c r="EW166" s="37"/>
      <c r="EX166" s="37"/>
      <c r="EY166" s="37"/>
      <c r="EZ166" s="37"/>
      <c r="FA166" s="37"/>
      <c r="FB166" s="37"/>
      <c r="FC166" s="37"/>
      <c r="FD166" s="37"/>
      <c r="FE166" s="37"/>
      <c r="FF166" s="37"/>
      <c r="FG166" s="37"/>
      <c r="FH166" s="37"/>
      <c r="FI166" s="37"/>
      <c r="FJ166" s="37"/>
      <c r="FK166" s="37"/>
      <c r="FL166" s="37"/>
      <c r="FM166" s="37"/>
    </row>
    <row r="167" spans="6:169" x14ac:dyDescent="0.45"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  <c r="AZ167" s="37"/>
      <c r="BA167" s="37"/>
      <c r="BB167" s="37"/>
      <c r="BC167" s="37"/>
      <c r="BD167" s="37"/>
      <c r="BE167" s="37"/>
      <c r="BF167" s="37"/>
      <c r="BG167" s="37"/>
      <c r="BH167" s="37"/>
      <c r="BI167" s="37"/>
      <c r="BJ167" s="37"/>
      <c r="BK167" s="37"/>
      <c r="BL167" s="37"/>
      <c r="BM167" s="37"/>
      <c r="BN167" s="37"/>
      <c r="BO167" s="37"/>
      <c r="BP167" s="37"/>
      <c r="BQ167" s="37"/>
      <c r="BR167" s="37"/>
      <c r="BS167" s="37"/>
      <c r="BT167" s="37"/>
      <c r="BU167" s="37"/>
      <c r="BV167" s="37"/>
      <c r="BW167" s="37"/>
      <c r="BX167" s="37"/>
      <c r="BY167" s="37"/>
      <c r="BZ167" s="37"/>
      <c r="CA167" s="37"/>
      <c r="CB167" s="37"/>
      <c r="CC167" s="37"/>
      <c r="CD167" s="37"/>
      <c r="CE167" s="37"/>
      <c r="CF167" s="37"/>
      <c r="CG167" s="37"/>
      <c r="CH167" s="37"/>
      <c r="CI167" s="37"/>
      <c r="CJ167" s="37"/>
      <c r="CK167" s="37"/>
      <c r="CL167" s="37"/>
      <c r="CM167" s="37"/>
      <c r="CN167" s="37"/>
      <c r="CO167" s="37"/>
      <c r="CP167" s="37"/>
      <c r="CQ167" s="37"/>
      <c r="CR167" s="37"/>
      <c r="CS167" s="37"/>
      <c r="CT167" s="37"/>
      <c r="CU167" s="37"/>
      <c r="CV167" s="37"/>
      <c r="CW167" s="37"/>
      <c r="CX167" s="37"/>
      <c r="CY167" s="37"/>
      <c r="CZ167" s="37"/>
      <c r="DA167" s="37"/>
      <c r="DB167" s="37"/>
      <c r="DC167" s="37"/>
      <c r="DD167" s="37"/>
      <c r="DE167" s="37"/>
      <c r="DF167" s="37"/>
      <c r="DG167" s="37"/>
      <c r="DH167" s="37"/>
      <c r="DI167" s="37"/>
      <c r="DJ167" s="37"/>
      <c r="DK167" s="37"/>
      <c r="DL167" s="37"/>
      <c r="DM167" s="37"/>
      <c r="DN167" s="37"/>
      <c r="DO167" s="37"/>
      <c r="DP167" s="37"/>
      <c r="DQ167" s="37"/>
      <c r="DR167" s="37"/>
      <c r="DS167" s="37"/>
      <c r="DT167" s="37"/>
      <c r="DU167" s="37"/>
      <c r="DV167" s="37"/>
      <c r="DW167" s="37"/>
      <c r="DX167" s="37"/>
      <c r="DY167" s="37"/>
      <c r="DZ167" s="37"/>
      <c r="EA167" s="37"/>
      <c r="EB167" s="37"/>
      <c r="EC167" s="37"/>
      <c r="ED167" s="37"/>
      <c r="EE167" s="37"/>
      <c r="EF167" s="37"/>
      <c r="EG167" s="37"/>
      <c r="EH167" s="37"/>
      <c r="EI167" s="37"/>
      <c r="EJ167" s="37"/>
      <c r="EK167" s="37"/>
      <c r="EL167" s="37"/>
      <c r="EM167" s="37"/>
      <c r="EN167" s="37"/>
      <c r="EO167" s="37"/>
      <c r="EP167" s="37"/>
      <c r="EQ167" s="37"/>
      <c r="ER167" s="37"/>
      <c r="ES167" s="37"/>
      <c r="ET167" s="37"/>
      <c r="EU167" s="37"/>
      <c r="EV167" s="37"/>
      <c r="EW167" s="37"/>
      <c r="EX167" s="37"/>
      <c r="EY167" s="37"/>
      <c r="EZ167" s="37"/>
      <c r="FA167" s="37"/>
      <c r="FB167" s="37"/>
      <c r="FC167" s="37"/>
      <c r="FD167" s="37"/>
      <c r="FE167" s="37"/>
      <c r="FF167" s="37"/>
      <c r="FG167" s="37"/>
      <c r="FH167" s="37"/>
      <c r="FI167" s="37"/>
      <c r="FJ167" s="37"/>
      <c r="FK167" s="37"/>
      <c r="FL167" s="37"/>
      <c r="FM167" s="37"/>
    </row>
    <row r="168" spans="6:169" x14ac:dyDescent="0.45"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7"/>
      <c r="BE168" s="37"/>
      <c r="BF168" s="37"/>
      <c r="BG168" s="37"/>
      <c r="BH168" s="37"/>
      <c r="BI168" s="37"/>
      <c r="BJ168" s="37"/>
      <c r="BK168" s="37"/>
      <c r="BL168" s="37"/>
      <c r="BM168" s="37"/>
      <c r="BN168" s="37"/>
      <c r="BO168" s="37"/>
      <c r="BP168" s="37"/>
      <c r="BQ168" s="37"/>
      <c r="BR168" s="37"/>
      <c r="BS168" s="37"/>
      <c r="BT168" s="37"/>
      <c r="BU168" s="37"/>
      <c r="BV168" s="37"/>
      <c r="BW168" s="37"/>
      <c r="BX168" s="37"/>
      <c r="BY168" s="37"/>
      <c r="BZ168" s="37"/>
      <c r="CA168" s="37"/>
      <c r="CB168" s="37"/>
      <c r="CC168" s="37"/>
      <c r="CD168" s="37"/>
      <c r="CE168" s="37"/>
      <c r="CF168" s="37"/>
      <c r="CG168" s="37"/>
      <c r="CH168" s="37"/>
      <c r="CI168" s="37"/>
      <c r="CJ168" s="37"/>
      <c r="CK168" s="37"/>
      <c r="CL168" s="37"/>
      <c r="CM168" s="37"/>
      <c r="CN168" s="37"/>
      <c r="CO168" s="37"/>
      <c r="CP168" s="37"/>
      <c r="CQ168" s="37"/>
      <c r="CR168" s="37"/>
      <c r="CS168" s="37"/>
      <c r="CT168" s="37"/>
      <c r="CU168" s="37"/>
      <c r="CV168" s="37"/>
      <c r="CW168" s="37"/>
      <c r="CX168" s="37"/>
      <c r="CY168" s="37"/>
      <c r="CZ168" s="37"/>
      <c r="DA168" s="37"/>
      <c r="DB168" s="37"/>
      <c r="DC168" s="37"/>
      <c r="DD168" s="37"/>
      <c r="DE168" s="37"/>
      <c r="DF168" s="37"/>
      <c r="DG168" s="37"/>
      <c r="DH168" s="37"/>
      <c r="DI168" s="37"/>
      <c r="DJ168" s="37"/>
      <c r="DK168" s="37"/>
      <c r="DL168" s="37"/>
      <c r="DM168" s="37"/>
      <c r="DN168" s="37"/>
      <c r="DO168" s="37"/>
      <c r="DP168" s="37"/>
      <c r="DQ168" s="37"/>
      <c r="DR168" s="37"/>
      <c r="DS168" s="37"/>
      <c r="DT168" s="37"/>
      <c r="DU168" s="37"/>
      <c r="DV168" s="37"/>
      <c r="DW168" s="37"/>
      <c r="DX168" s="37"/>
      <c r="DY168" s="37"/>
      <c r="DZ168" s="37"/>
      <c r="EA168" s="37"/>
      <c r="EB168" s="37"/>
      <c r="EC168" s="37"/>
      <c r="ED168" s="37"/>
      <c r="EE168" s="37"/>
      <c r="EF168" s="37"/>
      <c r="EG168" s="37"/>
      <c r="EH168" s="37"/>
      <c r="EI168" s="37"/>
      <c r="EJ168" s="37"/>
      <c r="EK168" s="37"/>
      <c r="EL168" s="37"/>
      <c r="EM168" s="37"/>
      <c r="EN168" s="37"/>
      <c r="EO168" s="37"/>
      <c r="EP168" s="37"/>
      <c r="EQ168" s="37"/>
      <c r="ER168" s="37"/>
      <c r="ES168" s="37"/>
      <c r="ET168" s="37"/>
      <c r="EU168" s="37"/>
      <c r="EV168" s="37"/>
      <c r="EW168" s="37"/>
      <c r="EX168" s="37"/>
      <c r="EY168" s="37"/>
      <c r="EZ168" s="37"/>
      <c r="FA168" s="37"/>
      <c r="FB168" s="37"/>
      <c r="FC168" s="37"/>
      <c r="FD168" s="37"/>
      <c r="FE168" s="37"/>
      <c r="FF168" s="37"/>
      <c r="FG168" s="37"/>
      <c r="FH168" s="37"/>
      <c r="FI168" s="37"/>
      <c r="FJ168" s="37"/>
      <c r="FK168" s="37"/>
      <c r="FL168" s="37"/>
      <c r="FM168" s="37"/>
    </row>
    <row r="169" spans="6:169" x14ac:dyDescent="0.45"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7"/>
      <c r="BT169" s="37"/>
      <c r="BU169" s="37"/>
      <c r="BV169" s="37"/>
      <c r="BW169" s="37"/>
      <c r="BX169" s="37"/>
      <c r="BY169" s="37"/>
      <c r="BZ169" s="37"/>
      <c r="CA169" s="37"/>
      <c r="CB169" s="37"/>
      <c r="CC169" s="37"/>
      <c r="CD169" s="37"/>
      <c r="CE169" s="37"/>
      <c r="CF169" s="37"/>
      <c r="CG169" s="37"/>
      <c r="CH169" s="37"/>
      <c r="CI169" s="37"/>
      <c r="CJ169" s="37"/>
      <c r="CK169" s="37"/>
      <c r="CL169" s="37"/>
      <c r="CM169" s="37"/>
      <c r="CN169" s="37"/>
      <c r="CO169" s="37"/>
      <c r="CP169" s="37"/>
      <c r="CQ169" s="37"/>
      <c r="CR169" s="37"/>
      <c r="CS169" s="37"/>
      <c r="CT169" s="37"/>
      <c r="CU169" s="37"/>
      <c r="CV169" s="37"/>
      <c r="CW169" s="37"/>
      <c r="CX169" s="37"/>
      <c r="CY169" s="37"/>
      <c r="CZ169" s="37"/>
      <c r="DA169" s="37"/>
      <c r="DB169" s="37"/>
      <c r="DC169" s="37"/>
      <c r="DD169" s="37"/>
      <c r="DE169" s="37"/>
      <c r="DF169" s="37"/>
      <c r="DG169" s="37"/>
      <c r="DH169" s="37"/>
      <c r="DI169" s="37"/>
      <c r="DJ169" s="37"/>
      <c r="DK169" s="37"/>
      <c r="DL169" s="37"/>
      <c r="DM169" s="37"/>
      <c r="DN169" s="37"/>
      <c r="DO169" s="37"/>
      <c r="DP169" s="37"/>
      <c r="DQ169" s="37"/>
      <c r="DR169" s="37"/>
      <c r="DS169" s="37"/>
      <c r="DT169" s="37"/>
      <c r="DU169" s="37"/>
      <c r="DV169" s="37"/>
      <c r="DW169" s="37"/>
      <c r="DX169" s="37"/>
      <c r="DY169" s="37"/>
      <c r="DZ169" s="37"/>
      <c r="EA169" s="37"/>
      <c r="EB169" s="37"/>
      <c r="EC169" s="37"/>
      <c r="ED169" s="37"/>
      <c r="EE169" s="37"/>
      <c r="EF169" s="37"/>
      <c r="EG169" s="37"/>
      <c r="EH169" s="37"/>
      <c r="EI169" s="37"/>
      <c r="EJ169" s="37"/>
      <c r="EK169" s="37"/>
      <c r="EL169" s="37"/>
      <c r="EM169" s="37"/>
      <c r="EN169" s="37"/>
      <c r="EO169" s="37"/>
      <c r="EP169" s="37"/>
      <c r="EQ169" s="37"/>
      <c r="ER169" s="37"/>
      <c r="ES169" s="37"/>
      <c r="ET169" s="37"/>
      <c r="EU169" s="37"/>
      <c r="EV169" s="37"/>
      <c r="EW169" s="37"/>
      <c r="EX169" s="37"/>
      <c r="EY169" s="37"/>
      <c r="EZ169" s="37"/>
      <c r="FA169" s="37"/>
      <c r="FB169" s="37"/>
      <c r="FC169" s="37"/>
      <c r="FD169" s="37"/>
      <c r="FE169" s="37"/>
      <c r="FF169" s="37"/>
      <c r="FG169" s="37"/>
      <c r="FH169" s="37"/>
      <c r="FI169" s="37"/>
      <c r="FJ169" s="37"/>
      <c r="FK169" s="37"/>
      <c r="FL169" s="37"/>
      <c r="FM169" s="37"/>
    </row>
    <row r="170" spans="6:169" x14ac:dyDescent="0.45"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37"/>
      <c r="BE170" s="37"/>
      <c r="BF170" s="37"/>
      <c r="BG170" s="37"/>
      <c r="BH170" s="37"/>
      <c r="BI170" s="37"/>
      <c r="BJ170" s="37"/>
      <c r="BK170" s="37"/>
      <c r="BL170" s="37"/>
      <c r="BM170" s="37"/>
      <c r="BN170" s="37"/>
      <c r="BO170" s="37"/>
      <c r="BP170" s="37"/>
      <c r="BQ170" s="37"/>
      <c r="BR170" s="37"/>
      <c r="BS170" s="37"/>
      <c r="BT170" s="37"/>
      <c r="BU170" s="37"/>
      <c r="BV170" s="37"/>
      <c r="BW170" s="37"/>
      <c r="BX170" s="37"/>
      <c r="BY170" s="37"/>
      <c r="BZ170" s="37"/>
      <c r="CA170" s="37"/>
      <c r="CB170" s="37"/>
      <c r="CC170" s="37"/>
      <c r="CD170" s="37"/>
      <c r="CE170" s="37"/>
      <c r="CF170" s="37"/>
      <c r="CG170" s="37"/>
      <c r="CH170" s="37"/>
      <c r="CI170" s="37"/>
      <c r="CJ170" s="37"/>
      <c r="CK170" s="37"/>
      <c r="CL170" s="37"/>
      <c r="CM170" s="37"/>
      <c r="CN170" s="37"/>
      <c r="CO170" s="37"/>
      <c r="CP170" s="37"/>
      <c r="CQ170" s="37"/>
      <c r="CR170" s="37"/>
      <c r="CS170" s="37"/>
      <c r="CT170" s="37"/>
      <c r="CU170" s="37"/>
      <c r="CV170" s="37"/>
      <c r="CW170" s="37"/>
      <c r="CX170" s="37"/>
      <c r="CY170" s="37"/>
      <c r="CZ170" s="37"/>
      <c r="DA170" s="37"/>
      <c r="DB170" s="37"/>
      <c r="DC170" s="37"/>
      <c r="DD170" s="37"/>
      <c r="DE170" s="37"/>
      <c r="DF170" s="37"/>
      <c r="DG170" s="37"/>
      <c r="DH170" s="37"/>
      <c r="DI170" s="37"/>
      <c r="DJ170" s="37"/>
      <c r="DK170" s="37"/>
      <c r="DL170" s="37"/>
      <c r="DM170" s="37"/>
      <c r="DN170" s="37"/>
      <c r="DO170" s="37"/>
      <c r="DP170" s="37"/>
      <c r="DQ170" s="37"/>
      <c r="DR170" s="37"/>
      <c r="DS170" s="37"/>
      <c r="DT170" s="37"/>
      <c r="DU170" s="37"/>
      <c r="DV170" s="37"/>
      <c r="DW170" s="37"/>
      <c r="DX170" s="37"/>
      <c r="DY170" s="37"/>
      <c r="DZ170" s="37"/>
      <c r="EA170" s="37"/>
      <c r="EB170" s="37"/>
      <c r="EC170" s="37"/>
      <c r="ED170" s="37"/>
      <c r="EE170" s="37"/>
      <c r="EF170" s="37"/>
      <c r="EG170" s="37"/>
      <c r="EH170" s="37"/>
      <c r="EI170" s="37"/>
      <c r="EJ170" s="37"/>
      <c r="EK170" s="37"/>
      <c r="EL170" s="37"/>
      <c r="EM170" s="37"/>
      <c r="EN170" s="37"/>
      <c r="EO170" s="37"/>
      <c r="EP170" s="37"/>
      <c r="EQ170" s="37"/>
      <c r="ER170" s="37"/>
      <c r="ES170" s="37"/>
      <c r="ET170" s="37"/>
      <c r="EU170" s="37"/>
      <c r="EV170" s="37"/>
      <c r="EW170" s="37"/>
      <c r="EX170" s="37"/>
      <c r="EY170" s="37"/>
      <c r="EZ170" s="37"/>
      <c r="FA170" s="37"/>
      <c r="FB170" s="37"/>
      <c r="FC170" s="37"/>
      <c r="FD170" s="37"/>
      <c r="FE170" s="37"/>
      <c r="FF170" s="37"/>
      <c r="FG170" s="37"/>
      <c r="FH170" s="37"/>
      <c r="FI170" s="37"/>
      <c r="FJ170" s="37"/>
      <c r="FK170" s="37"/>
      <c r="FL170" s="37"/>
      <c r="FM170" s="37"/>
    </row>
    <row r="171" spans="6:169" x14ac:dyDescent="0.45"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  <c r="BB171" s="37"/>
      <c r="BC171" s="37"/>
      <c r="BD171" s="37"/>
      <c r="BE171" s="37"/>
      <c r="BF171" s="37"/>
      <c r="BG171" s="37"/>
      <c r="BH171" s="37"/>
      <c r="BI171" s="37"/>
      <c r="BJ171" s="37"/>
      <c r="BK171" s="37"/>
      <c r="BL171" s="37"/>
      <c r="BM171" s="37"/>
      <c r="BN171" s="37"/>
      <c r="BO171" s="37"/>
      <c r="BP171" s="37"/>
      <c r="BQ171" s="37"/>
      <c r="BR171" s="37"/>
      <c r="BS171" s="37"/>
      <c r="BT171" s="37"/>
      <c r="BU171" s="37"/>
      <c r="BV171" s="37"/>
      <c r="BW171" s="37"/>
      <c r="BX171" s="37"/>
      <c r="BY171" s="37"/>
      <c r="BZ171" s="37"/>
      <c r="CA171" s="37"/>
      <c r="CB171" s="37"/>
      <c r="CC171" s="37"/>
      <c r="CD171" s="37"/>
      <c r="CE171" s="37"/>
      <c r="CF171" s="37"/>
      <c r="CG171" s="37"/>
      <c r="CH171" s="37"/>
      <c r="CI171" s="37"/>
      <c r="CJ171" s="37"/>
      <c r="CK171" s="37"/>
      <c r="CL171" s="37"/>
      <c r="CM171" s="37"/>
      <c r="CN171" s="37"/>
      <c r="CO171" s="37"/>
      <c r="CP171" s="37"/>
      <c r="CQ171" s="37"/>
      <c r="CR171" s="37"/>
      <c r="CS171" s="37"/>
      <c r="CT171" s="37"/>
      <c r="CU171" s="37"/>
      <c r="CV171" s="37"/>
      <c r="CW171" s="37"/>
      <c r="CX171" s="37"/>
      <c r="CY171" s="37"/>
      <c r="CZ171" s="37"/>
      <c r="DA171" s="37"/>
      <c r="DB171" s="37"/>
      <c r="DC171" s="37"/>
      <c r="DD171" s="37"/>
      <c r="DE171" s="37"/>
      <c r="DF171" s="37"/>
      <c r="DG171" s="37"/>
      <c r="DH171" s="37"/>
      <c r="DI171" s="37"/>
      <c r="DJ171" s="37"/>
      <c r="DK171" s="37"/>
      <c r="DL171" s="37"/>
      <c r="DM171" s="37"/>
      <c r="DN171" s="37"/>
      <c r="DO171" s="37"/>
      <c r="DP171" s="37"/>
      <c r="DQ171" s="37"/>
      <c r="DR171" s="37"/>
      <c r="DS171" s="37"/>
      <c r="DT171" s="37"/>
      <c r="DU171" s="37"/>
      <c r="DV171" s="37"/>
      <c r="DW171" s="37"/>
      <c r="DX171" s="37"/>
      <c r="DY171" s="37"/>
      <c r="DZ171" s="37"/>
      <c r="EA171" s="37"/>
      <c r="EB171" s="37"/>
      <c r="EC171" s="37"/>
      <c r="ED171" s="37"/>
      <c r="EE171" s="37"/>
      <c r="EF171" s="37"/>
      <c r="EG171" s="37"/>
      <c r="EH171" s="37"/>
      <c r="EI171" s="37"/>
      <c r="EJ171" s="37"/>
      <c r="EK171" s="37"/>
      <c r="EL171" s="37"/>
      <c r="EM171" s="37"/>
      <c r="EN171" s="37"/>
      <c r="EO171" s="37"/>
      <c r="EP171" s="37"/>
      <c r="EQ171" s="37"/>
      <c r="ER171" s="37"/>
      <c r="ES171" s="37"/>
      <c r="ET171" s="37"/>
      <c r="EU171" s="37"/>
      <c r="EV171" s="37"/>
      <c r="EW171" s="37"/>
      <c r="EX171" s="37"/>
      <c r="EY171" s="37"/>
      <c r="EZ171" s="37"/>
      <c r="FA171" s="37"/>
      <c r="FB171" s="37"/>
      <c r="FC171" s="37"/>
      <c r="FD171" s="37"/>
      <c r="FE171" s="37"/>
      <c r="FF171" s="37"/>
      <c r="FG171" s="37"/>
      <c r="FH171" s="37"/>
      <c r="FI171" s="37"/>
      <c r="FJ171" s="37"/>
      <c r="FK171" s="37"/>
      <c r="FL171" s="37"/>
      <c r="FM171" s="37"/>
    </row>
    <row r="172" spans="6:169" x14ac:dyDescent="0.45"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  <c r="BL172" s="37"/>
      <c r="BM172" s="37"/>
      <c r="BN172" s="37"/>
      <c r="BO172" s="37"/>
      <c r="BP172" s="37"/>
      <c r="BQ172" s="37"/>
      <c r="BR172" s="37"/>
      <c r="BS172" s="37"/>
      <c r="BT172" s="37"/>
      <c r="BU172" s="37"/>
      <c r="BV172" s="37"/>
      <c r="BW172" s="37"/>
      <c r="BX172" s="37"/>
      <c r="BY172" s="37"/>
      <c r="BZ172" s="37"/>
      <c r="CA172" s="37"/>
      <c r="CB172" s="37"/>
      <c r="CC172" s="37"/>
      <c r="CD172" s="37"/>
      <c r="CE172" s="37"/>
      <c r="CF172" s="37"/>
      <c r="CG172" s="37"/>
      <c r="CH172" s="37"/>
      <c r="CI172" s="37"/>
      <c r="CJ172" s="37"/>
      <c r="CK172" s="37"/>
      <c r="CL172" s="37"/>
      <c r="CM172" s="37"/>
      <c r="CN172" s="37"/>
      <c r="CO172" s="37"/>
      <c r="CP172" s="37"/>
      <c r="CQ172" s="37"/>
      <c r="CR172" s="37"/>
      <c r="CS172" s="37"/>
      <c r="CT172" s="37"/>
      <c r="CU172" s="37"/>
      <c r="CV172" s="37"/>
      <c r="CW172" s="37"/>
      <c r="CX172" s="37"/>
      <c r="CY172" s="37"/>
      <c r="CZ172" s="37"/>
      <c r="DA172" s="37"/>
      <c r="DB172" s="37"/>
      <c r="DC172" s="37"/>
      <c r="DD172" s="37"/>
      <c r="DE172" s="37"/>
      <c r="DF172" s="37"/>
      <c r="DG172" s="37"/>
      <c r="DH172" s="37"/>
      <c r="DI172" s="37"/>
      <c r="DJ172" s="37"/>
      <c r="DK172" s="37"/>
      <c r="DL172" s="37"/>
      <c r="DM172" s="37"/>
      <c r="DN172" s="37"/>
      <c r="DO172" s="37"/>
      <c r="DP172" s="37"/>
      <c r="DQ172" s="37"/>
      <c r="DR172" s="37"/>
      <c r="DS172" s="37"/>
      <c r="DT172" s="37"/>
      <c r="DU172" s="37"/>
      <c r="DV172" s="37"/>
      <c r="DW172" s="37"/>
      <c r="DX172" s="37"/>
      <c r="DY172" s="37"/>
      <c r="DZ172" s="37"/>
      <c r="EA172" s="37"/>
      <c r="EB172" s="37"/>
      <c r="EC172" s="37"/>
      <c r="ED172" s="37"/>
      <c r="EE172" s="37"/>
      <c r="EF172" s="37"/>
      <c r="EG172" s="37"/>
      <c r="EH172" s="37"/>
      <c r="EI172" s="37"/>
      <c r="EJ172" s="37"/>
      <c r="EK172" s="37"/>
      <c r="EL172" s="37"/>
      <c r="EM172" s="37"/>
      <c r="EN172" s="37"/>
      <c r="EO172" s="37"/>
      <c r="EP172" s="37"/>
      <c r="EQ172" s="37"/>
      <c r="ER172" s="37"/>
      <c r="ES172" s="37"/>
      <c r="ET172" s="37"/>
      <c r="EU172" s="37"/>
      <c r="EV172" s="37"/>
      <c r="EW172" s="37"/>
      <c r="EX172" s="37"/>
      <c r="EY172" s="37"/>
      <c r="EZ172" s="37"/>
      <c r="FA172" s="37"/>
      <c r="FB172" s="37"/>
      <c r="FC172" s="37"/>
      <c r="FD172" s="37"/>
      <c r="FE172" s="37"/>
      <c r="FF172" s="37"/>
      <c r="FG172" s="37"/>
      <c r="FH172" s="37"/>
      <c r="FI172" s="37"/>
      <c r="FJ172" s="37"/>
      <c r="FK172" s="37"/>
      <c r="FL172" s="37"/>
      <c r="FM172" s="37"/>
    </row>
    <row r="173" spans="6:169" x14ac:dyDescent="0.45"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37"/>
      <c r="BS173" s="37"/>
      <c r="BT173" s="37"/>
      <c r="BU173" s="37"/>
      <c r="BV173" s="37"/>
      <c r="BW173" s="37"/>
      <c r="BX173" s="37"/>
      <c r="BY173" s="37"/>
      <c r="BZ173" s="37"/>
      <c r="CA173" s="37"/>
      <c r="CB173" s="37"/>
      <c r="CC173" s="37"/>
      <c r="CD173" s="37"/>
      <c r="CE173" s="37"/>
      <c r="CF173" s="37"/>
      <c r="CG173" s="37"/>
      <c r="CH173" s="37"/>
      <c r="CI173" s="37"/>
      <c r="CJ173" s="37"/>
      <c r="CK173" s="37"/>
      <c r="CL173" s="37"/>
      <c r="CM173" s="37"/>
      <c r="CN173" s="37"/>
      <c r="CO173" s="37"/>
      <c r="CP173" s="37"/>
      <c r="CQ173" s="37"/>
      <c r="CR173" s="37"/>
      <c r="CS173" s="37"/>
      <c r="CT173" s="37"/>
      <c r="CU173" s="37"/>
      <c r="CV173" s="37"/>
      <c r="CW173" s="37"/>
      <c r="CX173" s="37"/>
      <c r="CY173" s="37"/>
      <c r="CZ173" s="37"/>
      <c r="DA173" s="37"/>
      <c r="DB173" s="37"/>
      <c r="DC173" s="37"/>
      <c r="DD173" s="37"/>
      <c r="DE173" s="37"/>
      <c r="DF173" s="37"/>
      <c r="DG173" s="37"/>
      <c r="DH173" s="37"/>
      <c r="DI173" s="37"/>
      <c r="DJ173" s="37"/>
      <c r="DK173" s="37"/>
      <c r="DL173" s="37"/>
      <c r="DM173" s="37"/>
      <c r="DN173" s="37"/>
      <c r="DO173" s="37"/>
      <c r="DP173" s="37"/>
      <c r="DQ173" s="37"/>
      <c r="DR173" s="37"/>
      <c r="DS173" s="37"/>
      <c r="DT173" s="37"/>
      <c r="DU173" s="37"/>
      <c r="DV173" s="37"/>
      <c r="DW173" s="37"/>
      <c r="DX173" s="37"/>
      <c r="DY173" s="37"/>
      <c r="DZ173" s="37"/>
      <c r="EA173" s="37"/>
      <c r="EB173" s="37"/>
      <c r="EC173" s="37"/>
      <c r="ED173" s="37"/>
      <c r="EE173" s="37"/>
      <c r="EF173" s="37"/>
      <c r="EG173" s="37"/>
      <c r="EH173" s="37"/>
      <c r="EI173" s="37"/>
      <c r="EJ173" s="37"/>
      <c r="EK173" s="37"/>
      <c r="EL173" s="37"/>
      <c r="EM173" s="37"/>
      <c r="EN173" s="37"/>
      <c r="EO173" s="37"/>
      <c r="EP173" s="37"/>
      <c r="EQ173" s="37"/>
      <c r="ER173" s="37"/>
      <c r="ES173" s="37"/>
      <c r="ET173" s="37"/>
      <c r="EU173" s="37"/>
      <c r="EV173" s="37"/>
      <c r="EW173" s="37"/>
      <c r="EX173" s="37"/>
      <c r="EY173" s="37"/>
      <c r="EZ173" s="37"/>
      <c r="FA173" s="37"/>
      <c r="FB173" s="37"/>
      <c r="FC173" s="37"/>
      <c r="FD173" s="37"/>
      <c r="FE173" s="37"/>
      <c r="FF173" s="37"/>
      <c r="FG173" s="37"/>
      <c r="FH173" s="37"/>
      <c r="FI173" s="37"/>
      <c r="FJ173" s="37"/>
      <c r="FK173" s="37"/>
      <c r="FL173" s="37"/>
      <c r="FM173" s="37"/>
    </row>
    <row r="174" spans="6:169" x14ac:dyDescent="0.45"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37"/>
      <c r="BE174" s="37"/>
      <c r="BF174" s="37"/>
      <c r="BG174" s="37"/>
      <c r="BH174" s="37"/>
      <c r="BI174" s="37"/>
      <c r="BJ174" s="37"/>
      <c r="BK174" s="37"/>
      <c r="BL174" s="37"/>
      <c r="BM174" s="37"/>
      <c r="BN174" s="37"/>
      <c r="BO174" s="37"/>
      <c r="BP174" s="37"/>
      <c r="BQ174" s="37"/>
      <c r="BR174" s="37"/>
      <c r="BS174" s="37"/>
      <c r="BT174" s="37"/>
      <c r="BU174" s="37"/>
      <c r="BV174" s="37"/>
      <c r="BW174" s="37"/>
      <c r="BX174" s="37"/>
      <c r="BY174" s="37"/>
      <c r="BZ174" s="37"/>
      <c r="CA174" s="37"/>
      <c r="CB174" s="37"/>
      <c r="CC174" s="37"/>
      <c r="CD174" s="37"/>
      <c r="CE174" s="37"/>
      <c r="CF174" s="37"/>
      <c r="CG174" s="37"/>
      <c r="CH174" s="37"/>
      <c r="CI174" s="37"/>
      <c r="CJ174" s="37"/>
      <c r="CK174" s="37"/>
      <c r="CL174" s="37"/>
      <c r="CM174" s="37"/>
      <c r="CN174" s="37"/>
      <c r="CO174" s="37"/>
      <c r="CP174" s="37"/>
      <c r="CQ174" s="37"/>
      <c r="CR174" s="37"/>
      <c r="CS174" s="37"/>
      <c r="CT174" s="37"/>
      <c r="CU174" s="37"/>
      <c r="CV174" s="37"/>
      <c r="CW174" s="37"/>
      <c r="CX174" s="37"/>
      <c r="CY174" s="37"/>
      <c r="CZ174" s="37"/>
      <c r="DA174" s="37"/>
      <c r="DB174" s="37"/>
      <c r="DC174" s="37"/>
      <c r="DD174" s="37"/>
      <c r="DE174" s="37"/>
      <c r="DF174" s="37"/>
      <c r="DG174" s="37"/>
      <c r="DH174" s="37"/>
      <c r="DI174" s="37"/>
      <c r="DJ174" s="37"/>
      <c r="DK174" s="37"/>
      <c r="DL174" s="37"/>
      <c r="DM174" s="37"/>
      <c r="DN174" s="37"/>
      <c r="DO174" s="37"/>
      <c r="DP174" s="37"/>
      <c r="DQ174" s="37"/>
      <c r="DR174" s="37"/>
      <c r="DS174" s="37"/>
      <c r="DT174" s="37"/>
      <c r="DU174" s="37"/>
      <c r="DV174" s="37"/>
      <c r="DW174" s="37"/>
      <c r="DX174" s="37"/>
      <c r="DY174" s="37"/>
      <c r="DZ174" s="37"/>
      <c r="EA174" s="37"/>
      <c r="EB174" s="37"/>
      <c r="EC174" s="37"/>
      <c r="ED174" s="37"/>
      <c r="EE174" s="37"/>
      <c r="EF174" s="37"/>
      <c r="EG174" s="37"/>
      <c r="EH174" s="37"/>
      <c r="EI174" s="37"/>
      <c r="EJ174" s="37"/>
      <c r="EK174" s="37"/>
      <c r="EL174" s="37"/>
      <c r="EM174" s="37"/>
      <c r="EN174" s="37"/>
      <c r="EO174" s="37"/>
      <c r="EP174" s="37"/>
      <c r="EQ174" s="37"/>
      <c r="ER174" s="37"/>
      <c r="ES174" s="37"/>
      <c r="ET174" s="37"/>
      <c r="EU174" s="37"/>
      <c r="EV174" s="37"/>
      <c r="EW174" s="37"/>
      <c r="EX174" s="37"/>
      <c r="EY174" s="37"/>
      <c r="EZ174" s="37"/>
      <c r="FA174" s="37"/>
      <c r="FB174" s="37"/>
      <c r="FC174" s="37"/>
      <c r="FD174" s="37"/>
      <c r="FE174" s="37"/>
      <c r="FF174" s="37"/>
      <c r="FG174" s="37"/>
      <c r="FH174" s="37"/>
      <c r="FI174" s="37"/>
      <c r="FJ174" s="37"/>
      <c r="FK174" s="37"/>
      <c r="FL174" s="37"/>
      <c r="FM174" s="37"/>
    </row>
    <row r="175" spans="6:169" x14ac:dyDescent="0.45"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  <c r="BD175" s="37"/>
      <c r="BE175" s="37"/>
      <c r="BF175" s="37"/>
      <c r="BG175" s="37"/>
      <c r="BH175" s="37"/>
      <c r="BI175" s="37"/>
      <c r="BJ175" s="37"/>
      <c r="BK175" s="37"/>
      <c r="BL175" s="37"/>
      <c r="BM175" s="37"/>
      <c r="BN175" s="37"/>
      <c r="BO175" s="37"/>
      <c r="BP175" s="37"/>
      <c r="BQ175" s="37"/>
      <c r="BR175" s="37"/>
      <c r="BS175" s="37"/>
      <c r="BT175" s="37"/>
      <c r="BU175" s="37"/>
      <c r="BV175" s="37"/>
      <c r="BW175" s="37"/>
      <c r="BX175" s="37"/>
      <c r="BY175" s="37"/>
      <c r="BZ175" s="37"/>
      <c r="CA175" s="37"/>
      <c r="CB175" s="37"/>
      <c r="CC175" s="37"/>
      <c r="CD175" s="37"/>
      <c r="CE175" s="37"/>
      <c r="CF175" s="37"/>
      <c r="CG175" s="37"/>
      <c r="CH175" s="37"/>
      <c r="CI175" s="37"/>
      <c r="CJ175" s="37"/>
      <c r="CK175" s="37"/>
      <c r="CL175" s="37"/>
      <c r="CM175" s="37"/>
      <c r="CN175" s="37"/>
      <c r="CO175" s="37"/>
      <c r="CP175" s="37"/>
      <c r="CQ175" s="37"/>
      <c r="CR175" s="37"/>
      <c r="CS175" s="37"/>
      <c r="CT175" s="37"/>
      <c r="CU175" s="37"/>
      <c r="CV175" s="37"/>
      <c r="CW175" s="37"/>
      <c r="CX175" s="37"/>
      <c r="CY175" s="37"/>
      <c r="CZ175" s="37"/>
      <c r="DA175" s="37"/>
      <c r="DB175" s="37"/>
      <c r="DC175" s="37"/>
      <c r="DD175" s="37"/>
      <c r="DE175" s="37"/>
      <c r="DF175" s="37"/>
      <c r="DG175" s="37"/>
      <c r="DH175" s="37"/>
      <c r="DI175" s="37"/>
      <c r="DJ175" s="37"/>
      <c r="DK175" s="37"/>
      <c r="DL175" s="37"/>
      <c r="DM175" s="37"/>
      <c r="DN175" s="37"/>
      <c r="DO175" s="37"/>
      <c r="DP175" s="37"/>
      <c r="DQ175" s="37"/>
      <c r="DR175" s="37"/>
      <c r="DS175" s="37"/>
      <c r="DT175" s="37"/>
      <c r="DU175" s="37"/>
      <c r="DV175" s="37"/>
      <c r="DW175" s="37"/>
      <c r="DX175" s="37"/>
      <c r="DY175" s="37"/>
      <c r="DZ175" s="37"/>
      <c r="EA175" s="37"/>
      <c r="EB175" s="37"/>
      <c r="EC175" s="37"/>
      <c r="ED175" s="37"/>
      <c r="EE175" s="37"/>
      <c r="EF175" s="37"/>
      <c r="EG175" s="37"/>
      <c r="EH175" s="37"/>
      <c r="EI175" s="37"/>
      <c r="EJ175" s="37"/>
      <c r="EK175" s="37"/>
      <c r="EL175" s="37"/>
      <c r="EM175" s="37"/>
      <c r="EN175" s="37"/>
      <c r="EO175" s="37"/>
      <c r="EP175" s="37"/>
      <c r="EQ175" s="37"/>
      <c r="ER175" s="37"/>
      <c r="ES175" s="37"/>
      <c r="ET175" s="37"/>
      <c r="EU175" s="37"/>
      <c r="EV175" s="37"/>
      <c r="EW175" s="37"/>
      <c r="EX175" s="37"/>
      <c r="EY175" s="37"/>
      <c r="EZ175" s="37"/>
      <c r="FA175" s="37"/>
      <c r="FB175" s="37"/>
      <c r="FC175" s="37"/>
      <c r="FD175" s="37"/>
      <c r="FE175" s="37"/>
      <c r="FF175" s="37"/>
      <c r="FG175" s="37"/>
      <c r="FH175" s="37"/>
      <c r="FI175" s="37"/>
      <c r="FJ175" s="37"/>
      <c r="FK175" s="37"/>
      <c r="FL175" s="37"/>
      <c r="FM175" s="37"/>
    </row>
    <row r="176" spans="6:169" x14ac:dyDescent="0.45"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37"/>
      <c r="BN176" s="37"/>
      <c r="BO176" s="37"/>
      <c r="BP176" s="37"/>
      <c r="BQ176" s="37"/>
      <c r="BR176" s="37"/>
      <c r="BS176" s="37"/>
      <c r="BT176" s="37"/>
      <c r="BU176" s="37"/>
      <c r="BV176" s="37"/>
      <c r="BW176" s="37"/>
      <c r="BX176" s="37"/>
      <c r="BY176" s="37"/>
      <c r="BZ176" s="37"/>
      <c r="CA176" s="37"/>
      <c r="CB176" s="37"/>
      <c r="CC176" s="37"/>
      <c r="CD176" s="37"/>
      <c r="CE176" s="37"/>
      <c r="CF176" s="37"/>
      <c r="CG176" s="37"/>
      <c r="CH176" s="37"/>
      <c r="CI176" s="37"/>
      <c r="CJ176" s="37"/>
      <c r="CK176" s="37"/>
      <c r="CL176" s="37"/>
      <c r="CM176" s="37"/>
      <c r="CN176" s="37"/>
      <c r="CO176" s="37"/>
      <c r="CP176" s="37"/>
      <c r="CQ176" s="37"/>
      <c r="CR176" s="37"/>
      <c r="CS176" s="37"/>
      <c r="CT176" s="37"/>
      <c r="CU176" s="37"/>
      <c r="CV176" s="37"/>
      <c r="CW176" s="37"/>
      <c r="CX176" s="37"/>
      <c r="CY176" s="37"/>
      <c r="CZ176" s="37"/>
      <c r="DA176" s="37"/>
      <c r="DB176" s="37"/>
      <c r="DC176" s="37"/>
      <c r="DD176" s="37"/>
      <c r="DE176" s="37"/>
      <c r="DF176" s="37"/>
      <c r="DG176" s="37"/>
      <c r="DH176" s="37"/>
      <c r="DI176" s="37"/>
      <c r="DJ176" s="37"/>
      <c r="DK176" s="37"/>
      <c r="DL176" s="37"/>
      <c r="DM176" s="37"/>
      <c r="DN176" s="37"/>
      <c r="DO176" s="37"/>
      <c r="DP176" s="37"/>
      <c r="DQ176" s="37"/>
      <c r="DR176" s="37"/>
      <c r="DS176" s="37"/>
      <c r="DT176" s="37"/>
      <c r="DU176" s="37"/>
      <c r="DV176" s="37"/>
      <c r="DW176" s="37"/>
      <c r="DX176" s="37"/>
      <c r="DY176" s="37"/>
      <c r="DZ176" s="37"/>
      <c r="EA176" s="37"/>
      <c r="EB176" s="37"/>
      <c r="EC176" s="37"/>
      <c r="ED176" s="37"/>
      <c r="EE176" s="37"/>
      <c r="EF176" s="37"/>
      <c r="EG176" s="37"/>
      <c r="EH176" s="37"/>
      <c r="EI176" s="37"/>
      <c r="EJ176" s="37"/>
      <c r="EK176" s="37"/>
      <c r="EL176" s="37"/>
      <c r="EM176" s="37"/>
      <c r="EN176" s="37"/>
      <c r="EO176" s="37"/>
      <c r="EP176" s="37"/>
      <c r="EQ176" s="37"/>
      <c r="ER176" s="37"/>
      <c r="ES176" s="37"/>
      <c r="ET176" s="37"/>
      <c r="EU176" s="37"/>
      <c r="EV176" s="37"/>
      <c r="EW176" s="37"/>
      <c r="EX176" s="37"/>
      <c r="EY176" s="37"/>
      <c r="EZ176" s="37"/>
      <c r="FA176" s="37"/>
      <c r="FB176" s="37"/>
      <c r="FC176" s="37"/>
      <c r="FD176" s="37"/>
      <c r="FE176" s="37"/>
      <c r="FF176" s="37"/>
      <c r="FG176" s="37"/>
      <c r="FH176" s="37"/>
      <c r="FI176" s="37"/>
      <c r="FJ176" s="37"/>
      <c r="FK176" s="37"/>
      <c r="FL176" s="37"/>
      <c r="FM176" s="37"/>
    </row>
    <row r="177" spans="6:169" x14ac:dyDescent="0.45"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37"/>
      <c r="BN177" s="37"/>
      <c r="BO177" s="37"/>
      <c r="BP177" s="37"/>
      <c r="BQ177" s="37"/>
      <c r="BR177" s="37"/>
      <c r="BS177" s="37"/>
      <c r="BT177" s="37"/>
      <c r="BU177" s="37"/>
      <c r="BV177" s="37"/>
      <c r="BW177" s="37"/>
      <c r="BX177" s="37"/>
      <c r="BY177" s="37"/>
      <c r="BZ177" s="37"/>
      <c r="CA177" s="37"/>
      <c r="CB177" s="37"/>
      <c r="CC177" s="37"/>
      <c r="CD177" s="37"/>
      <c r="CE177" s="37"/>
      <c r="CF177" s="37"/>
      <c r="CG177" s="37"/>
      <c r="CH177" s="37"/>
      <c r="CI177" s="37"/>
      <c r="CJ177" s="37"/>
      <c r="CK177" s="37"/>
      <c r="CL177" s="37"/>
      <c r="CM177" s="37"/>
      <c r="CN177" s="37"/>
      <c r="CO177" s="37"/>
      <c r="CP177" s="37"/>
      <c r="CQ177" s="37"/>
      <c r="CR177" s="37"/>
      <c r="CS177" s="37"/>
      <c r="CT177" s="37"/>
      <c r="CU177" s="37"/>
      <c r="CV177" s="37"/>
      <c r="CW177" s="37"/>
      <c r="CX177" s="37"/>
      <c r="CY177" s="37"/>
      <c r="CZ177" s="37"/>
      <c r="DA177" s="37"/>
      <c r="DB177" s="37"/>
      <c r="DC177" s="37"/>
      <c r="DD177" s="37"/>
      <c r="DE177" s="37"/>
      <c r="DF177" s="37"/>
      <c r="DG177" s="37"/>
      <c r="DH177" s="37"/>
      <c r="DI177" s="37"/>
      <c r="DJ177" s="37"/>
      <c r="DK177" s="37"/>
      <c r="DL177" s="37"/>
      <c r="DM177" s="37"/>
      <c r="DN177" s="37"/>
      <c r="DO177" s="37"/>
      <c r="DP177" s="37"/>
      <c r="DQ177" s="37"/>
      <c r="DR177" s="37"/>
      <c r="DS177" s="37"/>
      <c r="DT177" s="37"/>
      <c r="DU177" s="37"/>
      <c r="DV177" s="37"/>
      <c r="DW177" s="37"/>
      <c r="DX177" s="37"/>
      <c r="DY177" s="37"/>
      <c r="DZ177" s="37"/>
      <c r="EA177" s="37"/>
      <c r="EB177" s="37"/>
      <c r="EC177" s="37"/>
      <c r="ED177" s="37"/>
      <c r="EE177" s="37"/>
      <c r="EF177" s="37"/>
      <c r="EG177" s="37"/>
      <c r="EH177" s="37"/>
      <c r="EI177" s="37"/>
      <c r="EJ177" s="37"/>
      <c r="EK177" s="37"/>
      <c r="EL177" s="37"/>
      <c r="EM177" s="37"/>
      <c r="EN177" s="37"/>
      <c r="EO177" s="37"/>
      <c r="EP177" s="37"/>
      <c r="EQ177" s="37"/>
      <c r="ER177" s="37"/>
      <c r="ES177" s="37"/>
      <c r="ET177" s="37"/>
      <c r="EU177" s="37"/>
      <c r="EV177" s="37"/>
      <c r="EW177" s="37"/>
      <c r="EX177" s="37"/>
      <c r="EY177" s="37"/>
      <c r="EZ177" s="37"/>
      <c r="FA177" s="37"/>
      <c r="FB177" s="37"/>
      <c r="FC177" s="37"/>
      <c r="FD177" s="37"/>
      <c r="FE177" s="37"/>
      <c r="FF177" s="37"/>
      <c r="FG177" s="37"/>
      <c r="FH177" s="37"/>
      <c r="FI177" s="37"/>
      <c r="FJ177" s="37"/>
      <c r="FK177" s="37"/>
      <c r="FL177" s="37"/>
      <c r="FM177" s="37"/>
    </row>
    <row r="178" spans="6:169" x14ac:dyDescent="0.45"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37"/>
      <c r="BN178" s="37"/>
      <c r="BO178" s="37"/>
      <c r="BP178" s="37"/>
      <c r="BQ178" s="37"/>
      <c r="BR178" s="37"/>
      <c r="BS178" s="37"/>
      <c r="BT178" s="37"/>
      <c r="BU178" s="37"/>
      <c r="BV178" s="37"/>
      <c r="BW178" s="37"/>
      <c r="BX178" s="37"/>
      <c r="BY178" s="37"/>
      <c r="BZ178" s="37"/>
      <c r="CA178" s="37"/>
      <c r="CB178" s="37"/>
      <c r="CC178" s="37"/>
      <c r="CD178" s="37"/>
      <c r="CE178" s="37"/>
      <c r="CF178" s="37"/>
      <c r="CG178" s="37"/>
      <c r="CH178" s="37"/>
      <c r="CI178" s="37"/>
      <c r="CJ178" s="37"/>
      <c r="CK178" s="37"/>
      <c r="CL178" s="37"/>
      <c r="CM178" s="37"/>
      <c r="CN178" s="37"/>
      <c r="CO178" s="37"/>
      <c r="CP178" s="37"/>
      <c r="CQ178" s="37"/>
      <c r="CR178" s="37"/>
      <c r="CS178" s="37"/>
      <c r="CT178" s="37"/>
      <c r="CU178" s="37"/>
      <c r="CV178" s="37"/>
      <c r="CW178" s="37"/>
      <c r="CX178" s="37"/>
      <c r="CY178" s="37"/>
      <c r="CZ178" s="37"/>
      <c r="DA178" s="37"/>
      <c r="DB178" s="37"/>
      <c r="DC178" s="37"/>
      <c r="DD178" s="37"/>
      <c r="DE178" s="37"/>
      <c r="DF178" s="37"/>
      <c r="DG178" s="37"/>
      <c r="DH178" s="37"/>
      <c r="DI178" s="37"/>
      <c r="DJ178" s="37"/>
      <c r="DK178" s="37"/>
      <c r="DL178" s="37"/>
      <c r="DM178" s="37"/>
      <c r="DN178" s="37"/>
      <c r="DO178" s="37"/>
      <c r="DP178" s="37"/>
      <c r="DQ178" s="37"/>
      <c r="DR178" s="37"/>
      <c r="DS178" s="37"/>
      <c r="DT178" s="37"/>
      <c r="DU178" s="37"/>
      <c r="DV178" s="37"/>
      <c r="DW178" s="37"/>
      <c r="DX178" s="37"/>
      <c r="DY178" s="37"/>
      <c r="DZ178" s="37"/>
      <c r="EA178" s="37"/>
      <c r="EB178" s="37"/>
      <c r="EC178" s="37"/>
      <c r="ED178" s="37"/>
      <c r="EE178" s="37"/>
      <c r="EF178" s="37"/>
      <c r="EG178" s="37"/>
      <c r="EH178" s="37"/>
      <c r="EI178" s="37"/>
      <c r="EJ178" s="37"/>
      <c r="EK178" s="37"/>
      <c r="EL178" s="37"/>
      <c r="EM178" s="37"/>
      <c r="EN178" s="37"/>
      <c r="EO178" s="37"/>
      <c r="EP178" s="37"/>
      <c r="EQ178" s="37"/>
      <c r="ER178" s="37"/>
      <c r="ES178" s="37"/>
      <c r="ET178" s="37"/>
      <c r="EU178" s="37"/>
      <c r="EV178" s="37"/>
      <c r="EW178" s="37"/>
      <c r="EX178" s="37"/>
      <c r="EY178" s="37"/>
      <c r="EZ178" s="37"/>
      <c r="FA178" s="37"/>
      <c r="FB178" s="37"/>
      <c r="FC178" s="37"/>
      <c r="FD178" s="37"/>
      <c r="FE178" s="37"/>
      <c r="FF178" s="37"/>
      <c r="FG178" s="37"/>
      <c r="FH178" s="37"/>
      <c r="FI178" s="37"/>
      <c r="FJ178" s="37"/>
      <c r="FK178" s="37"/>
      <c r="FL178" s="37"/>
      <c r="FM178" s="37"/>
    </row>
    <row r="179" spans="6:169" x14ac:dyDescent="0.45"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37"/>
      <c r="BN179" s="37"/>
      <c r="BO179" s="37"/>
      <c r="BP179" s="37"/>
      <c r="BQ179" s="37"/>
      <c r="BR179" s="37"/>
      <c r="BS179" s="37"/>
      <c r="BT179" s="37"/>
      <c r="BU179" s="37"/>
      <c r="BV179" s="37"/>
      <c r="BW179" s="37"/>
      <c r="BX179" s="37"/>
      <c r="BY179" s="37"/>
      <c r="BZ179" s="37"/>
      <c r="CA179" s="37"/>
      <c r="CB179" s="37"/>
      <c r="CC179" s="37"/>
      <c r="CD179" s="37"/>
      <c r="CE179" s="37"/>
      <c r="CF179" s="37"/>
      <c r="CG179" s="37"/>
      <c r="CH179" s="37"/>
      <c r="CI179" s="37"/>
      <c r="CJ179" s="37"/>
      <c r="CK179" s="37"/>
      <c r="CL179" s="37"/>
      <c r="CM179" s="37"/>
      <c r="CN179" s="37"/>
      <c r="CO179" s="37"/>
      <c r="CP179" s="37"/>
      <c r="CQ179" s="37"/>
      <c r="CR179" s="37"/>
      <c r="CS179" s="37"/>
      <c r="CT179" s="37"/>
      <c r="CU179" s="37"/>
      <c r="CV179" s="37"/>
      <c r="CW179" s="37"/>
      <c r="CX179" s="37"/>
      <c r="CY179" s="37"/>
      <c r="CZ179" s="37"/>
      <c r="DA179" s="37"/>
      <c r="DB179" s="37"/>
      <c r="DC179" s="37"/>
      <c r="DD179" s="37"/>
      <c r="DE179" s="37"/>
      <c r="DF179" s="37"/>
      <c r="DG179" s="37"/>
      <c r="DH179" s="37"/>
      <c r="DI179" s="37"/>
      <c r="DJ179" s="37"/>
      <c r="DK179" s="37"/>
      <c r="DL179" s="37"/>
      <c r="DM179" s="37"/>
      <c r="DN179" s="37"/>
      <c r="DO179" s="37"/>
      <c r="DP179" s="37"/>
      <c r="DQ179" s="37"/>
      <c r="DR179" s="37"/>
      <c r="DS179" s="37"/>
      <c r="DT179" s="37"/>
      <c r="DU179" s="37"/>
      <c r="DV179" s="37"/>
      <c r="DW179" s="37"/>
      <c r="DX179" s="37"/>
      <c r="DY179" s="37"/>
      <c r="DZ179" s="37"/>
      <c r="EA179" s="37"/>
      <c r="EB179" s="37"/>
      <c r="EC179" s="37"/>
      <c r="ED179" s="37"/>
      <c r="EE179" s="37"/>
      <c r="EF179" s="37"/>
      <c r="EG179" s="37"/>
      <c r="EH179" s="37"/>
      <c r="EI179" s="37"/>
      <c r="EJ179" s="37"/>
      <c r="EK179" s="37"/>
      <c r="EL179" s="37"/>
      <c r="EM179" s="37"/>
      <c r="EN179" s="37"/>
      <c r="EO179" s="37"/>
      <c r="EP179" s="37"/>
      <c r="EQ179" s="37"/>
      <c r="ER179" s="37"/>
      <c r="ES179" s="37"/>
      <c r="ET179" s="37"/>
      <c r="EU179" s="37"/>
      <c r="EV179" s="37"/>
      <c r="EW179" s="37"/>
      <c r="EX179" s="37"/>
      <c r="EY179" s="37"/>
      <c r="EZ179" s="37"/>
      <c r="FA179" s="37"/>
      <c r="FB179" s="37"/>
      <c r="FC179" s="37"/>
      <c r="FD179" s="37"/>
      <c r="FE179" s="37"/>
      <c r="FF179" s="37"/>
      <c r="FG179" s="37"/>
      <c r="FH179" s="37"/>
      <c r="FI179" s="37"/>
      <c r="FJ179" s="37"/>
      <c r="FK179" s="37"/>
      <c r="FL179" s="37"/>
      <c r="FM179" s="37"/>
    </row>
    <row r="180" spans="6:169" x14ac:dyDescent="0.45"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  <c r="BM180" s="37"/>
      <c r="BN180" s="37"/>
      <c r="BO180" s="37"/>
      <c r="BP180" s="37"/>
      <c r="BQ180" s="37"/>
      <c r="BR180" s="37"/>
      <c r="BS180" s="37"/>
      <c r="BT180" s="37"/>
      <c r="BU180" s="37"/>
      <c r="BV180" s="37"/>
      <c r="BW180" s="37"/>
      <c r="BX180" s="37"/>
      <c r="BY180" s="37"/>
      <c r="BZ180" s="37"/>
      <c r="CA180" s="37"/>
      <c r="CB180" s="37"/>
      <c r="CC180" s="37"/>
      <c r="CD180" s="37"/>
      <c r="CE180" s="37"/>
      <c r="CF180" s="37"/>
      <c r="CG180" s="37"/>
      <c r="CH180" s="37"/>
      <c r="CI180" s="37"/>
      <c r="CJ180" s="37"/>
      <c r="CK180" s="37"/>
      <c r="CL180" s="37"/>
      <c r="CM180" s="37"/>
      <c r="CN180" s="37"/>
      <c r="CO180" s="37"/>
      <c r="CP180" s="37"/>
      <c r="CQ180" s="37"/>
      <c r="CR180" s="37"/>
      <c r="CS180" s="37"/>
      <c r="CT180" s="37"/>
      <c r="CU180" s="37"/>
      <c r="CV180" s="37"/>
      <c r="CW180" s="37"/>
      <c r="CX180" s="37"/>
      <c r="CY180" s="37"/>
      <c r="CZ180" s="37"/>
      <c r="DA180" s="37"/>
      <c r="DB180" s="37"/>
      <c r="DC180" s="37"/>
      <c r="DD180" s="37"/>
      <c r="DE180" s="37"/>
      <c r="DF180" s="37"/>
      <c r="DG180" s="37"/>
      <c r="DH180" s="37"/>
      <c r="DI180" s="37"/>
      <c r="DJ180" s="37"/>
      <c r="DK180" s="37"/>
      <c r="DL180" s="37"/>
      <c r="DM180" s="37"/>
      <c r="DN180" s="37"/>
      <c r="DO180" s="37"/>
      <c r="DP180" s="37"/>
      <c r="DQ180" s="37"/>
      <c r="DR180" s="37"/>
      <c r="DS180" s="37"/>
      <c r="DT180" s="37"/>
      <c r="DU180" s="37"/>
      <c r="DV180" s="37"/>
      <c r="DW180" s="37"/>
      <c r="DX180" s="37"/>
      <c r="DY180" s="37"/>
      <c r="DZ180" s="37"/>
      <c r="EA180" s="37"/>
      <c r="EB180" s="37"/>
      <c r="EC180" s="37"/>
      <c r="ED180" s="37"/>
      <c r="EE180" s="37"/>
      <c r="EF180" s="37"/>
      <c r="EG180" s="37"/>
      <c r="EH180" s="37"/>
      <c r="EI180" s="37"/>
      <c r="EJ180" s="37"/>
      <c r="EK180" s="37"/>
      <c r="EL180" s="37"/>
      <c r="EM180" s="37"/>
      <c r="EN180" s="37"/>
      <c r="EO180" s="37"/>
      <c r="EP180" s="37"/>
      <c r="EQ180" s="37"/>
      <c r="ER180" s="37"/>
      <c r="ES180" s="37"/>
      <c r="ET180" s="37"/>
      <c r="EU180" s="37"/>
      <c r="EV180" s="37"/>
      <c r="EW180" s="37"/>
      <c r="EX180" s="37"/>
      <c r="EY180" s="37"/>
      <c r="EZ180" s="37"/>
      <c r="FA180" s="37"/>
      <c r="FB180" s="37"/>
      <c r="FC180" s="37"/>
      <c r="FD180" s="37"/>
      <c r="FE180" s="37"/>
      <c r="FF180" s="37"/>
      <c r="FG180" s="37"/>
      <c r="FH180" s="37"/>
      <c r="FI180" s="37"/>
      <c r="FJ180" s="37"/>
      <c r="FK180" s="37"/>
      <c r="FL180" s="37"/>
      <c r="FM180" s="37"/>
    </row>
    <row r="181" spans="6:169" x14ac:dyDescent="0.45"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  <c r="BM181" s="37"/>
      <c r="BN181" s="37"/>
      <c r="BO181" s="37"/>
      <c r="BP181" s="37"/>
      <c r="BQ181" s="37"/>
      <c r="BR181" s="37"/>
      <c r="BS181" s="37"/>
      <c r="BT181" s="37"/>
      <c r="BU181" s="37"/>
      <c r="BV181" s="37"/>
      <c r="BW181" s="37"/>
      <c r="BX181" s="37"/>
      <c r="BY181" s="37"/>
      <c r="BZ181" s="37"/>
      <c r="CA181" s="37"/>
      <c r="CB181" s="37"/>
      <c r="CC181" s="37"/>
      <c r="CD181" s="37"/>
      <c r="CE181" s="37"/>
      <c r="CF181" s="37"/>
      <c r="CG181" s="37"/>
      <c r="CH181" s="37"/>
      <c r="CI181" s="37"/>
      <c r="CJ181" s="37"/>
      <c r="CK181" s="37"/>
      <c r="CL181" s="37"/>
      <c r="CM181" s="37"/>
      <c r="CN181" s="37"/>
      <c r="CO181" s="37"/>
      <c r="CP181" s="37"/>
      <c r="CQ181" s="37"/>
      <c r="CR181" s="37"/>
      <c r="CS181" s="37"/>
      <c r="CT181" s="37"/>
      <c r="CU181" s="37"/>
      <c r="CV181" s="37"/>
      <c r="CW181" s="37"/>
      <c r="CX181" s="37"/>
      <c r="CY181" s="37"/>
      <c r="CZ181" s="37"/>
      <c r="DA181" s="37"/>
      <c r="DB181" s="37"/>
      <c r="DC181" s="37"/>
      <c r="DD181" s="37"/>
      <c r="DE181" s="37"/>
      <c r="DF181" s="37"/>
      <c r="DG181" s="37"/>
      <c r="DH181" s="37"/>
      <c r="DI181" s="37"/>
      <c r="DJ181" s="37"/>
      <c r="DK181" s="37"/>
      <c r="DL181" s="37"/>
      <c r="DM181" s="37"/>
      <c r="DN181" s="37"/>
      <c r="DO181" s="37"/>
      <c r="DP181" s="37"/>
      <c r="DQ181" s="37"/>
      <c r="DR181" s="37"/>
      <c r="DS181" s="37"/>
      <c r="DT181" s="37"/>
      <c r="DU181" s="37"/>
      <c r="DV181" s="37"/>
      <c r="DW181" s="37"/>
      <c r="DX181" s="37"/>
      <c r="DY181" s="37"/>
      <c r="DZ181" s="37"/>
      <c r="EA181" s="37"/>
      <c r="EB181" s="37"/>
      <c r="EC181" s="37"/>
      <c r="ED181" s="37"/>
      <c r="EE181" s="37"/>
      <c r="EF181" s="37"/>
      <c r="EG181" s="37"/>
      <c r="EH181" s="37"/>
      <c r="EI181" s="37"/>
      <c r="EJ181" s="37"/>
      <c r="EK181" s="37"/>
      <c r="EL181" s="37"/>
      <c r="EM181" s="37"/>
      <c r="EN181" s="37"/>
      <c r="EO181" s="37"/>
      <c r="EP181" s="37"/>
      <c r="EQ181" s="37"/>
      <c r="ER181" s="37"/>
      <c r="ES181" s="37"/>
      <c r="ET181" s="37"/>
      <c r="EU181" s="37"/>
      <c r="EV181" s="37"/>
      <c r="EW181" s="37"/>
      <c r="EX181" s="37"/>
      <c r="EY181" s="37"/>
      <c r="EZ181" s="37"/>
      <c r="FA181" s="37"/>
      <c r="FB181" s="37"/>
      <c r="FC181" s="37"/>
      <c r="FD181" s="37"/>
      <c r="FE181" s="37"/>
      <c r="FF181" s="37"/>
      <c r="FG181" s="37"/>
      <c r="FH181" s="37"/>
      <c r="FI181" s="37"/>
      <c r="FJ181" s="37"/>
      <c r="FK181" s="37"/>
      <c r="FL181" s="37"/>
      <c r="FM181" s="37"/>
    </row>
    <row r="182" spans="6:169" x14ac:dyDescent="0.45"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  <c r="BM182" s="37"/>
      <c r="BN182" s="37"/>
      <c r="BO182" s="37"/>
      <c r="BP182" s="37"/>
      <c r="BQ182" s="37"/>
      <c r="BR182" s="37"/>
      <c r="BS182" s="37"/>
      <c r="BT182" s="37"/>
      <c r="BU182" s="37"/>
      <c r="BV182" s="37"/>
      <c r="BW182" s="37"/>
      <c r="BX182" s="37"/>
      <c r="BY182" s="37"/>
      <c r="BZ182" s="37"/>
      <c r="CA182" s="37"/>
      <c r="CB182" s="37"/>
      <c r="CC182" s="37"/>
      <c r="CD182" s="37"/>
      <c r="CE182" s="37"/>
      <c r="CF182" s="37"/>
      <c r="CG182" s="37"/>
      <c r="CH182" s="37"/>
      <c r="CI182" s="37"/>
      <c r="CJ182" s="37"/>
      <c r="CK182" s="37"/>
      <c r="CL182" s="37"/>
      <c r="CM182" s="37"/>
      <c r="CN182" s="37"/>
      <c r="CO182" s="37"/>
      <c r="CP182" s="37"/>
      <c r="CQ182" s="37"/>
      <c r="CR182" s="37"/>
      <c r="CS182" s="37"/>
      <c r="CT182" s="37"/>
      <c r="CU182" s="37"/>
      <c r="CV182" s="37"/>
      <c r="CW182" s="37"/>
      <c r="CX182" s="37"/>
      <c r="CY182" s="37"/>
      <c r="CZ182" s="37"/>
      <c r="DA182" s="37"/>
      <c r="DB182" s="37"/>
      <c r="DC182" s="37"/>
      <c r="DD182" s="37"/>
      <c r="DE182" s="37"/>
      <c r="DF182" s="37"/>
      <c r="DG182" s="37"/>
      <c r="DH182" s="37"/>
      <c r="DI182" s="37"/>
      <c r="DJ182" s="37"/>
      <c r="DK182" s="37"/>
      <c r="DL182" s="37"/>
      <c r="DM182" s="37"/>
      <c r="DN182" s="37"/>
      <c r="DO182" s="37"/>
      <c r="DP182" s="37"/>
      <c r="DQ182" s="37"/>
      <c r="DR182" s="37"/>
      <c r="DS182" s="37"/>
      <c r="DT182" s="37"/>
      <c r="DU182" s="37"/>
      <c r="DV182" s="37"/>
      <c r="DW182" s="37"/>
      <c r="DX182" s="37"/>
      <c r="DY182" s="37"/>
      <c r="DZ182" s="37"/>
      <c r="EA182" s="37"/>
      <c r="EB182" s="37"/>
      <c r="EC182" s="37"/>
      <c r="ED182" s="37"/>
      <c r="EE182" s="37"/>
      <c r="EF182" s="37"/>
      <c r="EG182" s="37"/>
      <c r="EH182" s="37"/>
      <c r="EI182" s="37"/>
      <c r="EJ182" s="37"/>
      <c r="EK182" s="37"/>
      <c r="EL182" s="37"/>
      <c r="EM182" s="37"/>
      <c r="EN182" s="37"/>
      <c r="EO182" s="37"/>
      <c r="EP182" s="37"/>
      <c r="EQ182" s="37"/>
      <c r="ER182" s="37"/>
      <c r="ES182" s="37"/>
      <c r="ET182" s="37"/>
      <c r="EU182" s="37"/>
      <c r="EV182" s="37"/>
      <c r="EW182" s="37"/>
      <c r="EX182" s="37"/>
      <c r="EY182" s="37"/>
      <c r="EZ182" s="37"/>
      <c r="FA182" s="37"/>
      <c r="FB182" s="37"/>
      <c r="FC182" s="37"/>
      <c r="FD182" s="37"/>
      <c r="FE182" s="37"/>
      <c r="FF182" s="37"/>
      <c r="FG182" s="37"/>
      <c r="FH182" s="37"/>
      <c r="FI182" s="37"/>
      <c r="FJ182" s="37"/>
      <c r="FK182" s="37"/>
      <c r="FL182" s="37"/>
      <c r="FM182" s="37"/>
    </row>
    <row r="183" spans="6:169" x14ac:dyDescent="0.45"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  <c r="BM183" s="37"/>
      <c r="BN183" s="37"/>
      <c r="BO183" s="37"/>
      <c r="BP183" s="37"/>
      <c r="BQ183" s="37"/>
      <c r="BR183" s="37"/>
      <c r="BS183" s="37"/>
      <c r="BT183" s="37"/>
      <c r="BU183" s="37"/>
      <c r="BV183" s="37"/>
      <c r="BW183" s="37"/>
      <c r="BX183" s="37"/>
      <c r="BY183" s="37"/>
      <c r="BZ183" s="37"/>
      <c r="CA183" s="37"/>
      <c r="CB183" s="37"/>
      <c r="CC183" s="37"/>
      <c r="CD183" s="37"/>
      <c r="CE183" s="37"/>
      <c r="CF183" s="37"/>
      <c r="CG183" s="37"/>
      <c r="CH183" s="37"/>
      <c r="CI183" s="37"/>
      <c r="CJ183" s="37"/>
      <c r="CK183" s="37"/>
      <c r="CL183" s="37"/>
      <c r="CM183" s="37"/>
      <c r="CN183" s="37"/>
      <c r="CO183" s="37"/>
      <c r="CP183" s="37"/>
      <c r="CQ183" s="37"/>
      <c r="CR183" s="37"/>
      <c r="CS183" s="37"/>
      <c r="CT183" s="37"/>
      <c r="CU183" s="37"/>
      <c r="CV183" s="37"/>
      <c r="CW183" s="37"/>
      <c r="CX183" s="37"/>
      <c r="CY183" s="37"/>
      <c r="CZ183" s="37"/>
      <c r="DA183" s="37"/>
      <c r="DB183" s="37"/>
      <c r="DC183" s="37"/>
      <c r="DD183" s="37"/>
      <c r="DE183" s="37"/>
      <c r="DF183" s="37"/>
      <c r="DG183" s="37"/>
      <c r="DH183" s="37"/>
      <c r="DI183" s="37"/>
      <c r="DJ183" s="37"/>
      <c r="DK183" s="37"/>
      <c r="DL183" s="37"/>
      <c r="DM183" s="37"/>
      <c r="DN183" s="37"/>
      <c r="DO183" s="37"/>
      <c r="DP183" s="37"/>
      <c r="DQ183" s="37"/>
      <c r="DR183" s="37"/>
      <c r="DS183" s="37"/>
      <c r="DT183" s="37"/>
      <c r="DU183" s="37"/>
      <c r="DV183" s="37"/>
      <c r="DW183" s="37"/>
      <c r="DX183" s="37"/>
      <c r="DY183" s="37"/>
      <c r="DZ183" s="37"/>
      <c r="EA183" s="37"/>
      <c r="EB183" s="37"/>
      <c r="EC183" s="37"/>
      <c r="ED183" s="37"/>
      <c r="EE183" s="37"/>
      <c r="EF183" s="37"/>
      <c r="EG183" s="37"/>
      <c r="EH183" s="37"/>
      <c r="EI183" s="37"/>
      <c r="EJ183" s="37"/>
      <c r="EK183" s="37"/>
      <c r="EL183" s="37"/>
      <c r="EM183" s="37"/>
      <c r="EN183" s="37"/>
      <c r="EO183" s="37"/>
      <c r="EP183" s="37"/>
      <c r="EQ183" s="37"/>
      <c r="ER183" s="37"/>
      <c r="ES183" s="37"/>
      <c r="ET183" s="37"/>
      <c r="EU183" s="37"/>
      <c r="EV183" s="37"/>
      <c r="EW183" s="37"/>
      <c r="EX183" s="37"/>
      <c r="EY183" s="37"/>
      <c r="EZ183" s="37"/>
      <c r="FA183" s="37"/>
      <c r="FB183" s="37"/>
      <c r="FC183" s="37"/>
      <c r="FD183" s="37"/>
      <c r="FE183" s="37"/>
      <c r="FF183" s="37"/>
      <c r="FG183" s="37"/>
      <c r="FH183" s="37"/>
      <c r="FI183" s="37"/>
      <c r="FJ183" s="37"/>
      <c r="FK183" s="37"/>
      <c r="FL183" s="37"/>
      <c r="FM183" s="37"/>
    </row>
  </sheetData>
  <mergeCells count="10">
    <mergeCell ref="F8:FN9"/>
    <mergeCell ref="G11:O11"/>
    <mergeCell ref="H12:P12"/>
    <mergeCell ref="B8:C8"/>
    <mergeCell ref="A8:A9"/>
    <mergeCell ref="D1:E2"/>
    <mergeCell ref="D3:E3"/>
    <mergeCell ref="E8:E9"/>
    <mergeCell ref="D8:D9"/>
    <mergeCell ref="D4:D7"/>
  </mergeCells>
  <phoneticPr fontId="2"/>
  <pageMargins left="0.39370078740157483" right="0.39370078740157483" top="0.78740157480314965" bottom="0.3937007874015748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本様式について</vt:lpstr>
      <vt:lpstr>時間・温度・納入時</vt:lpstr>
      <vt:lpstr>養生</vt:lpstr>
      <vt:lpstr>時間・温度・納入時!Print_Area</vt:lpstr>
      <vt:lpstr>養生!Print_Area</vt:lpstr>
      <vt:lpstr>時間・温度・納入時!Print_Titles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2024-01-25T00:32:13Z</dcterms:modified>
</cp:coreProperties>
</file>