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52A\share\畜犬食品\004_動物関係\026_動物愛護管理統計\R05年度実績\HP用統計(H14～R5)\アップロードデータ\"/>
    </mc:Choice>
  </mc:AlternateContent>
  <bookViews>
    <workbookView xWindow="10236" yWindow="36" windowWidth="10272" windowHeight="8208"/>
  </bookViews>
  <sheets>
    <sheet name="動物愛護管理業務実績" sheetId="6" r:id="rId1"/>
  </sheets>
  <definedNames>
    <definedName name="_xlnm.Print_Area" localSheetId="0">動物愛護管理業務実績!$A$1:$X$36</definedName>
    <definedName name="_xlnm.Print_Titles" localSheetId="0">動物愛護管理業務実績!$3:$5</definedName>
  </definedNames>
  <calcPr calcId="162913"/>
</workbook>
</file>

<file path=xl/calcChain.xml><?xml version="1.0" encoding="utf-8"?>
<calcChain xmlns="http://schemas.openxmlformats.org/spreadsheetml/2006/main">
  <c r="M35" i="6" l="1"/>
  <c r="L35" i="6"/>
  <c r="I35" i="6"/>
  <c r="H35" i="6"/>
  <c r="E35" i="6"/>
  <c r="C35" i="6"/>
  <c r="V33" i="6"/>
  <c r="L31" i="6" l="1"/>
  <c r="M31" i="6" l="1"/>
  <c r="I31" i="6"/>
  <c r="H31" i="6"/>
  <c r="E31" i="6"/>
  <c r="C31" i="6"/>
  <c r="V29" i="6"/>
  <c r="L27" i="6" l="1"/>
  <c r="H27" i="6"/>
  <c r="M27" i="6"/>
  <c r="I27" i="6"/>
  <c r="E27" i="6"/>
  <c r="C27" i="6"/>
  <c r="V25" i="6"/>
  <c r="O24" i="6" l="1"/>
  <c r="N24" i="6"/>
  <c r="K24" i="6"/>
  <c r="J24" i="6"/>
  <c r="O22" i="6" l="1"/>
  <c r="N22" i="6"/>
  <c r="K22" i="6"/>
  <c r="J22" i="6"/>
  <c r="O23" i="6" l="1"/>
  <c r="N23" i="6"/>
  <c r="K23" i="6"/>
  <c r="J23" i="6"/>
  <c r="J20" i="6" l="1"/>
  <c r="K20" i="6"/>
  <c r="N20" i="6"/>
  <c r="O20" i="6"/>
  <c r="J21" i="6"/>
  <c r="K21" i="6"/>
  <c r="N21" i="6"/>
  <c r="O21" i="6"/>
  <c r="O19" i="6" l="1"/>
  <c r="N19" i="6"/>
  <c r="K19" i="6"/>
  <c r="J19" i="6"/>
  <c r="K18" i="6" l="1"/>
  <c r="J18" i="6"/>
  <c r="N18" i="6"/>
  <c r="O18" i="6"/>
  <c r="J17" i="6" l="1"/>
  <c r="K17" i="6"/>
  <c r="N17" i="6"/>
  <c r="O17" i="6"/>
  <c r="N7" i="6" l="1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J16" i="6"/>
  <c r="K16" i="6"/>
  <c r="O6" i="6"/>
  <c r="N6" i="6"/>
  <c r="K6" i="6"/>
  <c r="J6" i="6"/>
</calcChain>
</file>

<file path=xl/sharedStrings.xml><?xml version="1.0" encoding="utf-8"?>
<sst xmlns="http://schemas.openxmlformats.org/spreadsheetml/2006/main" count="190" uniqueCount="180">
  <si>
    <t>年度</t>
    <rPh sb="0" eb="2">
      <t>ネンド</t>
    </rPh>
    <phoneticPr fontId="2"/>
  </si>
  <si>
    <t>捕獲頭数</t>
    <rPh sb="0" eb="2">
      <t>ホカク</t>
    </rPh>
    <rPh sb="2" eb="4">
      <t>トウスウ</t>
    </rPh>
    <phoneticPr fontId="2"/>
  </si>
  <si>
    <t>引取り頭数</t>
    <rPh sb="0" eb="2">
      <t>ヒキト</t>
    </rPh>
    <rPh sb="3" eb="5">
      <t>トウスウ</t>
    </rPh>
    <phoneticPr fontId="2"/>
  </si>
  <si>
    <t>監視指導</t>
    <rPh sb="0" eb="4">
      <t>カ</t>
    </rPh>
    <phoneticPr fontId="2"/>
  </si>
  <si>
    <t>犬</t>
    <rPh sb="0" eb="1">
      <t>イヌ</t>
    </rPh>
    <phoneticPr fontId="2"/>
  </si>
  <si>
    <t>ねこ</t>
    <phoneticPr fontId="2"/>
  </si>
  <si>
    <t>放し飼い等</t>
    <rPh sb="0" eb="1">
      <t>ハナ</t>
    </rPh>
    <rPh sb="2" eb="3">
      <t>ガ</t>
    </rPh>
    <rPh sb="4" eb="5">
      <t>トウ</t>
    </rPh>
    <phoneticPr fontId="2"/>
  </si>
  <si>
    <t>飼育管理</t>
    <rPh sb="0" eb="2">
      <t>シイク</t>
    </rPh>
    <rPh sb="2" eb="4">
      <t>カンリ</t>
    </rPh>
    <phoneticPr fontId="2"/>
  </si>
  <si>
    <t>周辺環境</t>
    <rPh sb="0" eb="2">
      <t>シュウヘン</t>
    </rPh>
    <rPh sb="2" eb="4">
      <t>カンキョウ</t>
    </rPh>
    <phoneticPr fontId="2"/>
  </si>
  <si>
    <t>その他の被害</t>
    <rPh sb="2" eb="3">
      <t>タ</t>
    </rPh>
    <rPh sb="4" eb="6">
      <t>ヒガイ</t>
    </rPh>
    <phoneticPr fontId="2"/>
  </si>
  <si>
    <t>計</t>
    <rPh sb="0" eb="1">
      <t>ケイ</t>
    </rPh>
    <phoneticPr fontId="2"/>
  </si>
  <si>
    <t>特定動物
飼養施設</t>
    <rPh sb="0" eb="4">
      <t>ト</t>
    </rPh>
    <rPh sb="5" eb="7">
      <t>シヨウ</t>
    </rPh>
    <rPh sb="7" eb="9">
      <t>シセツ</t>
    </rPh>
    <phoneticPr fontId="2"/>
  </si>
  <si>
    <r>
      <t xml:space="preserve">　　　　　　　　　　　　　　　　　　　　　　　　　　　　　　　　　　　　　　　　　  </t>
    </r>
    <r>
      <rPr>
        <sz val="18"/>
        <rFont val="ＭＳ Ｐゴシック"/>
        <family val="3"/>
        <charset val="128"/>
      </rPr>
      <t>動物愛護管理業務実績</t>
    </r>
    <rPh sb="43" eb="47">
      <t>ド</t>
    </rPh>
    <rPh sb="47" eb="49">
      <t>カンリ</t>
    </rPh>
    <rPh sb="49" eb="51">
      <t>ギョウム</t>
    </rPh>
    <rPh sb="51" eb="53">
      <t>ジッセキ</t>
    </rPh>
    <phoneticPr fontId="2"/>
  </si>
  <si>
    <t>443
(337)</t>
    <phoneticPr fontId="2"/>
  </si>
  <si>
    <t>461
(351)</t>
    <phoneticPr fontId="2"/>
  </si>
  <si>
    <t>飼い主探し支援</t>
    <rPh sb="0" eb="1">
      <t>カ</t>
    </rPh>
    <rPh sb="2" eb="3">
      <t>ヌシ</t>
    </rPh>
    <rPh sb="3" eb="4">
      <t>サガ</t>
    </rPh>
    <rPh sb="5" eb="7">
      <t>シエン</t>
    </rPh>
    <phoneticPr fontId="2"/>
  </si>
  <si>
    <t xml:space="preserve">530
(397)
</t>
    <phoneticPr fontId="2"/>
  </si>
  <si>
    <t>416
(335)</t>
    <phoneticPr fontId="2"/>
  </si>
  <si>
    <t>処分率</t>
    <rPh sb="0" eb="2">
      <t>ショブン</t>
    </rPh>
    <rPh sb="2" eb="3">
      <t>リツ</t>
    </rPh>
    <phoneticPr fontId="2"/>
  </si>
  <si>
    <t>譲渡率</t>
    <rPh sb="0" eb="2">
      <t>ジョウト</t>
    </rPh>
    <rPh sb="2" eb="3">
      <t>リツ</t>
    </rPh>
    <phoneticPr fontId="2"/>
  </si>
  <si>
    <r>
      <rPr>
        <sz val="11"/>
        <rFont val="ＭＳ Ｐゴシック"/>
        <family val="3"/>
        <charset val="128"/>
      </rPr>
      <t>549</t>
    </r>
    <r>
      <rPr>
        <sz val="11"/>
        <rFont val="ＭＳ Ｐゴシック"/>
        <family val="3"/>
        <charset val="128"/>
      </rPr>
      <t xml:space="preserve">
(</t>
    </r>
    <r>
      <rPr>
        <sz val="11"/>
        <rFont val="ＭＳ Ｐゴシック"/>
        <family val="3"/>
        <charset val="128"/>
      </rPr>
      <t>401</t>
    </r>
    <r>
      <rPr>
        <sz val="11"/>
        <rFont val="ＭＳ Ｐゴシック"/>
        <family val="3"/>
        <charset val="128"/>
      </rPr>
      <t>）</t>
    </r>
    <phoneticPr fontId="2"/>
  </si>
  <si>
    <t>429
(421)</t>
    <phoneticPr fontId="2"/>
  </si>
  <si>
    <t>559
(461)</t>
    <phoneticPr fontId="2"/>
  </si>
  <si>
    <t>543
(449)</t>
    <phoneticPr fontId="2"/>
  </si>
  <si>
    <t>388
(317)</t>
    <phoneticPr fontId="2"/>
  </si>
  <si>
    <t>554
(444）</t>
    <phoneticPr fontId="2"/>
  </si>
  <si>
    <t>566
(457）</t>
    <phoneticPr fontId="2"/>
  </si>
  <si>
    <t>猫</t>
    <rPh sb="0" eb="1">
      <t>ネコ</t>
    </rPh>
    <phoneticPr fontId="2"/>
  </si>
  <si>
    <t>第一種：573
（455）
第二種：21
（15）</t>
    <rPh sb="15" eb="18">
      <t>ダイニシュ</t>
    </rPh>
    <phoneticPr fontId="2"/>
  </si>
  <si>
    <t>第一種：590 
（485）
第二種：23
（16）</t>
    <rPh sb="16" eb="19">
      <t>ダイニシュ</t>
    </rPh>
    <phoneticPr fontId="2"/>
  </si>
  <si>
    <t>第一種：593 
（477）
第二種：27
（18）</t>
    <rPh sb="16" eb="19">
      <t>ダイニシュ</t>
    </rPh>
    <phoneticPr fontId="2"/>
  </si>
  <si>
    <t>犬の苦情処理件数</t>
    <rPh sb="0" eb="1">
      <t>イヌ</t>
    </rPh>
    <rPh sb="2" eb="4">
      <t>クジョウ</t>
    </rPh>
    <rPh sb="4" eb="6">
      <t>ショリ</t>
    </rPh>
    <rPh sb="6" eb="8">
      <t>ケンスウ</t>
    </rPh>
    <phoneticPr fontId="2"/>
  </si>
  <si>
    <t>第一種：648 
（503）
第二種：29
（19）</t>
    <rPh sb="16" eb="19">
      <t>ダイニシュ</t>
    </rPh>
    <phoneticPr fontId="2"/>
  </si>
  <si>
    <t>第一種：675 
（520）
第二種：34
（22）</t>
    <rPh sb="16" eb="19">
      <t>ダイニシュ</t>
    </rPh>
    <phoneticPr fontId="2"/>
  </si>
  <si>
    <t>動物取扱業登録件数
(実施設数）</t>
    <rPh sb="0" eb="5">
      <t>ド</t>
    </rPh>
    <rPh sb="5" eb="7">
      <t>トウロク</t>
    </rPh>
    <rPh sb="7" eb="9">
      <t>ケンスウ</t>
    </rPh>
    <rPh sb="11" eb="12">
      <t>ジツ</t>
    </rPh>
    <rPh sb="12" eb="15">
      <t>シセツスウ</t>
    </rPh>
    <phoneticPr fontId="2"/>
  </si>
  <si>
    <t>第一種：719
（458）
第二種：43
（26）</t>
    <rPh sb="15" eb="18">
      <t>ダイニシュ</t>
    </rPh>
    <phoneticPr fontId="2"/>
  </si>
  <si>
    <t>（福島市、郡山市、いわき市を含む）</t>
    <rPh sb="1" eb="4">
      <t>フクシマシ</t>
    </rPh>
    <rPh sb="5" eb="8">
      <t>コオリヤマシ</t>
    </rPh>
    <rPh sb="12" eb="13">
      <t>シ</t>
    </rPh>
    <rPh sb="14" eb="15">
      <t>フク</t>
    </rPh>
    <phoneticPr fontId="2"/>
  </si>
  <si>
    <t>登録頭数</t>
    <rPh sb="0" eb="2">
      <t>トウロク</t>
    </rPh>
    <rPh sb="2" eb="4">
      <t>トウスウ</t>
    </rPh>
    <phoneticPr fontId="2"/>
  </si>
  <si>
    <t>狂犬病
予防注射
頭数
(注射率)</t>
    <rPh sb="0" eb="3">
      <t>キ</t>
    </rPh>
    <rPh sb="4" eb="6">
      <t>ヨボウ</t>
    </rPh>
    <rPh sb="6" eb="8">
      <t>チュウシャ</t>
    </rPh>
    <rPh sb="9" eb="11">
      <t>トウスウ</t>
    </rPh>
    <rPh sb="14" eb="16">
      <t>チュウシャ</t>
    </rPh>
    <rPh sb="16" eb="17">
      <t>リツ</t>
    </rPh>
    <phoneticPr fontId="2"/>
  </si>
  <si>
    <t>返還頭数
(返還率)</t>
    <rPh sb="0" eb="2">
      <t>ヘンカン</t>
    </rPh>
    <rPh sb="2" eb="3">
      <t>トウ</t>
    </rPh>
    <rPh sb="3" eb="4">
      <t>スウ</t>
    </rPh>
    <rPh sb="7" eb="9">
      <t>ヘンカン</t>
    </rPh>
    <rPh sb="9" eb="10">
      <t>リツ</t>
    </rPh>
    <phoneticPr fontId="2"/>
  </si>
  <si>
    <t>処分頭数
(処分率)</t>
    <rPh sb="0" eb="2">
      <t>ショブン</t>
    </rPh>
    <rPh sb="2" eb="4">
      <t>トウスウ</t>
    </rPh>
    <rPh sb="7" eb="9">
      <t>ショブン</t>
    </rPh>
    <rPh sb="9" eb="10">
      <t>リツ</t>
    </rPh>
    <phoneticPr fontId="2"/>
  </si>
  <si>
    <t>譲渡頭数
(譲渡率)</t>
    <rPh sb="0" eb="2">
      <t>ジョウト</t>
    </rPh>
    <rPh sb="2" eb="4">
      <t>トウスウ</t>
    </rPh>
    <rPh sb="7" eb="9">
      <t>ジョウト</t>
    </rPh>
    <rPh sb="9" eb="10">
      <t>リツ</t>
    </rPh>
    <phoneticPr fontId="2"/>
  </si>
  <si>
    <r>
      <t xml:space="preserve">290
</t>
    </r>
    <r>
      <rPr>
        <sz val="11"/>
        <rFont val="ＭＳ Ｐゴシック"/>
        <family val="3"/>
        <charset val="128"/>
      </rPr>
      <t>(9.2%)</t>
    </r>
    <phoneticPr fontId="2"/>
  </si>
  <si>
    <r>
      <t xml:space="preserve">123
</t>
    </r>
    <r>
      <rPr>
        <sz val="11"/>
        <rFont val="ＭＳ Ｐゴシック"/>
        <family val="3"/>
        <charset val="128"/>
      </rPr>
      <t>(2.7%)</t>
    </r>
    <phoneticPr fontId="2"/>
  </si>
  <si>
    <r>
      <t xml:space="preserve">7
</t>
    </r>
    <r>
      <rPr>
        <sz val="11"/>
        <rFont val="ＭＳ Ｐゴシック"/>
        <family val="3"/>
        <charset val="128"/>
      </rPr>
      <t>(0.2%)</t>
    </r>
    <phoneticPr fontId="2"/>
  </si>
  <si>
    <r>
      <t xml:space="preserve">365
</t>
    </r>
    <r>
      <rPr>
        <sz val="11"/>
        <rFont val="ＭＳ Ｐゴシック"/>
        <family val="3"/>
        <charset val="128"/>
      </rPr>
      <t>(12.7%)</t>
    </r>
    <phoneticPr fontId="2"/>
  </si>
  <si>
    <r>
      <t xml:space="preserve">103
</t>
    </r>
    <r>
      <rPr>
        <sz val="11"/>
        <rFont val="ＭＳ Ｐゴシック"/>
        <family val="3"/>
        <charset val="128"/>
      </rPr>
      <t>(2.5%)</t>
    </r>
    <phoneticPr fontId="2"/>
  </si>
  <si>
    <r>
      <t xml:space="preserve">8
</t>
    </r>
    <r>
      <rPr>
        <sz val="11"/>
        <rFont val="ＭＳ Ｐゴシック"/>
        <family val="3"/>
        <charset val="128"/>
      </rPr>
      <t>(0.2%)</t>
    </r>
    <phoneticPr fontId="2"/>
  </si>
  <si>
    <t xml:space="preserve">
89,288
(77.7%)</t>
    <phoneticPr fontId="2"/>
  </si>
  <si>
    <t xml:space="preserve">
89,996
(77.9%)</t>
    <phoneticPr fontId="2"/>
  </si>
  <si>
    <t xml:space="preserve">
90,793
(77.6%)</t>
    <phoneticPr fontId="2"/>
  </si>
  <si>
    <r>
      <t xml:space="preserve">340
</t>
    </r>
    <r>
      <rPr>
        <sz val="11"/>
        <rFont val="ＭＳ Ｐゴシック"/>
        <family val="3"/>
        <charset val="128"/>
      </rPr>
      <t>(12.6%)</t>
    </r>
    <phoneticPr fontId="2"/>
  </si>
  <si>
    <r>
      <t xml:space="preserve">102
</t>
    </r>
    <r>
      <rPr>
        <sz val="11"/>
        <rFont val="ＭＳ Ｐゴシック"/>
        <family val="3"/>
        <charset val="128"/>
      </rPr>
      <t>(2.7%)</t>
    </r>
    <phoneticPr fontId="2"/>
  </si>
  <si>
    <r>
      <t xml:space="preserve">375
</t>
    </r>
    <r>
      <rPr>
        <sz val="11"/>
        <rFont val="ＭＳ Ｐゴシック"/>
        <family val="3"/>
        <charset val="128"/>
      </rPr>
      <t>(16.0%)</t>
    </r>
    <phoneticPr fontId="2"/>
  </si>
  <si>
    <r>
      <t xml:space="preserve">134
</t>
    </r>
    <r>
      <rPr>
        <sz val="11"/>
        <rFont val="ＭＳ Ｐゴシック"/>
        <family val="3"/>
        <charset val="128"/>
      </rPr>
      <t>(3.9%)</t>
    </r>
    <phoneticPr fontId="2"/>
  </si>
  <si>
    <r>
      <t xml:space="preserve">12
</t>
    </r>
    <r>
      <rPr>
        <sz val="11"/>
        <rFont val="ＭＳ Ｐゴシック"/>
        <family val="3"/>
        <charset val="128"/>
      </rPr>
      <t>(0.3%)</t>
    </r>
    <phoneticPr fontId="2"/>
  </si>
  <si>
    <r>
      <t>88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782
</t>
    </r>
    <r>
      <rPr>
        <sz val="11"/>
        <rFont val="ＭＳ Ｐゴシック"/>
        <family val="3"/>
        <charset val="128"/>
      </rPr>
      <t>(75.5%)</t>
    </r>
    <phoneticPr fontId="2"/>
  </si>
  <si>
    <r>
      <t xml:space="preserve">405
</t>
    </r>
    <r>
      <rPr>
        <sz val="11"/>
        <rFont val="ＭＳ Ｐゴシック"/>
        <family val="3"/>
        <charset val="128"/>
      </rPr>
      <t>(18.2%)</t>
    </r>
    <phoneticPr fontId="2"/>
  </si>
  <si>
    <t>2,589
(81.6%)</t>
    <phoneticPr fontId="2"/>
  </si>
  <si>
    <t>4,112
(90.9%)</t>
    <phoneticPr fontId="2"/>
  </si>
  <si>
    <t>4,367
(99.8%)</t>
    <phoneticPr fontId="2"/>
  </si>
  <si>
    <t>3,619
(88.5%)</t>
    <phoneticPr fontId="2"/>
  </si>
  <si>
    <t>3,298
(88.2%)</t>
    <phoneticPr fontId="2"/>
  </si>
  <si>
    <t>3,976
(99.9%)</t>
    <phoneticPr fontId="2"/>
  </si>
  <si>
    <t>4,403
(99.7%)</t>
    <phoneticPr fontId="2"/>
  </si>
  <si>
    <r>
      <t>4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014
</t>
    </r>
    <r>
      <rPr>
        <sz val="11"/>
        <rFont val="ＭＳ Ｐゴシック"/>
        <family val="3"/>
        <charset val="128"/>
      </rPr>
      <t>(99.6%)</t>
    </r>
    <phoneticPr fontId="2"/>
  </si>
  <si>
    <r>
      <t xml:space="preserve">179
</t>
    </r>
    <r>
      <rPr>
        <sz val="11"/>
        <rFont val="ＭＳ Ｐゴシック"/>
        <family val="3"/>
        <charset val="128"/>
      </rPr>
      <t>(5.6%)</t>
    </r>
    <phoneticPr fontId="2"/>
  </si>
  <si>
    <r>
      <t xml:space="preserve">17
</t>
    </r>
    <r>
      <rPr>
        <sz val="11"/>
        <rFont val="ＭＳ Ｐゴシック"/>
        <family val="3"/>
        <charset val="128"/>
      </rPr>
      <t>(0.4%)</t>
    </r>
    <phoneticPr fontId="2"/>
  </si>
  <si>
    <r>
      <t>93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365
</t>
    </r>
    <r>
      <rPr>
        <sz val="11"/>
        <rFont val="ＭＳ Ｐゴシック"/>
        <family val="3"/>
        <charset val="128"/>
      </rPr>
      <t>(78.4%)</t>
    </r>
    <phoneticPr fontId="2"/>
  </si>
  <si>
    <r>
      <t xml:space="preserve">360
</t>
    </r>
    <r>
      <rPr>
        <sz val="11"/>
        <rFont val="ＭＳ Ｐゴシック"/>
        <family val="3"/>
        <charset val="128"/>
      </rPr>
      <t>(17.6%)</t>
    </r>
    <phoneticPr fontId="2"/>
  </si>
  <si>
    <r>
      <t>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292
</t>
    </r>
    <r>
      <rPr>
        <sz val="11"/>
        <rFont val="ＭＳ Ｐゴシック"/>
        <family val="3"/>
        <charset val="128"/>
      </rPr>
      <t>(79.6%)</t>
    </r>
    <phoneticPr fontId="2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</si>
  <si>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650
</t>
    </r>
    <r>
      <rPr>
        <sz val="11"/>
        <rFont val="ＭＳ Ｐゴシック"/>
        <family val="3"/>
        <charset val="128"/>
      </rPr>
      <t>(98.2%)</t>
    </r>
    <phoneticPr fontId="2"/>
  </si>
  <si>
    <r>
      <t xml:space="preserve">226
</t>
    </r>
    <r>
      <rPr>
        <sz val="11"/>
        <rFont val="ＭＳ Ｐゴシック"/>
        <family val="3"/>
        <charset val="128"/>
      </rPr>
      <t>(7.9%)</t>
    </r>
    <phoneticPr fontId="2"/>
  </si>
  <si>
    <r>
      <t xml:space="preserve">67
</t>
    </r>
    <r>
      <rPr>
        <sz val="11"/>
        <rFont val="ＭＳ Ｐゴシック"/>
        <family val="3"/>
        <charset val="128"/>
      </rPr>
      <t>(1.8%)</t>
    </r>
    <phoneticPr fontId="2"/>
  </si>
  <si>
    <r>
      <t>91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552
</t>
    </r>
    <r>
      <rPr>
        <sz val="11"/>
        <rFont val="ＭＳ Ｐゴシック"/>
        <family val="3"/>
        <charset val="128"/>
      </rPr>
      <t>(76.9%)</t>
    </r>
    <phoneticPr fontId="2"/>
  </si>
  <si>
    <r>
      <t xml:space="preserve">409
</t>
    </r>
    <r>
      <rPr>
        <sz val="11"/>
        <rFont val="ＭＳ Ｐゴシック"/>
        <family val="3"/>
        <charset val="128"/>
      </rPr>
      <t>(25.8%)</t>
    </r>
    <phoneticPr fontId="2"/>
  </si>
  <si>
    <r>
      <t>1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780
</t>
    </r>
    <r>
      <rPr>
        <sz val="11"/>
        <rFont val="ＭＳ Ｐゴシック"/>
        <family val="3"/>
        <charset val="128"/>
      </rPr>
      <t>(72.2%)</t>
    </r>
    <phoneticPr fontId="2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</si>
  <si>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839
</t>
    </r>
    <r>
      <rPr>
        <sz val="11"/>
        <rFont val="ＭＳ Ｐゴシック"/>
        <family val="3"/>
        <charset val="128"/>
      </rPr>
      <t>(97.6%)</t>
    </r>
    <phoneticPr fontId="2"/>
  </si>
  <si>
    <r>
      <t xml:space="preserve">277
</t>
    </r>
    <r>
      <rPr>
        <sz val="11"/>
        <rFont val="ＭＳ Ｐゴシック"/>
        <family val="3"/>
        <charset val="128"/>
      </rPr>
      <t>(11.2%)</t>
    </r>
    <phoneticPr fontId="2"/>
  </si>
  <si>
    <r>
      <t xml:space="preserve">96
</t>
    </r>
    <r>
      <rPr>
        <sz val="11"/>
        <rFont val="ＭＳ Ｐゴシック"/>
        <family val="3"/>
        <charset val="128"/>
      </rPr>
      <t>(2.4%)</t>
    </r>
    <phoneticPr fontId="2"/>
  </si>
  <si>
    <r>
      <t>92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898
</t>
    </r>
    <r>
      <rPr>
        <sz val="11"/>
        <rFont val="ＭＳ Ｐゴシック"/>
        <family val="3"/>
        <charset val="128"/>
      </rPr>
      <t>(78.7%)</t>
    </r>
    <phoneticPr fontId="2"/>
  </si>
  <si>
    <r>
      <t xml:space="preserve">382
</t>
    </r>
    <r>
      <rPr>
        <sz val="11"/>
        <rFont val="ＭＳ Ｐゴシック"/>
        <family val="3"/>
        <charset val="128"/>
      </rPr>
      <t>(28.5%)</t>
    </r>
    <phoneticPr fontId="2"/>
  </si>
  <si>
    <r>
      <t>1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499
</t>
    </r>
    <r>
      <rPr>
        <sz val="11"/>
        <rFont val="ＭＳ Ｐゴシック"/>
        <family val="3"/>
        <charset val="128"/>
      </rPr>
      <t>(68.1%)</t>
    </r>
    <phoneticPr fontId="2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</si>
  <si>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328
</t>
    </r>
    <r>
      <rPr>
        <sz val="11"/>
        <rFont val="ＭＳ Ｐゴシック"/>
        <family val="3"/>
        <charset val="128"/>
      </rPr>
      <t>(94.6%)</t>
    </r>
    <phoneticPr fontId="2"/>
  </si>
  <si>
    <r>
      <t xml:space="preserve">321
</t>
    </r>
    <r>
      <rPr>
        <sz val="11"/>
        <rFont val="ＭＳ Ｐゴシック"/>
        <family val="3"/>
        <charset val="128"/>
      </rPr>
      <t>(14.6%)</t>
    </r>
    <phoneticPr fontId="2"/>
  </si>
  <si>
    <r>
      <t xml:space="preserve">190
</t>
    </r>
    <r>
      <rPr>
        <sz val="11"/>
        <rFont val="ＭＳ Ｐゴシック"/>
        <family val="3"/>
        <charset val="128"/>
      </rPr>
      <t>(5.4%)</t>
    </r>
    <phoneticPr fontId="2"/>
  </si>
  <si>
    <r>
      <t>92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465
</t>
    </r>
    <r>
      <rPr>
        <sz val="11"/>
        <rFont val="ＭＳ Ｐゴシック"/>
        <family val="3"/>
        <charset val="128"/>
      </rPr>
      <t>(79.2%)</t>
    </r>
    <phoneticPr fontId="2"/>
  </si>
  <si>
    <r>
      <t xml:space="preserve">499
</t>
    </r>
    <r>
      <rPr>
        <sz val="11"/>
        <rFont val="ＭＳ Ｐゴシック"/>
        <family val="3"/>
        <charset val="128"/>
      </rPr>
      <t>(35.7%)</t>
    </r>
    <phoneticPr fontId="2"/>
  </si>
  <si>
    <r>
      <t>1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247
</t>
    </r>
    <r>
      <rPr>
        <sz val="11"/>
        <rFont val="ＭＳ Ｐゴシック"/>
        <family val="3"/>
        <charset val="128"/>
      </rPr>
      <t>(59.0%)</t>
    </r>
    <phoneticPr fontId="2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</si>
  <si>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708
</t>
    </r>
    <r>
      <rPr>
        <sz val="11"/>
        <rFont val="ＭＳ Ｐゴシック"/>
        <family val="3"/>
        <charset val="128"/>
      </rPr>
      <t>(93.4%)</t>
    </r>
    <phoneticPr fontId="2"/>
  </si>
  <si>
    <r>
      <t xml:space="preserve">358
</t>
    </r>
    <r>
      <rPr>
        <sz val="11"/>
        <rFont val="ＭＳ Ｐゴシック"/>
        <family val="3"/>
        <charset val="128"/>
      </rPr>
      <t>(16.9%)</t>
    </r>
    <phoneticPr fontId="2"/>
  </si>
  <si>
    <r>
      <t xml:space="preserve">230
</t>
    </r>
    <r>
      <rPr>
        <sz val="11"/>
        <rFont val="ＭＳ Ｐゴシック"/>
        <family val="3"/>
        <charset val="128"/>
      </rPr>
      <t>(5.8%)</t>
    </r>
    <phoneticPr fontId="2"/>
  </si>
  <si>
    <r>
      <t>77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911
</t>
    </r>
    <r>
      <rPr>
        <sz val="11"/>
        <rFont val="ＭＳ Ｐゴシック"/>
        <family val="3"/>
        <charset val="128"/>
      </rPr>
      <t>(68.2%)</t>
    </r>
    <phoneticPr fontId="2"/>
  </si>
  <si>
    <r>
      <t xml:space="preserve">519
</t>
    </r>
    <r>
      <rPr>
        <sz val="11"/>
        <rFont val="ＭＳ Ｐゴシック"/>
        <family val="3"/>
        <charset val="128"/>
      </rPr>
      <t>(40.1%)</t>
    </r>
    <phoneticPr fontId="2"/>
  </si>
  <si>
    <r>
      <t xml:space="preserve">767
</t>
    </r>
    <r>
      <rPr>
        <sz val="11"/>
        <rFont val="ＭＳ Ｐゴシック"/>
        <family val="3"/>
        <charset val="128"/>
      </rPr>
      <t>(39.8%)</t>
    </r>
    <phoneticPr fontId="2"/>
  </si>
  <si>
    <r>
      <t>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703
</t>
    </r>
    <r>
      <rPr>
        <sz val="11"/>
        <rFont val="ＭＳ Ｐゴシック"/>
        <family val="3"/>
        <charset val="128"/>
      </rPr>
      <t>(87.3%)</t>
    </r>
    <phoneticPr fontId="2"/>
  </si>
  <si>
    <r>
      <t xml:space="preserve">468
</t>
    </r>
    <r>
      <rPr>
        <sz val="11"/>
        <rFont val="ＭＳ Ｐゴシック"/>
        <family val="3"/>
        <charset val="128"/>
      </rPr>
      <t>(24.3%)</t>
    </r>
    <phoneticPr fontId="2"/>
  </si>
  <si>
    <r>
      <t xml:space="preserve">331
</t>
    </r>
    <r>
      <rPr>
        <sz val="11"/>
        <rFont val="ＭＳ Ｐゴシック"/>
        <family val="3"/>
        <charset val="128"/>
      </rPr>
      <t>(10.7%)</t>
    </r>
    <phoneticPr fontId="2"/>
  </si>
  <si>
    <r>
      <t>83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620
</t>
    </r>
    <r>
      <rPr>
        <sz val="11"/>
        <rFont val="ＭＳ Ｐゴシック"/>
        <family val="3"/>
        <charset val="128"/>
      </rPr>
      <t>(74.1%)</t>
    </r>
    <phoneticPr fontId="2"/>
  </si>
  <si>
    <r>
      <t xml:space="preserve">534
</t>
    </r>
    <r>
      <rPr>
        <sz val="11"/>
        <rFont val="ＭＳ Ｐゴシック"/>
        <family val="3"/>
        <charset val="128"/>
      </rPr>
      <t>(44.4%)</t>
    </r>
    <phoneticPr fontId="2"/>
  </si>
  <si>
    <r>
      <t xml:space="preserve">612
</t>
    </r>
    <r>
      <rPr>
        <sz val="11"/>
        <rFont val="ＭＳ Ｐゴシック"/>
        <family val="3"/>
        <charset val="128"/>
      </rPr>
      <t>(34.5%)</t>
    </r>
    <phoneticPr fontId="2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</si>
  <si>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123
</t>
    </r>
    <r>
      <rPr>
        <sz val="11"/>
        <rFont val="ＭＳ Ｐゴシック"/>
        <family val="3"/>
        <charset val="128"/>
      </rPr>
      <t>(91.1%)</t>
    </r>
    <phoneticPr fontId="2"/>
  </si>
  <si>
    <r>
      <t xml:space="preserve">593
</t>
    </r>
    <r>
      <rPr>
        <sz val="11"/>
        <rFont val="ＭＳ Ｐゴシック"/>
        <family val="3"/>
        <charset val="128"/>
      </rPr>
      <t>(33.4%)</t>
    </r>
    <phoneticPr fontId="2"/>
  </si>
  <si>
    <r>
      <t xml:space="preserve">272
</t>
    </r>
    <r>
      <rPr>
        <sz val="11"/>
        <rFont val="ＭＳ Ｐゴシック"/>
        <family val="3"/>
        <charset val="128"/>
      </rPr>
      <t>(7.9%)</t>
    </r>
    <phoneticPr fontId="2"/>
  </si>
  <si>
    <r>
      <t>82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801
</t>
    </r>
    <r>
      <rPr>
        <sz val="11"/>
        <rFont val="ＭＳ Ｐゴシック"/>
        <family val="3"/>
        <charset val="128"/>
      </rPr>
      <t>(74.5%)</t>
    </r>
    <phoneticPr fontId="2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</si>
  <si>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063
</t>
    </r>
    <r>
      <rPr>
        <sz val="11"/>
        <rFont val="ＭＳ Ｐゴシック"/>
        <family val="3"/>
        <charset val="128"/>
      </rPr>
      <t>(91.8%)</t>
    </r>
    <phoneticPr fontId="2"/>
  </si>
  <si>
    <r>
      <t xml:space="preserve">409
</t>
    </r>
    <r>
      <rPr>
        <sz val="11"/>
        <rFont val="ＭＳ Ｐゴシック"/>
        <family val="3"/>
        <charset val="128"/>
      </rPr>
      <t>(28.2%)</t>
    </r>
    <phoneticPr fontId="2"/>
  </si>
  <si>
    <r>
      <t xml:space="preserve">211
</t>
    </r>
    <r>
      <rPr>
        <sz val="11"/>
        <rFont val="ＭＳ Ｐゴシック"/>
        <family val="3"/>
        <charset val="128"/>
      </rPr>
      <t>(6.3%)</t>
    </r>
    <phoneticPr fontId="2"/>
  </si>
  <si>
    <r>
      <t>80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436
</t>
    </r>
    <r>
      <rPr>
        <sz val="11"/>
        <rFont val="ＭＳ Ｐゴシック"/>
        <family val="3"/>
        <charset val="128"/>
      </rPr>
      <t>(74.1%)</t>
    </r>
    <phoneticPr fontId="2"/>
  </si>
  <si>
    <r>
      <t xml:space="preserve">452
</t>
    </r>
    <r>
      <rPr>
        <sz val="11"/>
        <rFont val="ＭＳ Ｐゴシック"/>
        <family val="3"/>
        <charset val="128"/>
      </rPr>
      <t>(47.4%)</t>
    </r>
    <phoneticPr fontId="2"/>
  </si>
  <si>
    <r>
      <t xml:space="preserve">462
</t>
    </r>
    <r>
      <rPr>
        <sz val="11"/>
        <rFont val="ＭＳ Ｐゴシック"/>
        <family val="3"/>
        <charset val="128"/>
      </rPr>
      <t>(33.7%)</t>
    </r>
    <phoneticPr fontId="2"/>
  </si>
  <si>
    <r>
      <t>2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 xml:space="preserve">592
</t>
    </r>
    <r>
      <rPr>
        <sz val="11"/>
        <rFont val="ＭＳ Ｐゴシック"/>
        <family val="3"/>
        <charset val="128"/>
      </rPr>
      <t>(88.6%)</t>
    </r>
    <phoneticPr fontId="2"/>
  </si>
  <si>
    <r>
      <t xml:space="preserve">418
</t>
    </r>
    <r>
      <rPr>
        <sz val="11"/>
        <rFont val="ＭＳ Ｐゴシック"/>
        <family val="3"/>
        <charset val="128"/>
      </rPr>
      <t>(30.5%)</t>
    </r>
    <phoneticPr fontId="2"/>
  </si>
  <si>
    <r>
      <t xml:space="preserve">299
</t>
    </r>
    <r>
      <rPr>
        <sz val="11"/>
        <rFont val="ＭＳ Ｐゴシック"/>
        <family val="3"/>
        <charset val="128"/>
      </rPr>
      <t>(10.2%)</t>
    </r>
    <phoneticPr fontId="2"/>
  </si>
  <si>
    <t>79,812
(75.3%)</t>
    <phoneticPr fontId="2"/>
  </si>
  <si>
    <t>444
(51.6%)</t>
    <phoneticPr fontId="2"/>
  </si>
  <si>
    <t>279
(25.3%)</t>
    <phoneticPr fontId="2"/>
  </si>
  <si>
    <t>2,477
(80.2%)</t>
    <phoneticPr fontId="2"/>
  </si>
  <si>
    <t>385
(34.9%)</t>
    <phoneticPr fontId="2"/>
  </si>
  <si>
    <t>77,975
(75.2%)</t>
    <phoneticPr fontId="2"/>
  </si>
  <si>
    <t>418
(58.5%)</t>
    <phoneticPr fontId="2"/>
  </si>
  <si>
    <t>231
(24.1%)</t>
    <phoneticPr fontId="2"/>
  </si>
  <si>
    <t>2,488
(81.5%)</t>
    <phoneticPr fontId="2"/>
  </si>
  <si>
    <t>303
(31.6%)</t>
    <phoneticPr fontId="2"/>
  </si>
  <si>
    <t>559
(18.3%)</t>
    <phoneticPr fontId="2"/>
  </si>
  <si>
    <t>75,734
(75.3%)</t>
    <phoneticPr fontId="2"/>
  </si>
  <si>
    <t>360
(60.2%)</t>
    <phoneticPr fontId="2"/>
  </si>
  <si>
    <t>139
(16.3%)</t>
    <phoneticPr fontId="2"/>
  </si>
  <si>
    <t>2,435
(84.7%)</t>
    <phoneticPr fontId="2"/>
  </si>
  <si>
    <t>342
(40.1%)</t>
    <phoneticPr fontId="2"/>
  </si>
  <si>
    <t>417
(14.5%)</t>
    <phoneticPr fontId="2"/>
  </si>
  <si>
    <t>74,014
(76.2%)</t>
    <phoneticPr fontId="2"/>
  </si>
  <si>
    <t>538
(17.9%)</t>
    <phoneticPr fontId="2"/>
  </si>
  <si>
    <t>4,610
(99.8%)</t>
    <phoneticPr fontId="2"/>
  </si>
  <si>
    <t>2,924
(85.2%)</t>
    <phoneticPr fontId="2"/>
  </si>
  <si>
    <t>474
(47.3%)</t>
    <phoneticPr fontId="2"/>
  </si>
  <si>
    <t>4
(0.1%)</t>
    <phoneticPr fontId="2"/>
  </si>
  <si>
    <t>540
(17.5%)</t>
    <phoneticPr fontId="2"/>
  </si>
  <si>
    <t>358
(62.9%)</t>
    <phoneticPr fontId="2"/>
  </si>
  <si>
    <t>119
(15.9%)</t>
    <phoneticPr fontId="2"/>
  </si>
  <si>
    <t>2,467
(82.2%)</t>
    <phoneticPr fontId="2"/>
  </si>
  <si>
    <t>281
(37.5%)</t>
    <phoneticPr fontId="2"/>
  </si>
  <si>
    <t xml:space="preserve">
88,441
(77.8%)</t>
    <phoneticPr fontId="2"/>
  </si>
  <si>
    <t>474
(32.7%)</t>
    <phoneticPr fontId="2"/>
  </si>
  <si>
    <t>R1</t>
    <phoneticPr fontId="2"/>
  </si>
  <si>
    <t>125
(18.6%)</t>
    <phoneticPr fontId="2"/>
  </si>
  <si>
    <t>第一種：731
（576）
第二種：33
（22）</t>
    <rPh sb="15" eb="18">
      <t>ダイニシュ</t>
    </rPh>
    <phoneticPr fontId="2"/>
  </si>
  <si>
    <t>317
(60.5%)</t>
    <phoneticPr fontId="2"/>
  </si>
  <si>
    <t>230
(34.2%)</t>
    <phoneticPr fontId="2"/>
  </si>
  <si>
    <t>508
(18.8%)</t>
    <phoneticPr fontId="2"/>
  </si>
  <si>
    <t>R2</t>
    <phoneticPr fontId="2"/>
  </si>
  <si>
    <t>64,768
(69.5%)</t>
    <phoneticPr fontId="2"/>
  </si>
  <si>
    <t>71,828
(75.5%)</t>
    <phoneticPr fontId="2"/>
  </si>
  <si>
    <t>147
(24.0%)</t>
    <phoneticPr fontId="2"/>
  </si>
  <si>
    <t>166
(27.1%)</t>
    <phoneticPr fontId="2"/>
  </si>
  <si>
    <t>2,141
(79.1%)</t>
    <phoneticPr fontId="2"/>
  </si>
  <si>
    <t>298
(60.6%)</t>
    <phoneticPr fontId="2"/>
  </si>
  <si>
    <t>1,893
(79.1%)</t>
    <phoneticPr fontId="2"/>
  </si>
  <si>
    <t>465
(19.4%)</t>
    <phoneticPr fontId="2"/>
  </si>
  <si>
    <t>R3</t>
    <phoneticPr fontId="2"/>
  </si>
  <si>
    <t>第一種：752    
（593）
第二種：37
（23）</t>
    <rPh sb="19" eb="22">
      <t>ダイニシュ</t>
    </rPh>
    <phoneticPr fontId="2"/>
  </si>
  <si>
    <t>H14</t>
    <phoneticPr fontId="2"/>
  </si>
  <si>
    <t>H15</t>
    <phoneticPr fontId="2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</si>
  <si>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</si>
  <si>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</si>
  <si>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</si>
  <si>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</si>
  <si>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</si>
  <si>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</si>
  <si>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</si>
  <si>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</si>
  <si>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</si>
  <si>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</si>
  <si>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</si>
  <si>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</si>
  <si>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</si>
  <si>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</si>
  <si>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</si>
  <si>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R4</t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</si>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</sst>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%"/>
    <numFmt numFmtId="177" formatCode="#,##0;[Red]#,##0"/>
    <numFmt numFmtId="178" formatCode="#,##0_);[Red]\(#,##0\)"/>
    <numFmt numFmtId="179" formatCode="&quot;(&quot;0.0%&quot;)&quot;"/>
    <numFmt numFmtId="180" formatCode="#,##0;[Red]\(#,##0\)"/>
    <numFmt numFmtId="181" formatCode="&quot;(&quot;0&quot;)&quot;"/>
    <numFmt numFmtId="182" formatCode="&quot;第一種：&quot;#,##0;[Red]\(#,##0\)"/>
    <numFmt numFmtId="183" formatCode="&quot;第二種：&quot;#,##0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38" fontId="1" fillId="0" borderId="1" xfId="1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38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9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1" xfId="0" applyNumberFormat="1" applyFont="1" applyBorder="1" applyAlignment="1">
      <alignment horizontal="right" vertical="center" wrapText="1"/>
    </xf>
    <xf numFmtId="177" fontId="0" fillId="0" borderId="1" xfId="1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181" fontId="0" fillId="0" borderId="11" xfId="0" applyNumberFormat="1" applyBorder="1" applyAlignment="1">
      <alignment horizontal="right" vertical="center"/>
    </xf>
    <xf numFmtId="181" fontId="0" fillId="0" borderId="7" xfId="0" applyNumberFormat="1" applyBorder="1" applyAlignment="1">
      <alignment horizontal="right" vertical="center"/>
    </xf>
    <xf numFmtId="182" fontId="0" fillId="0" borderId="5" xfId="0" applyNumberFormat="1" applyBorder="1" applyAlignment="1">
      <alignment horizontal="right" vertical="center"/>
    </xf>
    <xf numFmtId="183" fontId="0" fillId="0" borderId="1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79" fontId="0" fillId="0" borderId="10" xfId="0" applyNumberFormat="1" applyBorder="1" applyAlignment="1">
      <alignment horizontal="center" vertical="top"/>
    </xf>
    <xf numFmtId="179" fontId="0" fillId="0" borderId="1" xfId="0" applyNumberFormat="1" applyBorder="1" applyAlignment="1">
      <alignment horizontal="center" vertical="top"/>
    </xf>
    <xf numFmtId="178" fontId="0" fillId="0" borderId="1" xfId="0" applyNumberFormat="1" applyBorder="1" applyAlignment="1">
      <alignment horizontal="center"/>
    </xf>
    <xf numFmtId="178" fontId="0" fillId="0" borderId="8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80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view="pageBreakPreview" zoomScale="80" zoomScaleNormal="85" zoomScaleSheetLayoutView="80" workbookViewId="0">
      <pane xSplit="24" ySplit="5" topLeftCell="Y6" activePane="bottomRight" state="frozen"/>
      <selection pane="topRight" activeCell="Y1" sqref="Y1"/>
      <selection pane="bottomLeft" activeCell="A6" sqref="A6"/>
      <selection pane="bottomRight" activeCell="A3" sqref="A3:A5"/>
    </sheetView>
  </sheetViews>
  <sheetFormatPr defaultRowHeight="13.2" x14ac:dyDescent="0.2"/>
  <cols>
    <col min="1" max="1" width="6.33203125" customWidth="1"/>
    <col min="2" max="5" width="9.21875" bestFit="1" customWidth="1"/>
    <col min="6" max="7" width="6.21875" bestFit="1" customWidth="1"/>
    <col min="8" max="8" width="7.109375" style="21" customWidth="1"/>
    <col min="9" max="9" width="7.109375" style="21" bestFit="1" customWidth="1"/>
    <col min="10" max="11" width="6" hidden="1" customWidth="1"/>
    <col min="12" max="13" width="7.88671875" bestFit="1" customWidth="1"/>
    <col min="14" max="15" width="5.21875" hidden="1" customWidth="1"/>
    <col min="16" max="16" width="6.88671875" customWidth="1"/>
    <col min="17" max="17" width="7.77734375" customWidth="1"/>
    <col min="18" max="18" width="10.44140625" customWidth="1"/>
    <col min="19" max="20" width="9.21875" bestFit="1" customWidth="1"/>
    <col min="21" max="21" width="13.109375" bestFit="1" customWidth="1"/>
    <col min="22" max="22" width="9" bestFit="1" customWidth="1"/>
    <col min="23" max="23" width="20.21875" customWidth="1"/>
    <col min="24" max="24" width="10.21875" customWidth="1"/>
  </cols>
  <sheetData>
    <row r="1" spans="1:24" ht="20.25" hidden="1" customHeight="1" x14ac:dyDescent="0.2">
      <c r="A1" s="48"/>
      <c r="B1" s="48"/>
      <c r="C1" s="1"/>
      <c r="D1" s="1"/>
      <c r="E1" s="1"/>
      <c r="F1" s="1"/>
      <c r="G1" s="1"/>
      <c r="H1" s="19"/>
      <c r="I1" s="1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25" customHeight="1" x14ac:dyDescent="0.2">
      <c r="A2" s="49" t="s">
        <v>12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 t="s">
        <v>36</v>
      </c>
      <c r="V2" s="50"/>
      <c r="W2" s="50"/>
      <c r="X2" s="50"/>
    </row>
    <row r="3" spans="1:24" ht="45" customHeight="1" x14ac:dyDescent="0.2">
      <c r="A3" s="51" t="s">
        <v>0</v>
      </c>
      <c r="B3" s="64" t="s">
        <v>4</v>
      </c>
      <c r="C3" s="65"/>
      <c r="D3" s="65"/>
      <c r="E3" s="66"/>
      <c r="F3" s="54" t="s">
        <v>2</v>
      </c>
      <c r="G3" s="56"/>
      <c r="H3" s="60" t="s">
        <v>40</v>
      </c>
      <c r="I3" s="61"/>
      <c r="J3" s="46" t="s">
        <v>18</v>
      </c>
      <c r="K3" s="46"/>
      <c r="L3" s="64" t="s">
        <v>41</v>
      </c>
      <c r="M3" s="56"/>
      <c r="N3" s="46" t="s">
        <v>19</v>
      </c>
      <c r="O3" s="46"/>
      <c r="P3" s="54" t="s">
        <v>15</v>
      </c>
      <c r="Q3" s="56"/>
      <c r="R3" s="54" t="s">
        <v>31</v>
      </c>
      <c r="S3" s="55"/>
      <c r="T3" s="55"/>
      <c r="U3" s="55"/>
      <c r="V3" s="56"/>
      <c r="W3" s="54" t="s">
        <v>3</v>
      </c>
      <c r="X3" s="56"/>
    </row>
    <row r="4" spans="1:24" ht="45" customHeight="1" x14ac:dyDescent="0.2">
      <c r="A4" s="52"/>
      <c r="B4" s="47" t="s">
        <v>37</v>
      </c>
      <c r="C4" s="47" t="s">
        <v>38</v>
      </c>
      <c r="D4" s="46" t="s">
        <v>1</v>
      </c>
      <c r="E4" s="47" t="s">
        <v>39</v>
      </c>
      <c r="F4" s="57"/>
      <c r="G4" s="59"/>
      <c r="H4" s="62"/>
      <c r="I4" s="63"/>
      <c r="J4" s="22"/>
      <c r="K4" s="22"/>
      <c r="L4" s="57"/>
      <c r="M4" s="59"/>
      <c r="N4" s="22"/>
      <c r="O4" s="22"/>
      <c r="P4" s="57"/>
      <c r="Q4" s="59"/>
      <c r="R4" s="57"/>
      <c r="S4" s="58"/>
      <c r="T4" s="58"/>
      <c r="U4" s="58"/>
      <c r="V4" s="59"/>
      <c r="W4" s="57"/>
      <c r="X4" s="59"/>
    </row>
    <row r="5" spans="1:24" ht="45" customHeight="1" x14ac:dyDescent="0.2">
      <c r="A5" s="53"/>
      <c r="B5" s="47"/>
      <c r="C5" s="47"/>
      <c r="D5" s="46"/>
      <c r="E5" s="46"/>
      <c r="F5" s="11" t="s">
        <v>4</v>
      </c>
      <c r="G5" s="11" t="s">
        <v>27</v>
      </c>
      <c r="H5" s="20" t="s">
        <v>4</v>
      </c>
      <c r="I5" s="20" t="s">
        <v>27</v>
      </c>
      <c r="J5" s="11" t="s">
        <v>4</v>
      </c>
      <c r="K5" s="11" t="s">
        <v>5</v>
      </c>
      <c r="L5" s="11" t="s">
        <v>4</v>
      </c>
      <c r="M5" s="11" t="s">
        <v>27</v>
      </c>
      <c r="N5" s="11" t="s">
        <v>4</v>
      </c>
      <c r="O5" s="11" t="s">
        <v>5</v>
      </c>
      <c r="P5" s="11" t="s">
        <v>4</v>
      </c>
      <c r="Q5" s="11" t="s">
        <v>27</v>
      </c>
      <c r="R5" s="2" t="s">
        <v>6</v>
      </c>
      <c r="S5" s="2" t="s">
        <v>7</v>
      </c>
      <c r="T5" s="2" t="s">
        <v>8</v>
      </c>
      <c r="U5" s="2" t="s">
        <v>9</v>
      </c>
      <c r="V5" s="11" t="s">
        <v>10</v>
      </c>
      <c r="W5" s="31" t="s">
        <v>34</v>
      </c>
      <c r="X5" s="3" t="s">
        <v>11</v>
      </c>
    </row>
    <row r="6" spans="1:24" ht="67.5" customHeight="1" x14ac:dyDescent="0.2">
      <c r="A6" s="38" t="s">
        <v>161</v>
      </c>
      <c r="B6" s="5">
        <v>113701</v>
      </c>
      <c r="C6" s="24" t="s">
        <v>142</v>
      </c>
      <c r="D6" s="5">
        <v>3142</v>
      </c>
      <c r="E6" s="23" t="s">
        <v>42</v>
      </c>
      <c r="F6" s="5">
        <v>1383</v>
      </c>
      <c r="G6" s="5">
        <v>4374</v>
      </c>
      <c r="H6" s="25" t="s">
        <v>59</v>
      </c>
      <c r="I6" s="25" t="s">
        <v>60</v>
      </c>
      <c r="J6" s="27" t="e">
        <f>H6/(F6+D6)</f>
        <v>#VALUE!</v>
      </c>
      <c r="K6" s="28" t="e">
        <f>I6/G6</f>
        <v>#VALUE!</v>
      </c>
      <c r="L6" s="23" t="s">
        <v>43</v>
      </c>
      <c r="M6" s="23" t="s">
        <v>44</v>
      </c>
      <c r="N6" s="12" t="e">
        <f>L6/(F6+D6)</f>
        <v>#VALUE!</v>
      </c>
      <c r="O6" s="13" t="e">
        <f>M6/G6</f>
        <v>#VALUE!</v>
      </c>
      <c r="P6" s="6">
        <v>128</v>
      </c>
      <c r="Q6" s="6">
        <v>2</v>
      </c>
      <c r="R6" s="8">
        <v>3158</v>
      </c>
      <c r="S6" s="9">
        <v>172</v>
      </c>
      <c r="T6" s="9">
        <v>274</v>
      </c>
      <c r="U6" s="9">
        <v>460</v>
      </c>
      <c r="V6" s="7">
        <v>4064</v>
      </c>
      <c r="W6" s="32" t="s">
        <v>24</v>
      </c>
      <c r="X6" s="4">
        <v>79</v>
      </c>
    </row>
    <row r="7" spans="1:24" ht="67.5" customHeight="1" x14ac:dyDescent="0.2">
      <c r="A7" s="38" t="s">
        <v>162</v>
      </c>
      <c r="B7" s="5">
        <v>114905</v>
      </c>
      <c r="C7" s="24" t="s">
        <v>48</v>
      </c>
      <c r="D7" s="5">
        <v>2867</v>
      </c>
      <c r="E7" s="23" t="s">
        <v>45</v>
      </c>
      <c r="F7" s="5">
        <v>1220</v>
      </c>
      <c r="G7" s="5">
        <v>4618</v>
      </c>
      <c r="H7" s="25" t="s">
        <v>61</v>
      </c>
      <c r="I7" s="25" t="s">
        <v>133</v>
      </c>
      <c r="J7" s="27" t="e">
        <f t="shared" ref="J7:J16" si="0">H7/(F7+D7)</f>
        <v>#VALUE!</v>
      </c>
      <c r="K7" s="28" t="e">
        <f t="shared" ref="K7:K16" si="1">I7/G7</f>
        <v>#VALUE!</v>
      </c>
      <c r="L7" s="23" t="s">
        <v>46</v>
      </c>
      <c r="M7" s="23" t="s">
        <v>47</v>
      </c>
      <c r="N7" s="12" t="e">
        <f t="shared" ref="N7:N16" si="2">L7/(F7+D7)</f>
        <v>#VALUE!</v>
      </c>
      <c r="O7" s="13" t="e">
        <f t="shared" ref="O7:O16" si="3">M7/G7</f>
        <v>#VALUE!</v>
      </c>
      <c r="P7" s="6">
        <v>17</v>
      </c>
      <c r="Q7" s="6">
        <v>4</v>
      </c>
      <c r="R7" s="8">
        <v>2997</v>
      </c>
      <c r="S7" s="9">
        <v>210</v>
      </c>
      <c r="T7" s="9">
        <v>315</v>
      </c>
      <c r="U7" s="9">
        <v>423</v>
      </c>
      <c r="V7" s="7">
        <v>3945</v>
      </c>
      <c r="W7" s="32" t="s">
        <v>17</v>
      </c>
      <c r="X7" s="4">
        <v>98</v>
      </c>
    </row>
    <row r="8" spans="1:24" ht="67.5" customHeight="1" x14ac:dyDescent="0.2">
      <c r="A8" s="38" t="s">
        <v>163</v>
      </c>
      <c r="B8" s="5">
        <v>115525</v>
      </c>
      <c r="C8" s="24" t="s">
        <v>49</v>
      </c>
      <c r="D8" s="5">
        <v>2691</v>
      </c>
      <c r="E8" s="23" t="s">
        <v>51</v>
      </c>
      <c r="F8" s="5">
        <v>1049</v>
      </c>
      <c r="G8" s="5">
        <v>3980</v>
      </c>
      <c r="H8" s="25" t="s">
        <v>62</v>
      </c>
      <c r="I8" s="25" t="s">
        <v>63</v>
      </c>
      <c r="J8" s="27" t="e">
        <f t="shared" si="0"/>
        <v>#VALUE!</v>
      </c>
      <c r="K8" s="28" t="e">
        <f t="shared" si="1"/>
        <v>#VALUE!</v>
      </c>
      <c r="L8" s="23" t="s">
        <v>52</v>
      </c>
      <c r="M8" s="23" t="s">
        <v>136</v>
      </c>
      <c r="N8" s="12" t="e">
        <f t="shared" si="2"/>
        <v>#VALUE!</v>
      </c>
      <c r="O8" s="13" t="e">
        <f t="shared" si="3"/>
        <v>#VALUE!</v>
      </c>
      <c r="P8" s="6">
        <v>139</v>
      </c>
      <c r="Q8" s="6">
        <v>3</v>
      </c>
      <c r="R8" s="8">
        <v>3095</v>
      </c>
      <c r="S8" s="9">
        <v>190</v>
      </c>
      <c r="T8" s="9">
        <v>295</v>
      </c>
      <c r="U8" s="9">
        <v>426</v>
      </c>
      <c r="V8" s="7">
        <v>4006</v>
      </c>
      <c r="W8" s="33" t="s">
        <v>13</v>
      </c>
      <c r="X8" s="4">
        <v>84</v>
      </c>
    </row>
    <row r="9" spans="1:24" ht="67.5" customHeight="1" x14ac:dyDescent="0.2">
      <c r="A9" s="38" t="s">
        <v>164</v>
      </c>
      <c r="B9" s="5">
        <v>117074</v>
      </c>
      <c r="C9" s="24" t="s">
        <v>50</v>
      </c>
      <c r="D9" s="5">
        <v>2346</v>
      </c>
      <c r="E9" s="23" t="s">
        <v>53</v>
      </c>
      <c r="F9" s="5">
        <v>1087</v>
      </c>
      <c r="G9" s="5">
        <v>4415</v>
      </c>
      <c r="H9" s="25" t="s">
        <v>134</v>
      </c>
      <c r="I9" s="25" t="s">
        <v>64</v>
      </c>
      <c r="J9" s="27" t="e">
        <f t="shared" si="0"/>
        <v>#VALUE!</v>
      </c>
      <c r="K9" s="28" t="e">
        <f t="shared" si="1"/>
        <v>#VALUE!</v>
      </c>
      <c r="L9" s="23" t="s">
        <v>54</v>
      </c>
      <c r="M9" s="23" t="s">
        <v>55</v>
      </c>
      <c r="N9" s="12" t="e">
        <f t="shared" si="2"/>
        <v>#VALUE!</v>
      </c>
      <c r="O9" s="13" t="e">
        <f t="shared" si="3"/>
        <v>#VALUE!</v>
      </c>
      <c r="P9" s="6">
        <v>14</v>
      </c>
      <c r="Q9" s="6">
        <v>10</v>
      </c>
      <c r="R9" s="8">
        <v>2845</v>
      </c>
      <c r="S9" s="9">
        <v>170</v>
      </c>
      <c r="T9" s="9">
        <v>293</v>
      </c>
      <c r="U9" s="9">
        <v>444</v>
      </c>
      <c r="V9" s="7">
        <v>3752</v>
      </c>
      <c r="W9" s="33" t="s">
        <v>14</v>
      </c>
      <c r="X9" s="4">
        <v>233</v>
      </c>
    </row>
    <row r="10" spans="1:24" ht="67.5" customHeight="1" x14ac:dyDescent="0.2">
      <c r="A10" s="38" t="s">
        <v>165</v>
      </c>
      <c r="B10" s="5">
        <v>117649</v>
      </c>
      <c r="C10" s="24" t="s">
        <v>56</v>
      </c>
      <c r="D10" s="5">
        <v>2229</v>
      </c>
      <c r="E10" s="23" t="s">
        <v>57</v>
      </c>
      <c r="F10" s="6">
        <v>944</v>
      </c>
      <c r="G10" s="5">
        <v>4031</v>
      </c>
      <c r="H10" s="25" t="s">
        <v>58</v>
      </c>
      <c r="I10" s="25" t="s">
        <v>65</v>
      </c>
      <c r="J10" s="27" t="e">
        <f t="shared" si="0"/>
        <v>#VALUE!</v>
      </c>
      <c r="K10" s="28" t="e">
        <f t="shared" si="1"/>
        <v>#VALUE!</v>
      </c>
      <c r="L10" s="23" t="s">
        <v>66</v>
      </c>
      <c r="M10" s="23" t="s">
        <v>67</v>
      </c>
      <c r="N10" s="12" t="e">
        <f t="shared" si="2"/>
        <v>#VALUE!</v>
      </c>
      <c r="O10" s="13" t="e">
        <f t="shared" si="3"/>
        <v>#VALUE!</v>
      </c>
      <c r="P10" s="6">
        <v>16</v>
      </c>
      <c r="Q10" s="6">
        <v>2</v>
      </c>
      <c r="R10" s="8">
        <v>2744</v>
      </c>
      <c r="S10" s="9">
        <v>142</v>
      </c>
      <c r="T10" s="9">
        <v>295</v>
      </c>
      <c r="U10" s="9">
        <v>340</v>
      </c>
      <c r="V10" s="7">
        <v>3521</v>
      </c>
      <c r="W10" s="32" t="s">
        <v>20</v>
      </c>
      <c r="X10" s="4">
        <v>249</v>
      </c>
    </row>
    <row r="11" spans="1:24" ht="67.5" customHeight="1" x14ac:dyDescent="0.2">
      <c r="A11" s="38" t="s">
        <v>166</v>
      </c>
      <c r="B11" s="5">
        <v>119025</v>
      </c>
      <c r="C11" s="24" t="s">
        <v>68</v>
      </c>
      <c r="D11" s="5">
        <v>2049</v>
      </c>
      <c r="E11" s="23" t="s">
        <v>69</v>
      </c>
      <c r="F11" s="5">
        <v>829</v>
      </c>
      <c r="G11" s="5">
        <v>3717</v>
      </c>
      <c r="H11" s="25" t="s">
        <v>70</v>
      </c>
      <c r="I11" s="25" t="s">
        <v>71</v>
      </c>
      <c r="J11" s="27" t="e">
        <f t="shared" si="0"/>
        <v>#VALUE!</v>
      </c>
      <c r="K11" s="28" t="e">
        <f t="shared" si="1"/>
        <v>#VALUE!</v>
      </c>
      <c r="L11" s="23" t="s">
        <v>72</v>
      </c>
      <c r="M11" s="23" t="s">
        <v>73</v>
      </c>
      <c r="N11" s="12" t="e">
        <f t="shared" si="2"/>
        <v>#VALUE!</v>
      </c>
      <c r="O11" s="13" t="e">
        <f t="shared" si="3"/>
        <v>#VALUE!</v>
      </c>
      <c r="P11" s="6">
        <v>29</v>
      </c>
      <c r="Q11" s="6">
        <v>3</v>
      </c>
      <c r="R11" s="8">
        <v>2587</v>
      </c>
      <c r="S11" s="9">
        <v>130</v>
      </c>
      <c r="T11" s="9">
        <v>248</v>
      </c>
      <c r="U11" s="9">
        <v>207</v>
      </c>
      <c r="V11" s="10">
        <v>3172</v>
      </c>
      <c r="W11" s="32" t="s">
        <v>16</v>
      </c>
      <c r="X11" s="4">
        <v>81</v>
      </c>
    </row>
    <row r="12" spans="1:24" ht="67.5" customHeight="1" x14ac:dyDescent="0.2">
      <c r="A12" s="38" t="s">
        <v>167</v>
      </c>
      <c r="B12" s="5">
        <v>119008</v>
      </c>
      <c r="C12" s="24" t="s">
        <v>74</v>
      </c>
      <c r="D12" s="5">
        <v>1586</v>
      </c>
      <c r="E12" s="23" t="s">
        <v>75</v>
      </c>
      <c r="F12" s="5">
        <v>880</v>
      </c>
      <c r="G12" s="5">
        <v>3935</v>
      </c>
      <c r="H12" s="25" t="s">
        <v>76</v>
      </c>
      <c r="I12" s="25" t="s">
        <v>77</v>
      </c>
      <c r="J12" s="27" t="e">
        <f t="shared" si="0"/>
        <v>#VALUE!</v>
      </c>
      <c r="K12" s="28" t="e">
        <f t="shared" si="1"/>
        <v>#VALUE!</v>
      </c>
      <c r="L12" s="23" t="s">
        <v>78</v>
      </c>
      <c r="M12" s="23" t="s">
        <v>79</v>
      </c>
      <c r="N12" s="12" t="e">
        <f t="shared" si="2"/>
        <v>#VALUE!</v>
      </c>
      <c r="O12" s="13" t="e">
        <f t="shared" si="3"/>
        <v>#VALUE!</v>
      </c>
      <c r="P12" s="6">
        <v>11</v>
      </c>
      <c r="Q12" s="6">
        <v>8</v>
      </c>
      <c r="R12" s="8">
        <v>2368</v>
      </c>
      <c r="S12" s="9">
        <v>123</v>
      </c>
      <c r="T12" s="9">
        <v>267</v>
      </c>
      <c r="U12" s="9">
        <v>226</v>
      </c>
      <c r="V12" s="10">
        <v>2987</v>
      </c>
      <c r="W12" s="32" t="s">
        <v>21</v>
      </c>
      <c r="X12" s="4">
        <v>94</v>
      </c>
    </row>
    <row r="13" spans="1:24" ht="67.5" customHeight="1" x14ac:dyDescent="0.2">
      <c r="A13" s="38" t="s">
        <v>168</v>
      </c>
      <c r="B13" s="5">
        <v>118072</v>
      </c>
      <c r="C13" s="24" t="s">
        <v>80</v>
      </c>
      <c r="D13" s="5">
        <v>1342</v>
      </c>
      <c r="E13" s="23" t="s">
        <v>81</v>
      </c>
      <c r="F13" s="5">
        <v>860</v>
      </c>
      <c r="G13" s="5">
        <v>3518</v>
      </c>
      <c r="H13" s="25" t="s">
        <v>82</v>
      </c>
      <c r="I13" s="25" t="s">
        <v>83</v>
      </c>
      <c r="J13" s="27" t="e">
        <f t="shared" si="0"/>
        <v>#VALUE!</v>
      </c>
      <c r="K13" s="28" t="e">
        <f t="shared" si="1"/>
        <v>#VALUE!</v>
      </c>
      <c r="L13" s="23" t="s">
        <v>84</v>
      </c>
      <c r="M13" s="23" t="s">
        <v>85</v>
      </c>
      <c r="N13" s="12" t="e">
        <f t="shared" si="2"/>
        <v>#VALUE!</v>
      </c>
      <c r="O13" s="13" t="e">
        <f t="shared" si="3"/>
        <v>#VALUE!</v>
      </c>
      <c r="P13" s="6">
        <v>31</v>
      </c>
      <c r="Q13" s="6">
        <v>0</v>
      </c>
      <c r="R13" s="8">
        <v>2166</v>
      </c>
      <c r="S13" s="9">
        <v>89</v>
      </c>
      <c r="T13" s="9">
        <v>251</v>
      </c>
      <c r="U13" s="9">
        <v>167</v>
      </c>
      <c r="V13" s="10">
        <v>2673</v>
      </c>
      <c r="W13" s="32" t="s">
        <v>23</v>
      </c>
      <c r="X13" s="4">
        <v>99</v>
      </c>
    </row>
    <row r="14" spans="1:24" ht="67.5" customHeight="1" x14ac:dyDescent="0.2">
      <c r="A14" s="38" t="s">
        <v>169</v>
      </c>
      <c r="B14" s="5">
        <v>116780</v>
      </c>
      <c r="C14" s="24" t="s">
        <v>86</v>
      </c>
      <c r="D14" s="5">
        <v>1398</v>
      </c>
      <c r="E14" s="23" t="s">
        <v>87</v>
      </c>
      <c r="F14" s="5">
        <v>716</v>
      </c>
      <c r="G14" s="5">
        <v>3968</v>
      </c>
      <c r="H14" s="25" t="s">
        <v>88</v>
      </c>
      <c r="I14" s="25" t="s">
        <v>89</v>
      </c>
      <c r="J14" s="27" t="e">
        <f t="shared" si="0"/>
        <v>#VALUE!</v>
      </c>
      <c r="K14" s="28" t="e">
        <f t="shared" si="1"/>
        <v>#VALUE!</v>
      </c>
      <c r="L14" s="23" t="s">
        <v>90</v>
      </c>
      <c r="M14" s="23" t="s">
        <v>91</v>
      </c>
      <c r="N14" s="12" t="e">
        <f t="shared" si="2"/>
        <v>#VALUE!</v>
      </c>
      <c r="O14" s="13" t="e">
        <f t="shared" si="3"/>
        <v>#VALUE!</v>
      </c>
      <c r="P14" s="6">
        <v>15</v>
      </c>
      <c r="Q14" s="6">
        <v>3</v>
      </c>
      <c r="R14" s="8">
        <v>2273</v>
      </c>
      <c r="S14" s="9">
        <v>95</v>
      </c>
      <c r="T14" s="9">
        <v>266</v>
      </c>
      <c r="U14" s="9">
        <v>106</v>
      </c>
      <c r="V14" s="10">
        <v>2740</v>
      </c>
      <c r="W14" s="32" t="s">
        <v>22</v>
      </c>
      <c r="X14" s="4">
        <v>99</v>
      </c>
    </row>
    <row r="15" spans="1:24" ht="67.5" customHeight="1" x14ac:dyDescent="0.2">
      <c r="A15" s="38" t="s">
        <v>170</v>
      </c>
      <c r="B15" s="5">
        <v>114306</v>
      </c>
      <c r="C15" s="24" t="s">
        <v>92</v>
      </c>
      <c r="D15" s="5">
        <v>1295</v>
      </c>
      <c r="E15" s="23" t="s">
        <v>93</v>
      </c>
      <c r="F15" s="6">
        <v>630</v>
      </c>
      <c r="G15" s="5">
        <v>3095</v>
      </c>
      <c r="H15" s="25" t="s">
        <v>94</v>
      </c>
      <c r="I15" s="25" t="s">
        <v>95</v>
      </c>
      <c r="J15" s="27" t="e">
        <f t="shared" si="0"/>
        <v>#VALUE!</v>
      </c>
      <c r="K15" s="28" t="e">
        <f t="shared" si="1"/>
        <v>#VALUE!</v>
      </c>
      <c r="L15" s="23" t="s">
        <v>96</v>
      </c>
      <c r="M15" s="23" t="s">
        <v>97</v>
      </c>
      <c r="N15" s="12" t="e">
        <f t="shared" si="2"/>
        <v>#VALUE!</v>
      </c>
      <c r="O15" s="13" t="e">
        <f t="shared" si="3"/>
        <v>#VALUE!</v>
      </c>
      <c r="P15" s="6">
        <v>28</v>
      </c>
      <c r="Q15" s="6">
        <v>6</v>
      </c>
      <c r="R15" s="8">
        <v>2020</v>
      </c>
      <c r="S15" s="9">
        <v>66</v>
      </c>
      <c r="T15" s="9">
        <v>221</v>
      </c>
      <c r="U15" s="9">
        <v>91</v>
      </c>
      <c r="V15" s="10">
        <v>2398</v>
      </c>
      <c r="W15" s="32" t="s">
        <v>25</v>
      </c>
      <c r="X15" s="4">
        <v>86</v>
      </c>
    </row>
    <row r="16" spans="1:24" ht="67.5" customHeight="1" x14ac:dyDescent="0.2">
      <c r="A16" s="38" t="s">
        <v>171</v>
      </c>
      <c r="B16" s="5">
        <v>112903</v>
      </c>
      <c r="C16" s="24" t="s">
        <v>98</v>
      </c>
      <c r="D16" s="5">
        <v>1202</v>
      </c>
      <c r="E16" s="23" t="s">
        <v>99</v>
      </c>
      <c r="F16" s="6">
        <v>573</v>
      </c>
      <c r="G16" s="5">
        <v>3428</v>
      </c>
      <c r="H16" s="25" t="s">
        <v>100</v>
      </c>
      <c r="I16" s="25" t="s">
        <v>101</v>
      </c>
      <c r="J16" s="27" t="e">
        <f t="shared" si="0"/>
        <v>#VALUE!</v>
      </c>
      <c r="K16" s="28" t="e">
        <f t="shared" si="1"/>
        <v>#VALUE!</v>
      </c>
      <c r="L16" s="23" t="s">
        <v>102</v>
      </c>
      <c r="M16" s="23" t="s">
        <v>103</v>
      </c>
      <c r="N16" s="12" t="e">
        <f t="shared" si="2"/>
        <v>#VALUE!</v>
      </c>
      <c r="O16" s="13" t="e">
        <f t="shared" si="3"/>
        <v>#VALUE!</v>
      </c>
      <c r="P16" s="6">
        <v>23</v>
      </c>
      <c r="Q16" s="6">
        <v>7</v>
      </c>
      <c r="R16" s="8">
        <v>1755</v>
      </c>
      <c r="S16" s="9">
        <v>62</v>
      </c>
      <c r="T16" s="9">
        <v>233</v>
      </c>
      <c r="U16" s="9">
        <v>74</v>
      </c>
      <c r="V16" s="10">
        <v>2124</v>
      </c>
      <c r="W16" s="32" t="s">
        <v>26</v>
      </c>
      <c r="X16" s="4">
        <v>84</v>
      </c>
    </row>
    <row r="17" spans="1:24" ht="67.5" customHeight="1" x14ac:dyDescent="0.2">
      <c r="A17" s="38" t="s">
        <v>172</v>
      </c>
      <c r="B17" s="5">
        <v>111151</v>
      </c>
      <c r="C17" s="24" t="s">
        <v>104</v>
      </c>
      <c r="D17" s="5">
        <v>1003</v>
      </c>
      <c r="E17" s="23" t="s">
        <v>135</v>
      </c>
      <c r="F17" s="6">
        <v>445</v>
      </c>
      <c r="G17" s="5">
        <v>3335</v>
      </c>
      <c r="H17" s="25" t="s">
        <v>143</v>
      </c>
      <c r="I17" s="25" t="s">
        <v>105</v>
      </c>
      <c r="J17" s="27" t="e">
        <f t="shared" ref="J17:J19" si="4">H17/(F17+D17)</f>
        <v>#VALUE!</v>
      </c>
      <c r="K17" s="28" t="e">
        <f t="shared" ref="K17:K19" si="5">I17/G17</f>
        <v>#VALUE!</v>
      </c>
      <c r="L17" s="23" t="s">
        <v>106</v>
      </c>
      <c r="M17" s="23" t="s">
        <v>107</v>
      </c>
      <c r="N17" s="12" t="e">
        <f t="shared" ref="N17" si="6">L17/(F17+D17)</f>
        <v>#VALUE!</v>
      </c>
      <c r="O17" s="13" t="e">
        <f t="shared" ref="O17" si="7">M17/G17</f>
        <v>#VALUE!</v>
      </c>
      <c r="P17" s="6">
        <v>1</v>
      </c>
      <c r="Q17" s="6">
        <v>3</v>
      </c>
      <c r="R17" s="8">
        <v>2011</v>
      </c>
      <c r="S17" s="9">
        <v>44</v>
      </c>
      <c r="T17" s="9">
        <v>198</v>
      </c>
      <c r="U17" s="9">
        <v>60</v>
      </c>
      <c r="V17" s="10">
        <v>2313</v>
      </c>
      <c r="W17" s="32" t="s">
        <v>28</v>
      </c>
      <c r="X17" s="4">
        <v>86</v>
      </c>
    </row>
    <row r="18" spans="1:24" ht="67.5" customHeight="1" x14ac:dyDescent="0.2">
      <c r="A18" s="38" t="s">
        <v>173</v>
      </c>
      <c r="B18" s="5">
        <v>108547</v>
      </c>
      <c r="C18" s="24" t="s">
        <v>108</v>
      </c>
      <c r="D18" s="5">
        <v>953</v>
      </c>
      <c r="E18" s="23" t="s">
        <v>109</v>
      </c>
      <c r="F18" s="6">
        <v>418</v>
      </c>
      <c r="G18" s="5">
        <v>2925</v>
      </c>
      <c r="H18" s="25" t="s">
        <v>110</v>
      </c>
      <c r="I18" s="25" t="s">
        <v>111</v>
      </c>
      <c r="J18" s="27" t="e">
        <f t="shared" si="4"/>
        <v>#VALUE!</v>
      </c>
      <c r="K18" s="28" t="e">
        <f t="shared" si="5"/>
        <v>#VALUE!</v>
      </c>
      <c r="L18" s="23" t="s">
        <v>112</v>
      </c>
      <c r="M18" s="23" t="s">
        <v>113</v>
      </c>
      <c r="N18" s="12" t="e">
        <f t="shared" ref="N18:N19" si="8">L18/(F18+D18)</f>
        <v>#VALUE!</v>
      </c>
      <c r="O18" s="13" t="e">
        <f t="shared" ref="O18:O19" si="9">M18/G18</f>
        <v>#VALUE!</v>
      </c>
      <c r="P18" s="6">
        <v>20</v>
      </c>
      <c r="Q18" s="6">
        <v>2</v>
      </c>
      <c r="R18" s="8">
        <v>1651</v>
      </c>
      <c r="S18" s="9">
        <v>57</v>
      </c>
      <c r="T18" s="9">
        <v>159</v>
      </c>
      <c r="U18" s="9">
        <v>85</v>
      </c>
      <c r="V18" s="10">
        <v>1952</v>
      </c>
      <c r="W18" s="32" t="s">
        <v>29</v>
      </c>
      <c r="X18" s="4">
        <v>85</v>
      </c>
    </row>
    <row r="19" spans="1:24" s="18" customFormat="1" ht="67.5" customHeight="1" x14ac:dyDescent="0.2">
      <c r="A19" s="38" t="s">
        <v>174</v>
      </c>
      <c r="B19" s="15">
        <v>106027</v>
      </c>
      <c r="C19" s="26" t="s">
        <v>114</v>
      </c>
      <c r="D19" s="15">
        <v>860</v>
      </c>
      <c r="E19" s="26" t="s">
        <v>115</v>
      </c>
      <c r="F19" s="15">
        <v>244</v>
      </c>
      <c r="G19" s="15">
        <v>3087</v>
      </c>
      <c r="H19" s="29" t="s">
        <v>116</v>
      </c>
      <c r="I19" s="29" t="s">
        <v>117</v>
      </c>
      <c r="J19" s="30" t="e">
        <f t="shared" si="4"/>
        <v>#VALUE!</v>
      </c>
      <c r="K19" s="30" t="e">
        <f t="shared" si="5"/>
        <v>#VALUE!</v>
      </c>
      <c r="L19" s="26" t="s">
        <v>118</v>
      </c>
      <c r="M19" s="26" t="s">
        <v>137</v>
      </c>
      <c r="N19" s="15" t="e">
        <f t="shared" si="8"/>
        <v>#VALUE!</v>
      </c>
      <c r="O19" s="15" t="e">
        <f t="shared" si="9"/>
        <v>#VALUE!</v>
      </c>
      <c r="P19" s="15">
        <v>4</v>
      </c>
      <c r="Q19" s="15">
        <v>25</v>
      </c>
      <c r="R19" s="16">
        <v>1471</v>
      </c>
      <c r="S19" s="16">
        <v>46</v>
      </c>
      <c r="T19" s="16">
        <v>321</v>
      </c>
      <c r="U19" s="16">
        <v>76</v>
      </c>
      <c r="V19" s="17">
        <v>1914</v>
      </c>
      <c r="W19" s="32" t="s">
        <v>30</v>
      </c>
      <c r="X19" s="15">
        <v>82</v>
      </c>
    </row>
    <row r="20" spans="1:24" ht="67.5" customHeight="1" x14ac:dyDescent="0.2">
      <c r="A20" s="38" t="s">
        <v>175</v>
      </c>
      <c r="B20" s="15">
        <v>103672</v>
      </c>
      <c r="C20" s="26" t="s">
        <v>119</v>
      </c>
      <c r="D20" s="15">
        <v>714</v>
      </c>
      <c r="E20" s="26" t="s">
        <v>120</v>
      </c>
      <c r="F20" s="15">
        <v>244</v>
      </c>
      <c r="G20" s="15">
        <v>3054</v>
      </c>
      <c r="H20" s="29" t="s">
        <v>121</v>
      </c>
      <c r="I20" s="29" t="s">
        <v>122</v>
      </c>
      <c r="J20" s="30" t="e">
        <f t="shared" ref="J20:J22" si="10">H20/(F20+D20)</f>
        <v>#VALUE!</v>
      </c>
      <c r="K20" s="30" t="e">
        <f t="shared" ref="K20:K22" si="11">I20/G20</f>
        <v>#VALUE!</v>
      </c>
      <c r="L20" s="26" t="s">
        <v>123</v>
      </c>
      <c r="M20" s="26" t="s">
        <v>124</v>
      </c>
      <c r="N20" s="15" t="e">
        <f t="shared" ref="N20:N22" si="12">L20/(F20+D20)</f>
        <v>#VALUE!</v>
      </c>
      <c r="O20" s="15" t="e">
        <f t="shared" ref="O20:O22" si="13">M20/G20</f>
        <v>#VALUE!</v>
      </c>
      <c r="P20" s="15">
        <v>23</v>
      </c>
      <c r="Q20" s="15">
        <v>26</v>
      </c>
      <c r="R20" s="16">
        <v>1054</v>
      </c>
      <c r="S20" s="16">
        <v>27</v>
      </c>
      <c r="T20" s="16">
        <v>142</v>
      </c>
      <c r="U20" s="16">
        <v>40</v>
      </c>
      <c r="V20" s="17">
        <v>1263</v>
      </c>
      <c r="W20" s="32" t="s">
        <v>32</v>
      </c>
      <c r="X20" s="15">
        <v>80</v>
      </c>
    </row>
    <row r="21" spans="1:24" ht="67.5" customHeight="1" x14ac:dyDescent="0.2">
      <c r="A21" s="38" t="s">
        <v>176</v>
      </c>
      <c r="B21" s="15">
        <v>100626</v>
      </c>
      <c r="C21" s="26" t="s">
        <v>125</v>
      </c>
      <c r="D21" s="15">
        <v>598</v>
      </c>
      <c r="E21" s="26" t="s">
        <v>126</v>
      </c>
      <c r="F21" s="15">
        <v>255</v>
      </c>
      <c r="G21" s="15">
        <v>2874</v>
      </c>
      <c r="H21" s="29" t="s">
        <v>127</v>
      </c>
      <c r="I21" s="29" t="s">
        <v>128</v>
      </c>
      <c r="J21" s="30" t="e">
        <f t="shared" si="10"/>
        <v>#VALUE!</v>
      </c>
      <c r="K21" s="30" t="e">
        <f t="shared" si="11"/>
        <v>#VALUE!</v>
      </c>
      <c r="L21" s="26" t="s">
        <v>129</v>
      </c>
      <c r="M21" s="26" t="s">
        <v>130</v>
      </c>
      <c r="N21" s="15" t="e">
        <f t="shared" si="12"/>
        <v>#VALUE!</v>
      </c>
      <c r="O21" s="15" t="e">
        <f t="shared" si="13"/>
        <v>#VALUE!</v>
      </c>
      <c r="P21" s="15">
        <v>1</v>
      </c>
      <c r="Q21" s="15">
        <v>29</v>
      </c>
      <c r="R21" s="16">
        <v>999</v>
      </c>
      <c r="S21" s="16">
        <v>16</v>
      </c>
      <c r="T21" s="16">
        <v>127</v>
      </c>
      <c r="U21" s="16">
        <v>83</v>
      </c>
      <c r="V21" s="17">
        <v>1225</v>
      </c>
      <c r="W21" s="32" t="s">
        <v>33</v>
      </c>
      <c r="X21" s="15">
        <v>75</v>
      </c>
    </row>
    <row r="22" spans="1:24" ht="67.5" customHeight="1" x14ac:dyDescent="0.2">
      <c r="A22" s="38" t="s">
        <v>177</v>
      </c>
      <c r="B22" s="15">
        <v>97163</v>
      </c>
      <c r="C22" s="26" t="s">
        <v>131</v>
      </c>
      <c r="D22" s="15">
        <v>569</v>
      </c>
      <c r="E22" s="26" t="s">
        <v>138</v>
      </c>
      <c r="F22" s="15">
        <v>181</v>
      </c>
      <c r="G22" s="15">
        <v>3003</v>
      </c>
      <c r="H22" s="29" t="s">
        <v>139</v>
      </c>
      <c r="I22" s="29" t="s">
        <v>140</v>
      </c>
      <c r="J22" s="30" t="e">
        <f t="shared" si="10"/>
        <v>#VALUE!</v>
      </c>
      <c r="K22" s="30" t="e">
        <f t="shared" si="11"/>
        <v>#VALUE!</v>
      </c>
      <c r="L22" s="26" t="s">
        <v>141</v>
      </c>
      <c r="M22" s="26" t="s">
        <v>132</v>
      </c>
      <c r="N22" s="15" t="e">
        <f t="shared" si="12"/>
        <v>#VALUE!</v>
      </c>
      <c r="O22" s="15" t="e">
        <f t="shared" si="13"/>
        <v>#VALUE!</v>
      </c>
      <c r="P22" s="15">
        <v>0</v>
      </c>
      <c r="Q22" s="15">
        <v>26</v>
      </c>
      <c r="R22" s="16">
        <v>964</v>
      </c>
      <c r="S22" s="16">
        <v>24</v>
      </c>
      <c r="T22" s="16">
        <v>158</v>
      </c>
      <c r="U22" s="16">
        <v>77</v>
      </c>
      <c r="V22" s="17">
        <v>1223</v>
      </c>
      <c r="W22" s="32" t="s">
        <v>35</v>
      </c>
      <c r="X22" s="15">
        <v>68</v>
      </c>
    </row>
    <row r="23" spans="1:24" ht="67.5" customHeight="1" x14ac:dyDescent="0.2">
      <c r="A23" s="14" t="s">
        <v>144</v>
      </c>
      <c r="B23" s="15">
        <v>95136</v>
      </c>
      <c r="C23" s="26" t="s">
        <v>152</v>
      </c>
      <c r="D23" s="15">
        <v>524</v>
      </c>
      <c r="E23" s="26" t="s">
        <v>147</v>
      </c>
      <c r="F23" s="15">
        <v>149</v>
      </c>
      <c r="G23" s="15">
        <v>2707</v>
      </c>
      <c r="H23" s="29" t="s">
        <v>145</v>
      </c>
      <c r="I23" s="29" t="s">
        <v>155</v>
      </c>
      <c r="J23" s="30" t="e">
        <f t="shared" ref="J23" si="14">H23/(F23+D23)</f>
        <v>#VALUE!</v>
      </c>
      <c r="K23" s="30" t="e">
        <f t="shared" ref="K23" si="15">I23/G23</f>
        <v>#VALUE!</v>
      </c>
      <c r="L23" s="26" t="s">
        <v>148</v>
      </c>
      <c r="M23" s="26" t="s">
        <v>149</v>
      </c>
      <c r="N23" s="15" t="e">
        <f t="shared" ref="N23" si="16">L23/(F23+D23)</f>
        <v>#VALUE!</v>
      </c>
      <c r="O23" s="15" t="e">
        <f t="shared" ref="O23" si="17">M23/G23</f>
        <v>#VALUE!</v>
      </c>
      <c r="P23" s="15">
        <v>1</v>
      </c>
      <c r="Q23" s="15">
        <v>6</v>
      </c>
      <c r="R23" s="16">
        <v>836</v>
      </c>
      <c r="S23" s="16">
        <v>21</v>
      </c>
      <c r="T23" s="16">
        <v>104</v>
      </c>
      <c r="U23" s="16">
        <v>70</v>
      </c>
      <c r="V23" s="17">
        <v>1031</v>
      </c>
      <c r="W23" s="32" t="s">
        <v>146</v>
      </c>
      <c r="X23" s="15">
        <v>70</v>
      </c>
    </row>
    <row r="24" spans="1:24" ht="67.5" customHeight="1" x14ac:dyDescent="0.2">
      <c r="A24" s="14" t="s">
        <v>150</v>
      </c>
      <c r="B24" s="15">
        <v>93224</v>
      </c>
      <c r="C24" s="26" t="s">
        <v>151</v>
      </c>
      <c r="D24" s="15">
        <v>492</v>
      </c>
      <c r="E24" s="26" t="s">
        <v>156</v>
      </c>
      <c r="F24" s="15">
        <v>121</v>
      </c>
      <c r="G24" s="15">
        <v>2393</v>
      </c>
      <c r="H24" s="29" t="s">
        <v>153</v>
      </c>
      <c r="I24" s="29" t="s">
        <v>157</v>
      </c>
      <c r="J24" s="30" t="e">
        <f t="shared" ref="J24" si="18">H24/(F24+D24)</f>
        <v>#VALUE!</v>
      </c>
      <c r="K24" s="30" t="e">
        <f t="shared" ref="K24" si="19">I24/G24</f>
        <v>#VALUE!</v>
      </c>
      <c r="L24" s="26" t="s">
        <v>154</v>
      </c>
      <c r="M24" s="26" t="s">
        <v>158</v>
      </c>
      <c r="N24" s="15" t="e">
        <f t="shared" ref="N24" si="20">L24/(F24+D24)</f>
        <v>#VALUE!</v>
      </c>
      <c r="O24" s="15" t="e">
        <f t="shared" ref="O24" si="21">M24/G24</f>
        <v>#VALUE!</v>
      </c>
      <c r="P24" s="15">
        <v>1</v>
      </c>
      <c r="Q24" s="15">
        <v>12</v>
      </c>
      <c r="R24" s="16">
        <v>713</v>
      </c>
      <c r="S24" s="16">
        <v>19</v>
      </c>
      <c r="T24" s="16">
        <v>112</v>
      </c>
      <c r="U24" s="16">
        <v>51</v>
      </c>
      <c r="V24" s="17">
        <v>895</v>
      </c>
      <c r="W24" s="32" t="s">
        <v>160</v>
      </c>
      <c r="X24" s="15">
        <v>71</v>
      </c>
    </row>
    <row r="25" spans="1:24" ht="16.95" customHeight="1" x14ac:dyDescent="0.2">
      <c r="A25" s="46" t="s">
        <v>159</v>
      </c>
      <c r="B25" s="39">
        <v>91724</v>
      </c>
      <c r="C25" s="44">
        <v>68183</v>
      </c>
      <c r="D25" s="39">
        <v>382</v>
      </c>
      <c r="E25" s="44">
        <v>248</v>
      </c>
      <c r="F25" s="39">
        <v>162</v>
      </c>
      <c r="G25" s="39">
        <v>1438</v>
      </c>
      <c r="H25" s="44">
        <v>122</v>
      </c>
      <c r="I25" s="44">
        <v>1035</v>
      </c>
      <c r="J25" s="42"/>
      <c r="K25" s="42"/>
      <c r="L25" s="44">
        <v>178</v>
      </c>
      <c r="M25" s="44">
        <v>385</v>
      </c>
      <c r="N25" s="4"/>
      <c r="O25" s="4"/>
      <c r="P25" s="39">
        <v>0</v>
      </c>
      <c r="Q25" s="39">
        <v>7</v>
      </c>
      <c r="R25" s="39">
        <v>698</v>
      </c>
      <c r="S25" s="39">
        <v>15</v>
      </c>
      <c r="T25" s="39">
        <v>87</v>
      </c>
      <c r="U25" s="39">
        <v>78</v>
      </c>
      <c r="V25" s="39">
        <f>SUM(R25:U28)</f>
        <v>878</v>
      </c>
      <c r="W25" s="36">
        <v>740</v>
      </c>
      <c r="X25" s="39">
        <v>64</v>
      </c>
    </row>
    <row r="26" spans="1:24" ht="16.95" customHeight="1" x14ac:dyDescent="0.2">
      <c r="A26" s="46"/>
      <c r="B26" s="39"/>
      <c r="C26" s="45"/>
      <c r="D26" s="39"/>
      <c r="E26" s="45"/>
      <c r="F26" s="39"/>
      <c r="G26" s="39"/>
      <c r="H26" s="45"/>
      <c r="I26" s="45"/>
      <c r="J26" s="43"/>
      <c r="K26" s="43"/>
      <c r="L26" s="45"/>
      <c r="M26" s="45"/>
      <c r="N26" s="4"/>
      <c r="O26" s="4"/>
      <c r="P26" s="39"/>
      <c r="Q26" s="39"/>
      <c r="R26" s="39"/>
      <c r="S26" s="39"/>
      <c r="T26" s="39"/>
      <c r="U26" s="39"/>
      <c r="V26" s="39"/>
      <c r="W26" s="34">
        <v>594</v>
      </c>
      <c r="X26" s="39"/>
    </row>
    <row r="27" spans="1:24" ht="16.95" customHeight="1" x14ac:dyDescent="0.2">
      <c r="A27" s="46"/>
      <c r="B27" s="39"/>
      <c r="C27" s="40">
        <f>C25/B25</f>
        <v>0.74334961405957001</v>
      </c>
      <c r="D27" s="39"/>
      <c r="E27" s="40">
        <f>E25/D25</f>
        <v>0.64921465968586389</v>
      </c>
      <c r="F27" s="39"/>
      <c r="G27" s="39"/>
      <c r="H27" s="40">
        <f>H25/(D25+F25)</f>
        <v>0.22426470588235295</v>
      </c>
      <c r="I27" s="40">
        <f>I25/G25</f>
        <v>0.71974965229485399</v>
      </c>
      <c r="J27" s="40"/>
      <c r="K27" s="40"/>
      <c r="L27" s="40">
        <f>L25/(D25+F25)</f>
        <v>0.32720588235294118</v>
      </c>
      <c r="M27" s="40">
        <f>M25/G25</f>
        <v>0.26773296244784422</v>
      </c>
      <c r="N27" s="4"/>
      <c r="O27" s="4"/>
      <c r="P27" s="39"/>
      <c r="Q27" s="39"/>
      <c r="R27" s="39"/>
      <c r="S27" s="39"/>
      <c r="T27" s="39"/>
      <c r="U27" s="39"/>
      <c r="V27" s="39"/>
      <c r="W27" s="37">
        <v>40</v>
      </c>
      <c r="X27" s="39"/>
    </row>
    <row r="28" spans="1:24" ht="16.95" customHeight="1" x14ac:dyDescent="0.2">
      <c r="A28" s="46"/>
      <c r="B28" s="39"/>
      <c r="C28" s="41"/>
      <c r="D28" s="39"/>
      <c r="E28" s="41"/>
      <c r="F28" s="39"/>
      <c r="G28" s="39"/>
      <c r="H28" s="41"/>
      <c r="I28" s="41"/>
      <c r="J28" s="41"/>
      <c r="K28" s="41"/>
      <c r="L28" s="41"/>
      <c r="M28" s="41"/>
      <c r="N28" s="4"/>
      <c r="O28" s="4"/>
      <c r="P28" s="39"/>
      <c r="Q28" s="39"/>
      <c r="R28" s="39"/>
      <c r="S28" s="39"/>
      <c r="T28" s="39"/>
      <c r="U28" s="39"/>
      <c r="V28" s="39"/>
      <c r="W28" s="35">
        <v>27</v>
      </c>
      <c r="X28" s="39"/>
    </row>
    <row r="29" spans="1:24" ht="16.95" customHeight="1" x14ac:dyDescent="0.2">
      <c r="A29" s="46" t="s">
        <v>178</v>
      </c>
      <c r="B29" s="39">
        <v>89861</v>
      </c>
      <c r="C29" s="44">
        <v>66551</v>
      </c>
      <c r="D29" s="39">
        <v>340</v>
      </c>
      <c r="E29" s="44">
        <v>240</v>
      </c>
      <c r="F29" s="39">
        <v>102</v>
      </c>
      <c r="G29" s="39">
        <v>1635</v>
      </c>
      <c r="H29" s="44">
        <v>71</v>
      </c>
      <c r="I29" s="44">
        <v>1158</v>
      </c>
      <c r="J29" s="42"/>
      <c r="K29" s="42"/>
      <c r="L29" s="44">
        <v>129</v>
      </c>
      <c r="M29" s="44">
        <v>449</v>
      </c>
      <c r="N29" s="4"/>
      <c r="O29" s="4"/>
      <c r="P29" s="39">
        <v>1</v>
      </c>
      <c r="Q29" s="39">
        <v>5</v>
      </c>
      <c r="R29" s="39">
        <v>579</v>
      </c>
      <c r="S29" s="39">
        <v>21</v>
      </c>
      <c r="T29" s="39">
        <v>124</v>
      </c>
      <c r="U29" s="39">
        <v>51</v>
      </c>
      <c r="V29" s="39">
        <f>SUM(R29:U32)</f>
        <v>775</v>
      </c>
      <c r="W29" s="36">
        <v>748</v>
      </c>
      <c r="X29" s="39">
        <v>54</v>
      </c>
    </row>
    <row r="30" spans="1:24" ht="16.95" customHeight="1" x14ac:dyDescent="0.2">
      <c r="A30" s="46"/>
      <c r="B30" s="39"/>
      <c r="C30" s="45"/>
      <c r="D30" s="39"/>
      <c r="E30" s="45"/>
      <c r="F30" s="39"/>
      <c r="G30" s="39"/>
      <c r="H30" s="45"/>
      <c r="I30" s="45"/>
      <c r="J30" s="43"/>
      <c r="K30" s="43"/>
      <c r="L30" s="45"/>
      <c r="M30" s="45"/>
      <c r="N30" s="4"/>
      <c r="O30" s="4"/>
      <c r="P30" s="39"/>
      <c r="Q30" s="39"/>
      <c r="R30" s="39"/>
      <c r="S30" s="39"/>
      <c r="T30" s="39"/>
      <c r="U30" s="39"/>
      <c r="V30" s="39"/>
      <c r="W30" s="34">
        <v>587</v>
      </c>
      <c r="X30" s="39"/>
    </row>
    <row r="31" spans="1:24" ht="16.95" customHeight="1" x14ac:dyDescent="0.2">
      <c r="A31" s="46"/>
      <c r="B31" s="39"/>
      <c r="C31" s="40">
        <f>C29/B29</f>
        <v>0.74059937013832478</v>
      </c>
      <c r="D31" s="39"/>
      <c r="E31" s="40">
        <f>E29/D29</f>
        <v>0.70588235294117652</v>
      </c>
      <c r="F31" s="39"/>
      <c r="G31" s="39"/>
      <c r="H31" s="40">
        <f>H29/(D29+F29)</f>
        <v>0.16063348416289594</v>
      </c>
      <c r="I31" s="40">
        <f>I29/G29</f>
        <v>0.70825688073394499</v>
      </c>
      <c r="J31" s="40"/>
      <c r="K31" s="40"/>
      <c r="L31" s="40">
        <f>L29/(D29+F29)</f>
        <v>0.29185520361990952</v>
      </c>
      <c r="M31" s="40">
        <f>M29/G29</f>
        <v>0.27461773700305808</v>
      </c>
      <c r="N31" s="4"/>
      <c r="O31" s="4"/>
      <c r="P31" s="39"/>
      <c r="Q31" s="39"/>
      <c r="R31" s="39"/>
      <c r="S31" s="39"/>
      <c r="T31" s="39"/>
      <c r="U31" s="39"/>
      <c r="V31" s="39"/>
      <c r="W31" s="37">
        <v>41</v>
      </c>
      <c r="X31" s="39"/>
    </row>
    <row r="32" spans="1:24" ht="16.95" customHeight="1" x14ac:dyDescent="0.2">
      <c r="A32" s="46"/>
      <c r="B32" s="39"/>
      <c r="C32" s="41"/>
      <c r="D32" s="39"/>
      <c r="E32" s="41"/>
      <c r="F32" s="39"/>
      <c r="G32" s="39"/>
      <c r="H32" s="41"/>
      <c r="I32" s="41"/>
      <c r="J32" s="41"/>
      <c r="K32" s="41"/>
      <c r="L32" s="41"/>
      <c r="M32" s="41"/>
      <c r="N32" s="4"/>
      <c r="O32" s="4"/>
      <c r="P32" s="39"/>
      <c r="Q32" s="39"/>
      <c r="R32" s="39"/>
      <c r="S32" s="39"/>
      <c r="T32" s="39"/>
      <c r="U32" s="39"/>
      <c r="V32" s="39"/>
      <c r="W32" s="35">
        <v>23</v>
      </c>
      <c r="X32" s="39"/>
    </row>
    <row r="33" spans="1:24" ht="16.95" customHeight="1" x14ac:dyDescent="0.2">
      <c r="A33" s="46" t="s">
        <v>179</v>
      </c>
      <c r="B33" s="39">
        <v>89296</v>
      </c>
      <c r="C33" s="44">
        <v>65159</v>
      </c>
      <c r="D33" s="39">
        <v>286</v>
      </c>
      <c r="E33" s="44">
        <v>200</v>
      </c>
      <c r="F33" s="39">
        <v>84</v>
      </c>
      <c r="G33" s="39">
        <v>1455</v>
      </c>
      <c r="H33" s="44">
        <v>60</v>
      </c>
      <c r="I33" s="44">
        <v>930</v>
      </c>
      <c r="J33" s="42"/>
      <c r="K33" s="42"/>
      <c r="L33" s="44">
        <v>114</v>
      </c>
      <c r="M33" s="44">
        <v>515</v>
      </c>
      <c r="N33" s="4"/>
      <c r="O33" s="4"/>
      <c r="P33" s="39">
        <v>0</v>
      </c>
      <c r="Q33" s="39">
        <v>3</v>
      </c>
      <c r="R33" s="39">
        <v>452</v>
      </c>
      <c r="S33" s="39">
        <v>12</v>
      </c>
      <c r="T33" s="39">
        <v>99</v>
      </c>
      <c r="U33" s="39">
        <v>52</v>
      </c>
      <c r="V33" s="39">
        <f>SUM(R33:U36)</f>
        <v>615</v>
      </c>
      <c r="W33" s="36">
        <v>764</v>
      </c>
      <c r="X33" s="39">
        <v>49</v>
      </c>
    </row>
    <row r="34" spans="1:24" ht="16.95" customHeight="1" x14ac:dyDescent="0.2">
      <c r="A34" s="46"/>
      <c r="B34" s="39"/>
      <c r="C34" s="45"/>
      <c r="D34" s="39"/>
      <c r="E34" s="45"/>
      <c r="F34" s="39"/>
      <c r="G34" s="39"/>
      <c r="H34" s="45"/>
      <c r="I34" s="45"/>
      <c r="J34" s="43"/>
      <c r="K34" s="43"/>
      <c r="L34" s="45"/>
      <c r="M34" s="45"/>
      <c r="N34" s="4"/>
      <c r="O34" s="4"/>
      <c r="P34" s="39"/>
      <c r="Q34" s="39"/>
      <c r="R34" s="39"/>
      <c r="S34" s="39"/>
      <c r="T34" s="39"/>
      <c r="U34" s="39"/>
      <c r="V34" s="39"/>
      <c r="W34" s="34">
        <v>603</v>
      </c>
      <c r="X34" s="39"/>
    </row>
    <row r="35" spans="1:24" ht="16.95" customHeight="1" x14ac:dyDescent="0.2">
      <c r="A35" s="46"/>
      <c r="B35" s="39"/>
      <c r="C35" s="40">
        <f>C33/B33</f>
        <v>0.72969673893567466</v>
      </c>
      <c r="D35" s="39"/>
      <c r="E35" s="40">
        <f>E33/D33</f>
        <v>0.69930069930069927</v>
      </c>
      <c r="F35" s="39"/>
      <c r="G35" s="39"/>
      <c r="H35" s="40">
        <f>H33/(D33+F33)</f>
        <v>0.16216216216216217</v>
      </c>
      <c r="I35" s="40">
        <f>I33/G33</f>
        <v>0.63917525773195871</v>
      </c>
      <c r="J35" s="40"/>
      <c r="K35" s="40"/>
      <c r="L35" s="40">
        <f>L33/(D33+F33)</f>
        <v>0.30810810810810813</v>
      </c>
      <c r="M35" s="40">
        <f>M33/G33</f>
        <v>0.35395189003436428</v>
      </c>
      <c r="N35" s="4"/>
      <c r="O35" s="4"/>
      <c r="P35" s="39"/>
      <c r="Q35" s="39"/>
      <c r="R35" s="39"/>
      <c r="S35" s="39"/>
      <c r="T35" s="39"/>
      <c r="U35" s="39"/>
      <c r="V35" s="39"/>
      <c r="W35" s="37">
        <v>44</v>
      </c>
      <c r="X35" s="39"/>
    </row>
    <row r="36" spans="1:24" ht="16.95" customHeight="1" x14ac:dyDescent="0.2">
      <c r="A36" s="46"/>
      <c r="B36" s="39"/>
      <c r="C36" s="41"/>
      <c r="D36" s="39"/>
      <c r="E36" s="41"/>
      <c r="F36" s="39"/>
      <c r="G36" s="39"/>
      <c r="H36" s="41"/>
      <c r="I36" s="41"/>
      <c r="J36" s="41"/>
      <c r="K36" s="41"/>
      <c r="L36" s="41"/>
      <c r="M36" s="41"/>
      <c r="N36" s="4"/>
      <c r="O36" s="4"/>
      <c r="P36" s="39"/>
      <c r="Q36" s="39"/>
      <c r="R36" s="39"/>
      <c r="S36" s="39"/>
      <c r="T36" s="39"/>
      <c r="U36" s="39"/>
      <c r="V36" s="39"/>
      <c r="W36" s="35">
        <v>28</v>
      </c>
      <c r="X36" s="39"/>
    </row>
  </sheetData>
  <mergeCells count="104">
    <mergeCell ref="A1:B1"/>
    <mergeCell ref="A2:T2"/>
    <mergeCell ref="U2:X2"/>
    <mergeCell ref="A3:A5"/>
    <mergeCell ref="R3:V4"/>
    <mergeCell ref="W3:X4"/>
    <mergeCell ref="F3:G4"/>
    <mergeCell ref="H3:I4"/>
    <mergeCell ref="L3:M4"/>
    <mergeCell ref="P3:Q4"/>
    <mergeCell ref="J3:K3"/>
    <mergeCell ref="N3:O3"/>
    <mergeCell ref="B3:E3"/>
    <mergeCell ref="B4:B5"/>
    <mergeCell ref="C4:C5"/>
    <mergeCell ref="D4:D5"/>
    <mergeCell ref="H25:H26"/>
    <mergeCell ref="H27:H28"/>
    <mergeCell ref="A25:A28"/>
    <mergeCell ref="B25:B28"/>
    <mergeCell ref="C25:C26"/>
    <mergeCell ref="C27:C28"/>
    <mergeCell ref="D25:D28"/>
    <mergeCell ref="E4:E5"/>
    <mergeCell ref="E25:E26"/>
    <mergeCell ref="E27:E28"/>
    <mergeCell ref="F25:F28"/>
    <mergeCell ref="G25:G28"/>
    <mergeCell ref="U25:U28"/>
    <mergeCell ref="V25:V28"/>
    <mergeCell ref="X25:X28"/>
    <mergeCell ref="M27:M28"/>
    <mergeCell ref="P25:P28"/>
    <mergeCell ref="Q25:Q28"/>
    <mergeCell ref="R25:R28"/>
    <mergeCell ref="S25:S28"/>
    <mergeCell ref="I27:I28"/>
    <mergeCell ref="J27:J28"/>
    <mergeCell ref="K27:K28"/>
    <mergeCell ref="L27:L28"/>
    <mergeCell ref="T25:T28"/>
    <mergeCell ref="I25:I26"/>
    <mergeCell ref="J25:J26"/>
    <mergeCell ref="K25:K26"/>
    <mergeCell ref="L25:L26"/>
    <mergeCell ref="M25:M26"/>
    <mergeCell ref="F29:F32"/>
    <mergeCell ref="G29:G32"/>
    <mergeCell ref="H29:H30"/>
    <mergeCell ref="I29:I30"/>
    <mergeCell ref="J29:J30"/>
    <mergeCell ref="A29:A32"/>
    <mergeCell ref="B29:B32"/>
    <mergeCell ref="C29:C30"/>
    <mergeCell ref="D29:D32"/>
    <mergeCell ref="E29:E30"/>
    <mergeCell ref="A33:A36"/>
    <mergeCell ref="B33:B36"/>
    <mergeCell ref="C33:C34"/>
    <mergeCell ref="D33:D36"/>
    <mergeCell ref="E33:E34"/>
    <mergeCell ref="X29:X32"/>
    <mergeCell ref="C31:C32"/>
    <mergeCell ref="E31:E32"/>
    <mergeCell ref="H31:H32"/>
    <mergeCell ref="I31:I32"/>
    <mergeCell ref="J31:J32"/>
    <mergeCell ref="K31:K32"/>
    <mergeCell ref="L31:L32"/>
    <mergeCell ref="M31:M32"/>
    <mergeCell ref="R29:R32"/>
    <mergeCell ref="S29:S32"/>
    <mergeCell ref="T29:T32"/>
    <mergeCell ref="U29:U32"/>
    <mergeCell ref="V29:V32"/>
    <mergeCell ref="K29:K30"/>
    <mergeCell ref="L29:L30"/>
    <mergeCell ref="M29:M30"/>
    <mergeCell ref="P29:P32"/>
    <mergeCell ref="Q29:Q32"/>
    <mergeCell ref="X33:X36"/>
    <mergeCell ref="C35:C36"/>
    <mergeCell ref="E35:E36"/>
    <mergeCell ref="H35:H36"/>
    <mergeCell ref="I35:I36"/>
    <mergeCell ref="J35:J36"/>
    <mergeCell ref="K35:K36"/>
    <mergeCell ref="L35:L36"/>
    <mergeCell ref="M35:M36"/>
    <mergeCell ref="R33:R36"/>
    <mergeCell ref="S33:S36"/>
    <mergeCell ref="T33:T36"/>
    <mergeCell ref="U33:U36"/>
    <mergeCell ref="V33:V36"/>
    <mergeCell ref="K33:K34"/>
    <mergeCell ref="L33:L34"/>
    <mergeCell ref="M33:M34"/>
    <mergeCell ref="P33:P36"/>
    <mergeCell ref="Q33:Q36"/>
    <mergeCell ref="F33:F36"/>
    <mergeCell ref="G33:G36"/>
    <mergeCell ref="H33:H34"/>
    <mergeCell ref="I33:I34"/>
    <mergeCell ref="J33:J34"/>
  </mergeCells>
  <phoneticPr fontId="2"/>
  <pageMargins left="1.299212598425197" right="0.11811023622047245" top="0.74803149606299213" bottom="0.74803149606299213" header="0.31496062992125984" footer="0.31496062992125984"/>
  <pageSetup paperSize="9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動物愛護管理業務実績</vt:lpstr>
      <vt:lpstr>動物愛護管理業務実績!Print_Area</vt:lpstr>
      <vt:lpstr>動物愛護管理業務実績!Print_Titles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Ｇ2104556</dc:creator>
  <cp:lastModifiedBy>古内 彰</cp:lastModifiedBy>
  <cp:lastPrinted>2024-05-21T09:52:58Z</cp:lastPrinted>
  <dcterms:created xsi:type="dcterms:W3CDTF">2007-11-07T08:09:44Z</dcterms:created>
  <dcterms:modified xsi:type="dcterms:W3CDTF">2024-05-24T00:27:08Z</dcterms:modified>
</cp:coreProperties>
</file>