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31.250\庁内共有\総務課\NLG015\決算関係\財政状況資料集\R6\★★★20250304【314〆】令和5年度財政状況資料集の作成等について\提出書類\"/>
    </mc:Choice>
  </mc:AlternateContent>
  <bookViews>
    <workbookView xWindow="0" yWindow="0" windowWidth="19200" windowHeight="91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<sst xmlns="http://schemas.openxmlformats.org/spreadsheetml/2006/main" count="1167" uniqueCount="571">
  <si>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</si>
  <si>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</si>
  <si>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</si>
  <si>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</si>
  <si>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</si>
  <si>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</si>
  <si>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</si>
  <si>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</si>
  <si>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</si>
  <si>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</si>
  <si>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</si>
  <si>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</si>
  <si>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</si>
  <si>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</si>
  <si>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</si>
  <si>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</si>
  <si>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</si>
  <si>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</si>
  <si>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</si>
  <si>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</si>
  <si>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</si>
  <si>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</si>
  <si>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</si>
  <si>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</si>
  <si>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</si>
  <si>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</si>
  <si>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</si>
  <si>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</si>
  <si>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</si>
  <si>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</si>
  <si>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</si>
  <si>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</si>
  <si>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</si>
  <si>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</si>
  <si>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</si>
  <si>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</si>
  <si>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</si>
  <si>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</si>
  <si>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</si>
  <si>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</si>
  <si>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</si>
  <si>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</si>
  <si>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</si>
  <si>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</si>
  <si>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</si>
  <si>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</si>
  <si>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</si>
  <si>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</si>
  <si>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</si>
  <si>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</si>
  <si>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</si>
  <si>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</si>
  <si>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</si>
  <si>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</si>
  <si>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</si>
  <si>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</si>
  <si>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</si>
  <si>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</si>
  <si>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</si>
  <si>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</si>
  <si>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</si>
  <si>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</si>
  <si>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</si>
  <si>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</si>
  <si>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</si>
  <si>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</si>
  <si>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</si>
  <si>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</si>
  <si>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</si>
  <si>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</si>
  <si>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</si>
  <si>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</si>
  <si>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</si>
  <si>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</si>
  <si>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</si>
  <si>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</si>
  <si>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</si>
  <si>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</si>
  <si>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</si>
  <si>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</si>
  <si>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</si>
  <si>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</si>
  <si>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</si>
  <si>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</si>
  <si>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</si>
  <si>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</si>
  <si>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</si>
  <si>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</si>
  <si>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</si>
  <si>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</si>
  <si>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</si>
  <si>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</si>
  <si>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</si>
  <si>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</si>
  <si>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</si>
  <si>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</si>
  <si>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</si>
  <si>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</si>
  <si>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</si>
  <si>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</si>
  <si>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</si>
  <si>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</si>
  <si>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</si>
  <si>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</si>
  <si>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</si>
  <si>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</si>
  <si>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</si>
  <si>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</si>
  <si>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</si>
  <si>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</si>
  <si>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</si>
  <si>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</si>
  <si>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</si>
  <si>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</si>
  <si>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</si>
  <si>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</si>
  <si>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</si>
  <si>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</si>
  <si>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</si>
  <si>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</si>
  <si>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</si>
  <si>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</si>
  <si>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</si>
  <si>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</si>
  <si>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</si>
  <si>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</si>
  <si>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</si>
  <si>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</si>
  <si>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</si>
  <si>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</si>
  <si>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</si>
  <si>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</si>
  <si>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</si>
  <si>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</si>
  <si>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</si>
  <si>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</si>
  <si>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</si>
  <si>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</si>
  <si>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</si>
  <si>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</si>
  <si>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</si>
  <si>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</si>
  <si>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</si>
  <si>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</si>
  <si>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</si>
  <si>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</si>
  <si>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</si>
  <si>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</si>
  <si>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</si>
  <si>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</si>
  <si>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</si>
  <si>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</si>
  <si>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</si>
  <si>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</si>
  <si>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</si>
  <si>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</si>
  <si>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</si>
  <si>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</si>
  <si>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</si>
  <si>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</si>
  <si>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</si>
  <si>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</si>
  <si>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</si>
  <si>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</si>
  <si>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</si>
  <si>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</si>
  <si>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</si>
  <si>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</si>
  <si>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</si>
  <si>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</si>
  <si>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</si>
  <si>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</si>
  <si>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</si>
  <si>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</si>
  <si>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</si>
  <si>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</si>
  <si>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</si>
  <si>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</si>
  <si>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</si>
  <si>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</si>
  <si>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</si>
  <si>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</si>
  <si>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</si>
  <si>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</si>
  <si>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</si>
  <si>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</si>
  <si>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</si>
  <si>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</si>
  <si>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</si>
  <si>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</si>
  <si>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</si>
  <si>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</si>
  <si>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</si>
  <si>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</si>
  <si>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</si>
  <si>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</si>
  <si>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</si>
  <si>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</si>
  <si>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</si>
  <si>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</si>
  <si>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</si>
  <si>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</si>
  <si>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</si>
  <si>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福島県中島村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</si>
  <si>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</si>
  <si>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</si>
  <si>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</si>
  <si>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</si>
  <si>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</si>
  <si>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</si>
  <si>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</si>
  <si>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</si>
  <si>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</si>
  <si>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</si>
  <si>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</si>
  <si>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</si>
  <si>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</si>
  <si>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</si>
  <si>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</si>
  <si>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</si>
  <si>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</si>
  <si>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</si>
  <si>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</si>
  <si>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</si>
  <si>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</si>
  <si>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</si>
  <si>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</si>
  <si>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</si>
  <si>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</si>
  <si>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</si>
  <si>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</si>
  <si>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</si>
  <si>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</si>
  <si>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</si>
  <si>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</si>
  <si>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</si>
  <si>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</si>
  <si>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</si>
  <si>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</si>
  <si>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</si>
  <si>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</si>
  <si>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</si>
  <si>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</si>
  <si>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</si>
  <si>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</si>
  <si>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</si>
  <si>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</si>
  <si>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</si>
  <si>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</si>
  <si>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</si>
  <si>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</si>
  <si>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</si>
  <si>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</si>
  <si>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</si>
  <si>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</si>
  <si>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</si>
  <si>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</si>
  <si>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</si>
  <si>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</si>
  <si>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</si>
  <si>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</si>
  <si>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</si>
  <si>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</si>
  <si>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</si>
  <si>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</si>
  <si>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</si>
  <si>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</si>
  <si>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</si>
  <si>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</si>
  <si>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</si>
  <si>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</si>
  <si>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</si>
  <si>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</si>
  <si>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</si>
  <si>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</si>
  <si>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</si>
  <si>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</si>
  <si>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</si>
  <si>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</si>
  <si>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</si>
  <si>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</si>
  <si>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</si>
  <si>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</si>
  <si>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</si>
  <si>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</si>
  <si>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</si>
  <si>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</si>
  <si>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</si>
  <si>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</si>
  <si>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</si>
  <si>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</si>
  <si>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</si>
  <si>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</si>
  <si>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</si>
  <si>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</si>
  <si>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</si>
  <si>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</si>
  <si>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</si>
  <si>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</si>
  <si>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</si>
  <si>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</si>
  <si>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</si>
  <si>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</si>
  <si>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</si>
  <si>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</si>
  <si>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</si>
  <si>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</si>
  <si>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</si>
  <si>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</si>
  <si>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</si>
  <si>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</si>
  <si>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</si>
  <si>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</si>
  <si>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</si>
  <si>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</si>
  <si>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</si>
  <si>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</si>
  <si>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</si>
  <si>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</si>
  <si>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</si>
  <si>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</si>
  <si>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</si>
  <si>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</si>
  <si>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</si>
  <si>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</si>
  <si>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</si>
  <si>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</si>
  <si>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</si>
  <si>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</si>
  <si>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</si>
  <si>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</si>
  <si>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</si>
  <si>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</si>
  <si>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</si>
  <si>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</si>
  <si>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</si>
  <si>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</si>
  <si>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</si>
  <si>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</si>
  <si>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</si>
  <si>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</si>
  <si>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</si>
  <si>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</si>
  <si>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</si>
  <si>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</si>
  <si>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</si>
  <si>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</si>
  <si>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</si>
  <si>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</si>
  <si>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</si>
  <si>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</si>
  <si>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</si>
  <si>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</si>
  <si>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</si>
  <si>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福島県中島村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</si>
  <si>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</si>
  <si>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</si>
  <si>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</si>
  <si>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</si>
  <si>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</si>
  <si>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</si>
  <si>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</si>
  <si>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</si>
  <si>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</si>
  <si>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</si>
  <si>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</si>
  <si>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</si>
  <si>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</si>
  <si>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</si>
  <si>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</si>
  <si>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</si>
  <si>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</si>
  <si>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</si>
  <si>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</si>
  <si>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</si>
  <si>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</si>
  <si>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</si>
  <si>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</si>
  <si>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</si>
  <si>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</si>
  <si>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</si>
  <si>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</si>
  <si>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</si>
  <si>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</si>
  <si>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</si>
  <si>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</si>
  <si>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</si>
  <si>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</si>
  <si>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</si>
  <si>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</si>
  <si>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</si>
  <si>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</si>
  <si>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t>
    <phoneticPr fontId="5"/>
  </si>
  <si>
    <t>法適用企業</t>
    <phoneticPr fontId="5"/>
  </si>
  <si>
    <t>農業集落排水処理事業</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</si>
  <si>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</si>
  <si>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</si>
  <si>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</si>
  <si>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</si>
  <si>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</si>
  <si>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</si>
  <si>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</si>
  <si>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</si>
  <si>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</si>
  <si>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</si>
  <si>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</si>
  <si>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</si>
  <si>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</si>
  <si>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</si>
  <si>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</si>
  <si>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</si>
  <si>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</si>
  <si>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</si>
  <si>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</si>
  <si>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</si>
  <si>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</si>
  <si>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</si>
  <si>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</si>
  <si>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</si>
  <si>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</si>
  <si>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</si>
  <si>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</si>
  <si>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</si>
  <si>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</si>
  <si>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</si>
  <si>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</si>
  <si>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</si>
  <si>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</si>
  <si>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</si>
  <si>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</si>
  <si>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</si>
  <si>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</si>
  <si>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</si>
  <si>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</si>
  <si>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</si>
  <si>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</si>
  <si>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</si>
  <si>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</si>
  <si>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</si>
  <si>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</si>
  <si>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</si>
  <si>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</si>
  <si>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</si>
  <si>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</si>
  <si>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</si>
  <si>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</si>
  <si>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</si>
  <si>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</si>
  <si>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農業集落排水処理事業会計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</si>
  <si>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</si>
  <si>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</si>
  <si>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</si>
  <si>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</si>
  <si>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</si>
  <si>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</si>
  <si>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</si>
  <si>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</si>
  <si>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</si>
  <si>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</si>
  <si>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</si>
  <si>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</si>
  <si>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</si>
  <si>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</si>
  <si>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</si>
  <si>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</si>
  <si>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</si>
  <si>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</si>
  <si>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</si>
  <si>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</si>
  <si>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</si>
  <si>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</si>
  <si>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</si>
  <si>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</si>
  <si>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</si>
  <si>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</si>
  <si>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</si>
  <si>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</si>
  <si>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</si>
  <si>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</si>
  <si>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</si>
  <si>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</si>
  <si>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</si>
  <si>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</si>
  <si>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</si>
  <si>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</si>
  <si>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</si>
  <si>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</si>
  <si>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</si>
  <si>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</si>
  <si>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</si>
  <si>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</si>
  <si>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</si>
  <si>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</si>
  <si>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</si>
  <si>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</si>
  <si>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</si>
  <si>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</si>
  <si>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</si>
  <si>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</si>
  <si>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</si>
  <si>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</si>
  <si>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</si>
  <si>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</si>
  <si>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</si>
  <si>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</si>
  <si>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</si>
  <si>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</si>
  <si>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</si>
  <si>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</si>
  <si>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</si>
  <si>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</si>
  <si>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</si>
  <si>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</si>
  <si>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</si>
  <si>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</si>
  <si>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</si>
  <si>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</si>
  <si>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</si>
  <si>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</si>
  <si>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</si>
  <si>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</si>
  <si>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</si>
  <si>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</si>
  <si>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</si>
  <si>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</si>
  <si>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</si>
  <si>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</si>
  <si>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</si>
  <si>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</si>
  <si>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</si>
  <si>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</si>
  <si>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</si>
  <si>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</si>
  <si>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</si>
  <si>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14.98</t>
  </si>
  <si>
    <t>▲ 1.35</t>
  </si>
  <si>
    <t>▲ 3.97</t>
  </si>
  <si>
    <t>▲ 0.98</t>
  </si>
  <si>
    <t>一般会計</t>
  </si>
  <si>
    <t>土地造成事業特別会計</t>
  </si>
  <si>
    <t>簡易水道事業</t>
  </si>
  <si>
    <t>国民健康保険特別会計</t>
  </si>
  <si>
    <t>農業集落排水処理事業</t>
  </si>
  <si>
    <t>介護保険特別会計</t>
  </si>
  <si>
    <t>墓地会計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</si>
  <si>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</si>
  <si>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</si>
  <si>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</si>
  <si>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</si>
  <si>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</si>
  <si>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</si>
  <si>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</si>
  <si>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</si>
  <si>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</si>
  <si>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</si>
  <si>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白河地方広域市町村圏整備組合　一般会計</t>
    <rPh sb="0" eb="4">
      <t>シラカワチホウ</t>
    </rPh>
    <rPh sb="4" eb="6">
      <t>コウイキ</t>
    </rPh>
    <rPh sb="6" eb="10">
      <t>シチョウソンケン</t>
    </rPh>
    <rPh sb="10" eb="14">
      <t>セイビクミアイ</t>
    </rPh>
    <rPh sb="15" eb="19">
      <t>イッパンカイケイ</t>
    </rPh>
    <phoneticPr fontId="2"/>
  </si>
  <si>
    <t>白河地方広域市町村圏整備組合　水道用水供給事業会計</t>
    <rPh sb="0" eb="4">
      <t>シラカワチホウ</t>
    </rPh>
    <rPh sb="4" eb="6">
      <t>コウイキ</t>
    </rPh>
    <rPh sb="6" eb="10">
      <t>シチョウソンケン</t>
    </rPh>
    <rPh sb="10" eb="14">
      <t>セイビクミアイ</t>
    </rPh>
    <rPh sb="15" eb="19">
      <t>スイドウヨウスイ</t>
    </rPh>
    <rPh sb="19" eb="23">
      <t>キョウキュウジギョウ</t>
    </rPh>
    <rPh sb="23" eb="25">
      <t>カイケイ</t>
    </rPh>
    <phoneticPr fontId="2"/>
  </si>
  <si>
    <t>福島県市町村総合事務組合　一般会計</t>
    <rPh sb="0" eb="3">
      <t>フクシマケン</t>
    </rPh>
    <rPh sb="3" eb="6">
      <t>シチョウソン</t>
    </rPh>
    <rPh sb="6" eb="12">
      <t>ソウゴウジムクミアイ</t>
    </rPh>
    <rPh sb="13" eb="17">
      <t>イッパンカイケイ</t>
    </rPh>
    <phoneticPr fontId="2"/>
  </si>
  <si>
    <t>福島県市町村総合事務組合　消防補償等特別会計</t>
    <rPh sb="0" eb="3">
      <t>フクシマケン</t>
    </rPh>
    <rPh sb="3" eb="6">
      <t>シチョウソン</t>
    </rPh>
    <rPh sb="6" eb="12">
      <t>ソウゴウジムクミアイ</t>
    </rPh>
    <rPh sb="13" eb="18">
      <t>ショウボウホショウトウ</t>
    </rPh>
    <rPh sb="18" eb="22">
      <t>トクベツカイケイ</t>
    </rPh>
    <phoneticPr fontId="2"/>
  </si>
  <si>
    <t>福島県市町村総合事務組合　消防賞じゅつ金特別会計</t>
    <rPh sb="0" eb="12">
      <t>フクシマケンシチョウソンソウゴウジムクミアイ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</si>
  <si>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12">
      <t>シチョウソンソウゴウジムクミアイ</t>
    </rPh>
    <rPh sb="13" eb="16">
      <t>ヒジョウキン</t>
    </rPh>
    <rPh sb="16" eb="18">
      <t>ショクイン</t>
    </rPh>
    <rPh sb="18" eb="24">
      <t>コウムサイガイホショウ</t>
    </rPh>
    <rPh sb="24" eb="26">
      <t>トクベツ</t>
    </rPh>
    <rPh sb="26" eb="28">
      <t>カイケイ</t>
    </rPh>
    <phoneticPr fontId="2"/>
  </si>
  <si>
    <t>福島県市町村総合事務組合　自治会館管理特別会計</t>
    <rPh sb="0" eb="3">
      <t>フクシマケン</t>
    </rPh>
    <rPh sb="3" eb="12">
      <t>シチョウソンソウゴウジムクミアイ</t>
    </rPh>
    <rPh sb="13" eb="17">
      <t>ジチカイカン</t>
    </rPh>
    <rPh sb="17" eb="19">
      <t>カンリ</t>
    </rPh>
    <rPh sb="19" eb="23">
      <t>トクベツカイケイ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</si>
  <si>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</si>
  <si>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2">
      <t>コウキコウレイシャイリョウ</t>
    </rPh>
    <rPh sb="22" eb="26">
      <t>トクベツカイケイ</t>
    </rPh>
    <phoneticPr fontId="2"/>
  </si>
  <si>
    <t>白河地方土地開発公社</t>
    <rPh sb="0" eb="4">
      <t>シラカワチホウ</t>
    </rPh>
    <rPh sb="4" eb="10">
      <t>トチカイハツコウシャ</t>
    </rPh>
    <phoneticPr fontId="2"/>
  </si>
  <si>
    <t>公共施設等整備基金</t>
    <rPh sb="0" eb="5">
      <t>コウキョウシセツトウ</t>
    </rPh>
    <rPh sb="5" eb="9">
      <t>セイビキキン</t>
    </rPh>
    <phoneticPr fontId="5"/>
  </si>
  <si>
    <t>ふるさと納税基金</t>
    <rPh sb="4" eb="8">
      <t>ノウゼイキキン</t>
    </rPh>
    <phoneticPr fontId="2"/>
  </si>
  <si>
    <t>ふれあい福祉基金</t>
    <rPh sb="4" eb="6">
      <t>フクシ</t>
    </rPh>
    <rPh sb="6" eb="8">
      <t>キキン</t>
    </rPh>
    <phoneticPr fontId="2"/>
  </si>
  <si>
    <t>地域振興基金</t>
    <rPh sb="0" eb="2">
      <t>チイキ</t>
    </rPh>
    <rPh sb="2" eb="6">
      <t>シンコウキキン</t>
    </rPh>
    <phoneticPr fontId="2"/>
  </si>
  <si>
    <t>地域雇用創出推進基金</t>
    <rPh sb="0" eb="6">
      <t>チイキコヨウソウシュツ</t>
    </rPh>
    <rPh sb="6" eb="10">
      <t>スイシンキキン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</si>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</sst>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263613</c:v>
                </c:pt>
                <c:pt idx="2">
                  <c:v>330026</c:v>
                </c:pt>
                <c:pt idx="3">
                  <c:v>278179</c:v>
                </c:pt>
                <c:pt idx="4">
                  <c:v>283153</c:v>
                </c:pt>
              </c:numCache>
            </c:numRef>
          </c:val>
          <c:smooth val="0"/>
          <c:extLst>
            <c:ext xmlns:c16="http://schemas.microsoft.com/office/drawing/2014/chart" uri="{C3380CC4-5D6E-409C-BE32-E72D297353CC}">
              <c16:uniqueId val="{00000000-354D-4FF9-B9B7-05BE449346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34223</c:v>
                </c:pt>
                <c:pt idx="1">
                  <c:v>183358</c:v>
                </c:pt>
                <c:pt idx="2">
                  <c:v>172646</c:v>
                </c:pt>
                <c:pt idx="3">
                  <c:v>104211</c:v>
                </c:pt>
                <c:pt idx="4">
                  <c:v>165524</c:v>
                </c:pt>
              </c:numCache>
            </c:numRef>
          </c:val>
          <c:smooth val="0"/>
          <c:extLst>
            <c:ext xmlns:c16="http://schemas.microsoft.com/office/drawing/2014/chart" uri="{C3380CC4-5D6E-409C-BE32-E72D297353CC}">
              <c16:uniqueId val="{00000001-354D-4FF9-B9B7-05BE449346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6.44</c:v>
                </c:pt>
                <c:pt idx="1">
                  <c:v>12.95</c:v>
                </c:pt>
                <c:pt idx="2">
                  <c:v>10.8</c:v>
                </c:pt>
                <c:pt idx="3">
                  <c:v>10.119999999999999</c:v>
                </c:pt>
                <c:pt idx="4">
                  <c:v>10.029999999999999</c:v>
                </c:pt>
              </c:numCache>
            </c:numRef>
          </c:val>
          <c:extLst>
            <c:ext xmlns:c16="http://schemas.microsoft.com/office/drawing/2014/chart" uri="{C3380CC4-5D6E-409C-BE32-E72D297353CC}">
              <c16:uniqueId val="{00000000-37F7-4DFA-B311-3A11B58E70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60.84</c:v>
                </c:pt>
                <c:pt idx="1">
                  <c:v>54.73</c:v>
                </c:pt>
                <c:pt idx="2">
                  <c:v>57.37</c:v>
                </c:pt>
                <c:pt idx="3">
                  <c:v>61.09</c:v>
                </c:pt>
                <c:pt idx="4">
                  <c:v>63.74</c:v>
                </c:pt>
              </c:numCache>
            </c:numRef>
          </c:val>
          <c:extLst>
            <c:ext xmlns:c16="http://schemas.microsoft.com/office/drawing/2014/chart" uri="{C3380CC4-5D6E-409C-BE32-E72D297353CC}">
              <c16:uniqueId val="{00000001-37F7-4DFA-B311-3A11B58E70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-14.98</c:v>
                </c:pt>
                <c:pt idx="1">
                  <c:v>2.38</c:v>
                </c:pt>
                <c:pt idx="2">
                  <c:v>-1.35</c:v>
                </c:pt>
                <c:pt idx="3">
                  <c:v>-3.97</c:v>
                </c:pt>
                <c:pt idx="4">
                  <c:v>-0.98</c:v>
                </c:pt>
              </c:numCache>
            </c:numRef>
          </c:val>
          <c:smooth val="0"/>
          <c:extLst>
            <c:ext xmlns:c16="http://schemas.microsoft.com/office/drawing/2014/chart" uri="{C3380CC4-5D6E-409C-BE32-E72D297353CC}">
              <c16:uniqueId val="{00000002-37F7-4DFA-B311-3A11B58E70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0.68</c:v>
                </c:pt>
                <c:pt idx="2">
                  <c:v>#N/A</c:v>
                </c:pt>
                <c:pt idx="3">
                  <c:v>0.77</c:v>
                </c:pt>
                <c:pt idx="4">
                  <c:v>#N/A</c:v>
                </c:pt>
                <c:pt idx="5">
                  <c:v>0.57999999999999996</c:v>
                </c:pt>
                <c:pt idx="6">
                  <c:v>#N/A</c:v>
                </c:pt>
                <c:pt idx="7">
                  <c:v>1</c:v>
                </c:pt>
                <c:pt idx="8">
                  <c:v>0</c:v>
                </c:pt>
                <c:pt idx="9">
                  <c:v>0</c:v>
                </c:pt>
              </c:numCache>
            </c:numRef>
          </c:val>
          <c:extLst>
            <c:ext xmlns:c16="http://schemas.microsoft.com/office/drawing/2014/chart" uri="{C3380CC4-5D6E-409C-BE32-E72D297353CC}">
              <c16:uniqueId val="{00000000-781D-4B11-A919-C9456F6722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1D-4B11-A919-C9456F67227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781D-4B11-A919-C9456F672277}"/>
            </c:ext>
          </c:extLst>
        </c:ser>
        <c:ser>
          <c:idx val="3"/>
          <c:order val="3"/>
          <c:tx>
            <c:strRef>
              <c:f>データシート!$A$30</c:f>
              <c:strCache>
                <c:ptCount val="1"/>
                <c:pt idx="0">
                  <c:v>墓地会計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0.28999999999999998</c:v>
                </c:pt>
                <c:pt idx="2">
                  <c:v>#N/A</c:v>
                </c:pt>
                <c:pt idx="3">
                  <c:v>0.27</c:v>
                </c:pt>
                <c:pt idx="4">
                  <c:v>#N/A</c:v>
                </c:pt>
                <c:pt idx="5">
                  <c:v>0.14000000000000001</c:v>
                </c:pt>
                <c:pt idx="6">
                  <c:v>#N/A</c:v>
                </c:pt>
                <c:pt idx="7">
                  <c:v>0.15</c:v>
                </c:pt>
                <c:pt idx="8">
                  <c:v>#N/A</c:v>
                </c:pt>
                <c:pt idx="9">
                  <c:v>0.18</c:v>
                </c:pt>
              </c:numCache>
            </c:numRef>
          </c:val>
          <c:extLst>
            <c:ext xmlns:c16="http://schemas.microsoft.com/office/drawing/2014/chart" uri="{C3380CC4-5D6E-409C-BE32-E72D297353CC}">
              <c16:uniqueId val="{00000003-781D-4B11-A919-C9456F67227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2.16</c:v>
                </c:pt>
                <c:pt idx="2">
                  <c:v>#N/A</c:v>
                </c:pt>
                <c:pt idx="3">
                  <c:v>1.71</c:v>
                </c:pt>
                <c:pt idx="4">
                  <c:v>#N/A</c:v>
                </c:pt>
                <c:pt idx="5">
                  <c:v>1.75</c:v>
                </c:pt>
                <c:pt idx="6">
                  <c:v>#N/A</c:v>
                </c:pt>
                <c:pt idx="7">
                  <c:v>1.43</c:v>
                </c:pt>
                <c:pt idx="8">
                  <c:v>#N/A</c:v>
                </c:pt>
                <c:pt idx="9">
                  <c:v>1.08</c:v>
                </c:pt>
              </c:numCache>
            </c:numRef>
          </c:val>
          <c:extLst>
            <c:ext xmlns:c16="http://schemas.microsoft.com/office/drawing/2014/chart" uri="{C3380CC4-5D6E-409C-BE32-E72D297353CC}">
              <c16:uniqueId val="{00000004-781D-4B11-A919-C9456F672277}"/>
            </c:ext>
          </c:extLst>
        </c:ser>
        <c:ser>
          <c:idx val="5"/>
          <c:order val="5"/>
          <c:tx>
            <c:strRef>
              <c:f>データシート!$A$32</c:f>
              <c:strCache>
                <c:ptCount val="1"/>
                <c:pt idx="0">
                  <c:v>農業集落排水処理事業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1.1599999999999999</c:v>
                </c:pt>
              </c:numCache>
            </c:numRef>
          </c:val>
          <c:extLst>
            <c:ext xmlns:c16="http://schemas.microsoft.com/office/drawing/2014/chart" uri="{C3380CC4-5D6E-409C-BE32-E72D297353CC}">
              <c16:uniqueId val="{00000005-781D-4B11-A919-C9456F67227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3.04</c:v>
                </c:pt>
                <c:pt idx="2">
                  <c:v>#N/A</c:v>
                </c:pt>
                <c:pt idx="3">
                  <c:v>2.82</c:v>
                </c:pt>
                <c:pt idx="4">
                  <c:v>#N/A</c:v>
                </c:pt>
                <c:pt idx="5">
                  <c:v>2.2799999999999998</c:v>
                </c:pt>
                <c:pt idx="6">
                  <c:v>#N/A</c:v>
                </c:pt>
                <c:pt idx="7">
                  <c:v>1.9</c:v>
                </c:pt>
                <c:pt idx="8">
                  <c:v>#N/A</c:v>
                </c:pt>
                <c:pt idx="9">
                  <c:v>1.95</c:v>
                </c:pt>
              </c:numCache>
            </c:numRef>
          </c:val>
          <c:extLst>
            <c:ext xmlns:c16="http://schemas.microsoft.com/office/drawing/2014/chart" uri="{C3380CC4-5D6E-409C-BE32-E72D297353CC}">
              <c16:uniqueId val="{00000006-781D-4B11-A919-C9456F672277}"/>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2.0299999999999998</c:v>
                </c:pt>
              </c:numCache>
            </c:numRef>
          </c:val>
          <c:extLst>
            <c:ext xmlns:c16="http://schemas.microsoft.com/office/drawing/2014/chart" uri="{C3380CC4-5D6E-409C-BE32-E72D297353CC}">
              <c16:uniqueId val="{00000007-781D-4B11-A919-C9456F672277}"/>
            </c:ext>
          </c:extLst>
        </c:ser>
        <c:ser>
          <c:idx val="8"/>
          <c:order val="8"/>
          <c:tx>
            <c:strRef>
              <c:f>データシート!$A$35</c:f>
              <c:strCache>
                <c:ptCount val="1"/>
                <c:pt idx="0">
                  <c:v>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0.24</c:v>
                </c:pt>
                <c:pt idx="2">
                  <c:v>#N/A</c:v>
                </c:pt>
                <c:pt idx="3">
                  <c:v>2.0699999999999998</c:v>
                </c:pt>
                <c:pt idx="4">
                  <c:v>#N/A</c:v>
                </c:pt>
                <c:pt idx="5">
                  <c:v>2.17</c:v>
                </c:pt>
                <c:pt idx="6">
                  <c:v>#N/A</c:v>
                </c:pt>
                <c:pt idx="7">
                  <c:v>2.4700000000000002</c:v>
                </c:pt>
                <c:pt idx="8">
                  <c:v>#N/A</c:v>
                </c:pt>
                <c:pt idx="9">
                  <c:v>2.4</c:v>
                </c:pt>
              </c:numCache>
            </c:numRef>
          </c:val>
          <c:extLst>
            <c:ext xmlns:c16="http://schemas.microsoft.com/office/drawing/2014/chart" uri="{C3380CC4-5D6E-409C-BE32-E72D297353CC}">
              <c16:uniqueId val="{00000008-781D-4B11-A919-C9456F6722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6.14</c:v>
                </c:pt>
                <c:pt idx="2">
                  <c:v>#N/A</c:v>
                </c:pt>
                <c:pt idx="3">
                  <c:v>12.67</c:v>
                </c:pt>
                <c:pt idx="4">
                  <c:v>#N/A</c:v>
                </c:pt>
                <c:pt idx="5">
                  <c:v>10.65</c:v>
                </c:pt>
                <c:pt idx="6">
                  <c:v>#N/A</c:v>
                </c:pt>
                <c:pt idx="7">
                  <c:v>9.9700000000000006</c:v>
                </c:pt>
                <c:pt idx="8">
                  <c:v>#N/A</c:v>
                </c:pt>
                <c:pt idx="9">
                  <c:v>10.029999999999999</c:v>
                </c:pt>
              </c:numCache>
            </c:numRef>
          </c:val>
          <c:extLst>
            <c:ext xmlns:c16="http://schemas.microsoft.com/office/drawing/2014/chart" uri="{C3380CC4-5D6E-409C-BE32-E72D297353CC}">
              <c16:uniqueId val="{00000009-781D-4B11-A919-C9456F6722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258</c:v>
                </c:pt>
                <c:pt idx="5">
                  <c:v>256</c:v>
                </c:pt>
                <c:pt idx="8">
                  <c:v>254</c:v>
                </c:pt>
                <c:pt idx="11">
                  <c:v>233</c:v>
                </c:pt>
                <c:pt idx="14">
                  <c:v>234</c:v>
                </c:pt>
              </c:numCache>
            </c:numRef>
          </c:val>
          <c:extLst>
            <c:ext xmlns:c16="http://schemas.microsoft.com/office/drawing/2014/chart" uri="{C3380CC4-5D6E-409C-BE32-E72D297353CC}">
              <c16:uniqueId val="{00000000-D5E1-4532-8B18-D4511DF251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E1-4532-8B18-D4511DF251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5E1-4532-8B18-D4511DF251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5</c:v>
                </c:pt>
                <c:pt idx="9">
                  <c:v>7</c:v>
                </c:pt>
                <c:pt idx="12">
                  <c:v>6</c:v>
                </c:pt>
              </c:numCache>
            </c:numRef>
          </c:val>
          <c:extLst>
            <c:ext xmlns:c16="http://schemas.microsoft.com/office/drawing/2014/chart" uri="{C3380CC4-5D6E-409C-BE32-E72D297353CC}">
              <c16:uniqueId val="{00000003-D5E1-4532-8B18-D4511DF251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180</c:v>
                </c:pt>
                <c:pt idx="3">
                  <c:v>173</c:v>
                </c:pt>
                <c:pt idx="6">
                  <c:v>153</c:v>
                </c:pt>
                <c:pt idx="9">
                  <c:v>140</c:v>
                </c:pt>
                <c:pt idx="12">
                  <c:v>108</c:v>
                </c:pt>
              </c:numCache>
            </c:numRef>
          </c:val>
          <c:extLst>
            <c:ext xmlns:c16="http://schemas.microsoft.com/office/drawing/2014/chart" uri="{C3380CC4-5D6E-409C-BE32-E72D297353CC}">
              <c16:uniqueId val="{00000004-D5E1-4532-8B18-D4511DF251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E1-4532-8B18-D4511DF251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E1-4532-8B18-D4511DF251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226</c:v>
                </c:pt>
                <c:pt idx="3">
                  <c:v>229</c:v>
                </c:pt>
                <c:pt idx="6">
                  <c:v>252</c:v>
                </c:pt>
                <c:pt idx="9">
                  <c:v>254</c:v>
                </c:pt>
                <c:pt idx="12">
                  <c:v>247</c:v>
                </c:pt>
              </c:numCache>
            </c:numRef>
          </c:val>
          <c:extLst>
            <c:ext xmlns:c16="http://schemas.microsoft.com/office/drawing/2014/chart" uri="{C3380CC4-5D6E-409C-BE32-E72D297353CC}">
              <c16:uniqueId val="{00000007-D5E1-4532-8B18-D4511DF251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152</c:v>
                </c:pt>
                <c:pt idx="2">
                  <c:v>#N/A</c:v>
                </c:pt>
                <c:pt idx="3">
                  <c:v>#N/A</c:v>
                </c:pt>
                <c:pt idx="4">
                  <c:v>150</c:v>
                </c:pt>
                <c:pt idx="5">
                  <c:v>#N/A</c:v>
                </c:pt>
                <c:pt idx="6">
                  <c:v>#N/A</c:v>
                </c:pt>
                <c:pt idx="7">
                  <c:v>156</c:v>
                </c:pt>
                <c:pt idx="8">
                  <c:v>#N/A</c:v>
                </c:pt>
                <c:pt idx="9">
                  <c:v>#N/A</c:v>
                </c:pt>
                <c:pt idx="10">
                  <c:v>168</c:v>
                </c:pt>
                <c:pt idx="11">
                  <c:v>#N/A</c:v>
                </c:pt>
                <c:pt idx="12">
                  <c:v>#N/A</c:v>
                </c:pt>
                <c:pt idx="13">
                  <c:v>127</c:v>
                </c:pt>
                <c:pt idx="14">
                  <c:v>#N/A</c:v>
                </c:pt>
              </c:numCache>
            </c:numRef>
          </c:val>
          <c:smooth val="0"/>
          <c:extLst>
            <c:ext xmlns:c16="http://schemas.microsoft.com/office/drawing/2014/chart" uri="{C3380CC4-5D6E-409C-BE32-E72D297353CC}">
              <c16:uniqueId val="{00000008-D5E1-4532-8B18-D4511DF251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2405</c:v>
                </c:pt>
                <c:pt idx="5">
                  <c:v>2447</c:v>
                </c:pt>
                <c:pt idx="8">
                  <c:v>2336</c:v>
                </c:pt>
                <c:pt idx="11">
                  <c:v>2276</c:v>
                </c:pt>
                <c:pt idx="14">
                  <c:v>2290</c:v>
                </c:pt>
              </c:numCache>
            </c:numRef>
          </c:val>
          <c:extLst>
            <c:ext xmlns:c16="http://schemas.microsoft.com/office/drawing/2014/chart" uri="{C3380CC4-5D6E-409C-BE32-E72D297353CC}">
              <c16:uniqueId val="{00000000-823A-4F91-BE69-7A731715D8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23A-4F91-BE69-7A731715D8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3073</c:v>
                </c:pt>
                <c:pt idx="5">
                  <c:v>3015</c:v>
                </c:pt>
                <c:pt idx="8">
                  <c:v>3120</c:v>
                </c:pt>
                <c:pt idx="11">
                  <c:v>2886</c:v>
                </c:pt>
                <c:pt idx="14">
                  <c:v>2784</c:v>
                </c:pt>
              </c:numCache>
            </c:numRef>
          </c:val>
          <c:extLst>
            <c:ext xmlns:c16="http://schemas.microsoft.com/office/drawing/2014/chart" uri="{C3380CC4-5D6E-409C-BE32-E72D297353CC}">
              <c16:uniqueId val="{00000002-823A-4F91-BE69-7A731715D8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3A-4F91-BE69-7A731715D8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3A-4F91-BE69-7A731715D8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3A-4F91-BE69-7A731715D8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328</c:v>
                </c:pt>
                <c:pt idx="3">
                  <c:v>317</c:v>
                </c:pt>
                <c:pt idx="6">
                  <c:v>303</c:v>
                </c:pt>
                <c:pt idx="9">
                  <c:v>269</c:v>
                </c:pt>
                <c:pt idx="12">
                  <c:v>191</c:v>
                </c:pt>
              </c:numCache>
            </c:numRef>
          </c:val>
          <c:extLst>
            <c:ext xmlns:c16="http://schemas.microsoft.com/office/drawing/2014/chart" uri="{C3380CC4-5D6E-409C-BE32-E72D297353CC}">
              <c16:uniqueId val="{00000006-823A-4F91-BE69-7A731715D8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c:v>
                </c:pt>
                <c:pt idx="3">
                  <c:v>33</c:v>
                </c:pt>
                <c:pt idx="6">
                  <c:v>35</c:v>
                </c:pt>
                <c:pt idx="9">
                  <c:v>32</c:v>
                </c:pt>
                <c:pt idx="12">
                  <c:v>30</c:v>
                </c:pt>
              </c:numCache>
            </c:numRef>
          </c:val>
          <c:extLst>
            <c:ext xmlns:c16="http://schemas.microsoft.com/office/drawing/2014/chart" uri="{C3380CC4-5D6E-409C-BE32-E72D297353CC}">
              <c16:uniqueId val="{00000007-823A-4F91-BE69-7A731715D8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1043</c:v>
                </c:pt>
                <c:pt idx="3">
                  <c:v>958</c:v>
                </c:pt>
                <c:pt idx="6">
                  <c:v>812</c:v>
                </c:pt>
                <c:pt idx="9">
                  <c:v>805</c:v>
                </c:pt>
                <c:pt idx="12">
                  <c:v>738</c:v>
                </c:pt>
              </c:numCache>
            </c:numRef>
          </c:val>
          <c:extLst>
            <c:ext xmlns:c16="http://schemas.microsoft.com/office/drawing/2014/chart" uri="{C3380CC4-5D6E-409C-BE32-E72D297353CC}">
              <c16:uniqueId val="{00000008-823A-4F91-BE69-7A731715D8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3A-4F91-BE69-7A731715D8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2305</c:v>
                </c:pt>
                <c:pt idx="3">
                  <c:v>2753</c:v>
                </c:pt>
                <c:pt idx="6">
                  <c:v>3095</c:v>
                </c:pt>
                <c:pt idx="9">
                  <c:v>3255</c:v>
                </c:pt>
                <c:pt idx="12">
                  <c:v>3636</c:v>
                </c:pt>
              </c:numCache>
            </c:numRef>
          </c:val>
          <c:extLst>
            <c:ext xmlns:c16="http://schemas.microsoft.com/office/drawing/2014/chart" uri="{C3380CC4-5D6E-409C-BE32-E72D297353CC}">
              <c16:uniqueId val="{0000000A-823A-4F91-BE69-7A731715D8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3A-4F91-BE69-7A731715D8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1221</c:v>
                </c:pt>
                <c:pt idx="1">
                  <c:v>1272</c:v>
                </c:pt>
                <c:pt idx="2">
                  <c:v>1353</c:v>
                </c:pt>
              </c:numCache>
            </c:numRef>
          </c:val>
          <c:extLst>
            <c:ext xmlns:c16="http://schemas.microsoft.com/office/drawing/2014/chart" uri="{C3380CC4-5D6E-409C-BE32-E72D297353CC}">
              <c16:uniqueId val="{00000000-50DA-4522-9F57-915E5D2D5D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c:v>
                </c:pt>
                <c:pt idx="1">
                  <c:v>88</c:v>
                </c:pt>
                <c:pt idx="2">
                  <c:v>88</c:v>
                </c:pt>
              </c:numCache>
            </c:numRef>
          </c:val>
          <c:extLst>
            <c:ext xmlns:c16="http://schemas.microsoft.com/office/drawing/2014/chart" uri="{C3380CC4-5D6E-409C-BE32-E72D297353CC}">
              <c16:uniqueId val="{00000001-50DA-4522-9F57-915E5D2D5D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1593</c:v>
                </c:pt>
                <c:pt idx="1">
                  <c:v>1395</c:v>
                </c:pt>
                <c:pt idx="2">
                  <c:v>1120</c:v>
                </c:pt>
              </c:numCache>
            </c:numRef>
          </c:val>
          <c:extLst>
            <c:ext xmlns:c16="http://schemas.microsoft.com/office/drawing/2014/chart" uri="{C3380CC4-5D6E-409C-BE32-E72D297353CC}">
              <c16:uniqueId val="{00000002-50DA-4522-9F57-915E5D2D5D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
4,756
18.92
3,854,992
3,642,084
212,901
2,122,326
3,636,350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歳入のうち自主財源が約２割程度であり、地方交付税が約４割を占めていることから、指数に大きな変化はない。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不納欠損・未収金等の縮減、新たな収入の確保等歳入の拡大を図るとともに、投資的経費を抑制する等歳出の見直しに取り組み、財政基盤の強化に努める。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12277</xdr:rowOff>
    </xdr:to>
    <xdr:cxnSp macro="">
      <xdr:nvCxnSpPr>
        <xdr:cNvPr id="68" name="直線コネクタ 67"/>
        <xdr:cNvCxnSpPr/>
      </xdr:nvCxnSpPr>
      <xdr:spPr>
        <a:xfrm>
          <a:off x="4114800" y="75480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44</xdr:row>
      <xdr:rowOff>4233</xdr:rowOff>
    </xdr:to>
    <xdr:cxnSp macro="">
      <xdr:nvCxnSpPr>
        <xdr:cNvPr id="71" name="直線コネクタ 70"/>
        <xdr:cNvCxnSpPr/>
      </xdr:nvCxnSpPr>
      <xdr:spPr>
        <a:xfrm>
          <a:off x="3225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73" name="テキスト ボックス 72"/>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151554</xdr:rowOff>
    </xdr:from>
    <xdr:to>
      <xdr:col>15</xdr:col>
      <xdr:colOff>82550</xdr:colOff>
      <xdr:row>43</xdr:row>
      <xdr:rowOff>167640</xdr:rowOff>
    </xdr:to>
    <xdr:cxnSp macro="">
      <xdr:nvCxnSpPr>
        <xdr:cNvPr id="74" name="直線コネクタ 73"/>
        <xdr:cNvCxnSpPr/>
      </xdr:nvCxnSpPr>
      <xdr:spPr>
        <a:xfrm>
          <a:off x="2336800" y="75239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63940</xdr:rowOff>
    </xdr:from>
    <xdr:ext cx="762000" cy="259045"/>
    <xdr:sp macro="" textlink="">
      <xdr:nvSpPr>
        <xdr:cNvPr id="76" name="テキスト ボックス 75"/>
        <xdr:cNvSpPr txBox="1"/>
      </xdr:nvSpPr>
      <xdr:spPr>
        <a:xfrm>
          <a:off x="2844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151554</xdr:rowOff>
    </xdr:from>
    <xdr:to>
      <xdr:col>11</xdr:col>
      <xdr:colOff>31750</xdr:colOff>
      <xdr:row>43</xdr:row>
      <xdr:rowOff>151554</xdr:rowOff>
    </xdr:to>
    <xdr:cxnSp macro="">
      <xdr:nvCxnSpPr>
        <xdr:cNvPr id="77" name="直線コネクタ 76"/>
        <xdr:cNvCxnSpPr/>
      </xdr:nvCxnSpPr>
      <xdr:spPr>
        <a:xfrm>
          <a:off x="1447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47854</xdr:rowOff>
    </xdr:from>
    <xdr:ext cx="762000" cy="259045"/>
    <xdr:sp macro="" textlink="">
      <xdr:nvSpPr>
        <xdr:cNvPr id="79" name="テキスト ボックス 78"/>
        <xdr:cNvSpPr txBox="1"/>
      </xdr:nvSpPr>
      <xdr:spPr>
        <a:xfrm>
          <a:off x="1955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80" name="フローチャート: 判断 79"/>
        <xdr:cNvSpPr/>
      </xdr:nvSpPr>
      <xdr:spPr>
        <a:xfrm>
          <a:off x="1397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8907</xdr:rowOff>
    </xdr:from>
    <xdr:ext cx="762000" cy="259045"/>
    <xdr:sp macro="" textlink="">
      <xdr:nvSpPr>
        <xdr:cNvPr id="81" name="テキスト ボックス 80"/>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132927</xdr:rowOff>
    </xdr:from>
    <xdr:to>
      <xdr:col>23</xdr:col>
      <xdr:colOff>184150</xdr:colOff>
      <xdr:row>44</xdr:row>
      <xdr:rowOff>63077</xdr:rowOff>
    </xdr:to>
    <xdr:sp macro="" textlink="">
      <xdr:nvSpPr>
        <xdr:cNvPr id="87" name="楕円 86"/>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149454</xdr:rowOff>
    </xdr:from>
    <xdr:ext cx="762000" cy="259045"/>
    <xdr:sp macro="" textlink="">
      <xdr:nvSpPr>
        <xdr:cNvPr id="88" name="財政力該当値テキスト"/>
        <xdr:cNvSpPr txBox="1"/>
      </xdr:nvSpPr>
      <xdr:spPr>
        <a:xfrm>
          <a:off x="50419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0" name="テキスト ボックス 89"/>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1" name="楕円 90"/>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57167</xdr:rowOff>
    </xdr:from>
    <xdr:ext cx="762000" cy="259045"/>
    <xdr:sp macro="" textlink="">
      <xdr:nvSpPr>
        <xdr:cNvPr id="92" name="テキスト ボックス 91"/>
        <xdr:cNvSpPr txBox="1"/>
      </xdr:nvSpPr>
      <xdr:spPr>
        <a:xfrm>
          <a:off x="2844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41081</xdr:rowOff>
    </xdr:from>
    <xdr:ext cx="762000" cy="259045"/>
    <xdr:sp macro="" textlink="">
      <xdr:nvSpPr>
        <xdr:cNvPr id="94" name="テキスト ボックス 93"/>
        <xdr:cNvSpPr txBox="1"/>
      </xdr:nvSpPr>
      <xdr:spPr>
        <a:xfrm>
          <a:off x="1955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特別会計への操出金及び公債費が大きな割合を占めているほか、今後は人件費のさらなる増加も懸念される。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特別会計事業及び企業会計事業の自立した運営による操出金の縮減、起債借入の抑制を図る等支出を見直すことにより弾力性の向上を図る。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61</xdr:row>
      <xdr:rowOff>119380</xdr:rowOff>
    </xdr:to>
    <xdr:cxnSp macro="">
      <xdr:nvCxnSpPr>
        <xdr:cNvPr id="131" name="直線コネクタ 130"/>
        <xdr:cNvCxnSpPr/>
      </xdr:nvCxnSpPr>
      <xdr:spPr>
        <a:xfrm>
          <a:off x="4114800" y="105456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61</xdr:row>
      <xdr:rowOff>87206</xdr:rowOff>
    </xdr:to>
    <xdr:cxnSp macro="">
      <xdr:nvCxnSpPr>
        <xdr:cNvPr id="134" name="直線コネクタ 133"/>
        <xdr:cNvCxnSpPr/>
      </xdr:nvCxnSpPr>
      <xdr:spPr>
        <a:xfrm>
          <a:off x="3225800" y="105335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62</xdr:row>
      <xdr:rowOff>48471</xdr:rowOff>
    </xdr:to>
    <xdr:cxnSp macro="">
      <xdr:nvCxnSpPr>
        <xdr:cNvPr id="137" name="直線コネクタ 136"/>
        <xdr:cNvCxnSpPr/>
      </xdr:nvCxnSpPr>
      <xdr:spPr>
        <a:xfrm flipV="1">
          <a:off x="2336800" y="1053359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48471</xdr:rowOff>
    </xdr:from>
    <xdr:to>
      <xdr:col>11</xdr:col>
      <xdr:colOff>31750</xdr:colOff>
      <xdr:row>62</xdr:row>
      <xdr:rowOff>104775</xdr:rowOff>
    </xdr:to>
    <xdr:cxnSp macro="">
      <xdr:nvCxnSpPr>
        <xdr:cNvPr id="140" name="直線コネクタ 139"/>
        <xdr:cNvCxnSpPr/>
      </xdr:nvCxnSpPr>
      <xdr:spPr>
        <a:xfrm flipV="1">
          <a:off x="1447800" y="1067837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3" name="フローチャート: 判断 142"/>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4" name="テキスト ボックス 143"/>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0" name="楕円 149"/>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40657</xdr:rowOff>
    </xdr:from>
    <xdr:ext cx="762000" cy="259045"/>
    <xdr:sp macro="" textlink="">
      <xdr:nvSpPr>
        <xdr:cNvPr id="151" name="財政構造の弾力性該当値テキスト"/>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2" name="楕円 151"/>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3" name="テキスト ボックス 152"/>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4" name="楕円 153"/>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110719</xdr:rowOff>
    </xdr:from>
    <xdr:ext cx="762000" cy="259045"/>
    <xdr:sp macro="" textlink="">
      <xdr:nvSpPr>
        <xdr:cNvPr id="155" name="テキスト ボックス 154"/>
        <xdr:cNvSpPr txBox="1"/>
      </xdr:nvSpPr>
      <xdr:spPr>
        <a:xfrm>
          <a:off x="2844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6" name="楕円 155"/>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84048</xdr:rowOff>
    </xdr:from>
    <xdr:ext cx="762000" cy="259045"/>
    <xdr:sp macro="" textlink="">
      <xdr:nvSpPr>
        <xdr:cNvPr id="157" name="テキスト ボックス 156"/>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8" name="楕円 157"/>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165752</xdr:rowOff>
    </xdr:from>
    <xdr:ext cx="762000" cy="259045"/>
    <xdr:sp macro="" textlink="">
      <xdr:nvSpPr>
        <xdr:cNvPr id="159" name="テキスト ボックス 158"/>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い数値となっているのは、主に物件費を要因としており、保有する施設数が他市町村に比べ少ないため、施設管理における費用負担が少ないことによる。今後は維持補修にかかる費用が必要となることが考えられるため、計画的な修繕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31952</xdr:rowOff>
    </xdr:from>
    <xdr:to>
      <xdr:col>23</xdr:col>
      <xdr:colOff>133350</xdr:colOff>
      <xdr:row>80</xdr:row>
      <xdr:rowOff>76843</xdr:rowOff>
    </xdr:to>
    <xdr:cxnSp macro="">
      <xdr:nvCxnSpPr>
        <xdr:cNvPr id="194" name="直線コネクタ 193"/>
        <xdr:cNvCxnSpPr/>
      </xdr:nvCxnSpPr>
      <xdr:spPr>
        <a:xfrm>
          <a:off x="4114800" y="13747952"/>
          <a:ext cx="838200" cy="4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733</xdr:rowOff>
    </xdr:from>
    <xdr:to>
      <xdr:col>19</xdr:col>
      <xdr:colOff>133350</xdr:colOff>
      <xdr:row>80</xdr:row>
      <xdr:rowOff>31952</xdr:rowOff>
    </xdr:to>
    <xdr:cxnSp macro="">
      <xdr:nvCxnSpPr>
        <xdr:cNvPr id="197" name="直線コネクタ 196"/>
        <xdr:cNvCxnSpPr/>
      </xdr:nvCxnSpPr>
      <xdr:spPr>
        <a:xfrm>
          <a:off x="3225800" y="13716733"/>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733</xdr:rowOff>
    </xdr:from>
    <xdr:to>
      <xdr:col>15</xdr:col>
      <xdr:colOff>82550</xdr:colOff>
      <xdr:row>80</xdr:row>
      <xdr:rowOff>96775</xdr:rowOff>
    </xdr:to>
    <xdr:cxnSp macro="">
      <xdr:nvCxnSpPr>
        <xdr:cNvPr id="200" name="直線コネクタ 199"/>
        <xdr:cNvCxnSpPr/>
      </xdr:nvCxnSpPr>
      <xdr:spPr>
        <a:xfrm flipV="1">
          <a:off x="2336800" y="13716733"/>
          <a:ext cx="889000" cy="9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12706</xdr:rowOff>
    </xdr:from>
    <xdr:to>
      <xdr:col>11</xdr:col>
      <xdr:colOff>31750</xdr:colOff>
      <xdr:row>80</xdr:row>
      <xdr:rowOff>96775</xdr:rowOff>
    </xdr:to>
    <xdr:cxnSp macro="">
      <xdr:nvCxnSpPr>
        <xdr:cNvPr id="203" name="直線コネクタ 202"/>
        <xdr:cNvCxnSpPr/>
      </xdr:nvCxnSpPr>
      <xdr:spPr>
        <a:xfrm>
          <a:off x="1447800" y="13728706"/>
          <a:ext cx="889000" cy="8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112334</xdr:rowOff>
    </xdr:from>
    <xdr:to>
      <xdr:col>7</xdr:col>
      <xdr:colOff>31750</xdr:colOff>
      <xdr:row>80</xdr:row>
      <xdr:rowOff>42484</xdr:rowOff>
    </xdr:to>
    <xdr:sp macro="" textlink="">
      <xdr:nvSpPr>
        <xdr:cNvPr id="206" name="フローチャート: 判断 205"/>
        <xdr:cNvSpPr/>
      </xdr:nvSpPr>
      <xdr:spPr>
        <a:xfrm>
          <a:off x="1397000" y="136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52661</xdr:rowOff>
    </xdr:from>
    <xdr:ext cx="762000" cy="259045"/>
    <xdr:sp macro="" textlink="">
      <xdr:nvSpPr>
        <xdr:cNvPr id="207" name="テキスト ボックス 206"/>
        <xdr:cNvSpPr txBox="1"/>
      </xdr:nvSpPr>
      <xdr:spPr>
        <a:xfrm>
          <a:off x="1066800" y="134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26043</xdr:rowOff>
    </xdr:from>
    <xdr:to>
      <xdr:col>23</xdr:col>
      <xdr:colOff>184150</xdr:colOff>
      <xdr:row>80</xdr:row>
      <xdr:rowOff>127643</xdr:rowOff>
    </xdr:to>
    <xdr:sp macro="" textlink="">
      <xdr:nvSpPr>
        <xdr:cNvPr id="213" name="楕円 212"/>
        <xdr:cNvSpPr/>
      </xdr:nvSpPr>
      <xdr:spPr>
        <a:xfrm>
          <a:off x="4902200" y="137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118770</xdr:rowOff>
    </xdr:from>
    <xdr:ext cx="762000" cy="259045"/>
    <xdr:sp macro="" textlink="">
      <xdr:nvSpPr>
        <xdr:cNvPr id="214" name="人件費・物件費等の状況該当値テキスト"/>
        <xdr:cNvSpPr txBox="1"/>
      </xdr:nvSpPr>
      <xdr:spPr>
        <a:xfrm>
          <a:off x="5041900" y="1366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152602</xdr:rowOff>
    </xdr:from>
    <xdr:to>
      <xdr:col>19</xdr:col>
      <xdr:colOff>184150</xdr:colOff>
      <xdr:row>80</xdr:row>
      <xdr:rowOff>82752</xdr:rowOff>
    </xdr:to>
    <xdr:sp macro="" textlink="">
      <xdr:nvSpPr>
        <xdr:cNvPr id="215" name="楕円 214"/>
        <xdr:cNvSpPr/>
      </xdr:nvSpPr>
      <xdr:spPr>
        <a:xfrm>
          <a:off x="4064000" y="1369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92929</xdr:rowOff>
    </xdr:from>
    <xdr:ext cx="736600" cy="259045"/>
    <xdr:sp macro="" textlink="">
      <xdr:nvSpPr>
        <xdr:cNvPr id="216" name="テキスト ボックス 215"/>
        <xdr:cNvSpPr txBox="1"/>
      </xdr:nvSpPr>
      <xdr:spPr>
        <a:xfrm>
          <a:off x="3733800" y="13466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121383</xdr:rowOff>
    </xdr:from>
    <xdr:to>
      <xdr:col>15</xdr:col>
      <xdr:colOff>133350</xdr:colOff>
      <xdr:row>80</xdr:row>
      <xdr:rowOff>51533</xdr:rowOff>
    </xdr:to>
    <xdr:sp macro="" textlink="">
      <xdr:nvSpPr>
        <xdr:cNvPr id="217" name="楕円 216"/>
        <xdr:cNvSpPr/>
      </xdr:nvSpPr>
      <xdr:spPr>
        <a:xfrm>
          <a:off x="3175000" y="136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61710</xdr:rowOff>
    </xdr:from>
    <xdr:ext cx="762000" cy="259045"/>
    <xdr:sp macro="" textlink="">
      <xdr:nvSpPr>
        <xdr:cNvPr id="218" name="テキスト ボックス 217"/>
        <xdr:cNvSpPr txBox="1"/>
      </xdr:nvSpPr>
      <xdr:spPr>
        <a:xfrm>
          <a:off x="2844800" y="134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45975</xdr:rowOff>
    </xdr:from>
    <xdr:to>
      <xdr:col>11</xdr:col>
      <xdr:colOff>82550</xdr:colOff>
      <xdr:row>80</xdr:row>
      <xdr:rowOff>147575</xdr:rowOff>
    </xdr:to>
    <xdr:sp macro="" textlink="">
      <xdr:nvSpPr>
        <xdr:cNvPr id="219" name="楕円 218"/>
        <xdr:cNvSpPr/>
      </xdr:nvSpPr>
      <xdr:spPr>
        <a:xfrm>
          <a:off x="2286000" y="137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157752</xdr:rowOff>
    </xdr:from>
    <xdr:ext cx="762000" cy="259045"/>
    <xdr:sp macro="" textlink="">
      <xdr:nvSpPr>
        <xdr:cNvPr id="220" name="テキスト ボックス 219"/>
        <xdr:cNvSpPr txBox="1"/>
      </xdr:nvSpPr>
      <xdr:spPr>
        <a:xfrm>
          <a:off x="1955800" y="135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133356</xdr:rowOff>
    </xdr:from>
    <xdr:to>
      <xdr:col>7</xdr:col>
      <xdr:colOff>31750</xdr:colOff>
      <xdr:row>80</xdr:row>
      <xdr:rowOff>63506</xdr:rowOff>
    </xdr:to>
    <xdr:sp macro="" textlink="">
      <xdr:nvSpPr>
        <xdr:cNvPr id="221" name="楕円 220"/>
        <xdr:cNvSpPr/>
      </xdr:nvSpPr>
      <xdr:spPr>
        <a:xfrm>
          <a:off x="1397000" y="136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48283</xdr:rowOff>
    </xdr:from>
    <xdr:ext cx="762000" cy="259045"/>
    <xdr:sp macro="" textlink="">
      <xdr:nvSpPr>
        <xdr:cNvPr id="222" name="テキスト ボックス 221"/>
        <xdr:cNvSpPr txBox="1"/>
      </xdr:nvSpPr>
      <xdr:spPr>
        <a:xfrm>
          <a:off x="1066800" y="1376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の減となっているが、本村は他市町村と比べ職員数が少ないため、若干名の給与水準の変動によりラスパイレス指数に影響を及ぼすものと考えられ、他市町村より給与水準が高いと一律に判断できない。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今後も様々な情勢を勘案し、給与の適正化を図る。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152400</xdr:rowOff>
    </xdr:to>
    <xdr:cxnSp macro="">
      <xdr:nvCxnSpPr>
        <xdr:cNvPr id="256" name="直線コネクタ 255"/>
        <xdr:cNvCxnSpPr/>
      </xdr:nvCxnSpPr>
      <xdr:spPr>
        <a:xfrm flipV="1">
          <a:off x="16179800" y="146720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88195</xdr:rowOff>
    </xdr:to>
    <xdr:cxnSp macro="">
      <xdr:nvCxnSpPr>
        <xdr:cNvPr id="259" name="直線コネクタ 258"/>
        <xdr:cNvCxnSpPr/>
      </xdr:nvCxnSpPr>
      <xdr:spPr>
        <a:xfrm flipV="1">
          <a:off x="15290800" y="147256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88195</xdr:rowOff>
    </xdr:to>
    <xdr:cxnSp macro="">
      <xdr:nvCxnSpPr>
        <xdr:cNvPr id="262" name="直線コネクタ 261"/>
        <xdr:cNvCxnSpPr/>
      </xdr:nvCxnSpPr>
      <xdr:spPr>
        <a:xfrm>
          <a:off x="14401800" y="147390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165805</xdr:rowOff>
    </xdr:to>
    <xdr:cxnSp macro="">
      <xdr:nvCxnSpPr>
        <xdr:cNvPr id="265" name="直線コネクタ 264"/>
        <xdr:cNvCxnSpPr/>
      </xdr:nvCxnSpPr>
      <xdr:spPr>
        <a:xfrm>
          <a:off x="13512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6" name="フローチャート: 判断 265"/>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7" name="テキスト ボックス 266"/>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8" name="フローチャート: 判断 267"/>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9" name="テキスト ボックス 268"/>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5" name="楕円 274"/>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6" name="給与水準   （国との比較）該当値テキスト"/>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7" name="楕円 276"/>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8" name="テキスト ボックス 277"/>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9" name="楕円 278"/>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0" name="テキスト ボックス 279"/>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2" name="テキスト ボックス 281"/>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3" name="楕円 282"/>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4" name="テキスト ボックス 283"/>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類似団体平均を下回っているが、今後は</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の積極的な活用による、業務の効率化を図り、人員配置の見直しを検討していく。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131699</xdr:rowOff>
    </xdr:from>
    <xdr:to>
      <xdr:col>81</xdr:col>
      <xdr:colOff>44450</xdr:colOff>
      <xdr:row>59</xdr:row>
      <xdr:rowOff>150400</xdr:rowOff>
    </xdr:to>
    <xdr:cxnSp macro="">
      <xdr:nvCxnSpPr>
        <xdr:cNvPr id="318" name="直線コネクタ 317"/>
        <xdr:cNvCxnSpPr/>
      </xdr:nvCxnSpPr>
      <xdr:spPr>
        <a:xfrm>
          <a:off x="16179800" y="10247249"/>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129889</xdr:rowOff>
    </xdr:from>
    <xdr:to>
      <xdr:col>77</xdr:col>
      <xdr:colOff>44450</xdr:colOff>
      <xdr:row>59</xdr:row>
      <xdr:rowOff>131699</xdr:rowOff>
    </xdr:to>
    <xdr:cxnSp macro="">
      <xdr:nvCxnSpPr>
        <xdr:cNvPr id="321" name="直線コネクタ 320"/>
        <xdr:cNvCxnSpPr/>
      </xdr:nvCxnSpPr>
      <xdr:spPr>
        <a:xfrm>
          <a:off x="15290800" y="10245439"/>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124862</xdr:rowOff>
    </xdr:from>
    <xdr:to>
      <xdr:col>72</xdr:col>
      <xdr:colOff>203200</xdr:colOff>
      <xdr:row>59</xdr:row>
      <xdr:rowOff>129889</xdr:rowOff>
    </xdr:to>
    <xdr:cxnSp macro="">
      <xdr:nvCxnSpPr>
        <xdr:cNvPr id="324" name="直線コネクタ 323"/>
        <xdr:cNvCxnSpPr/>
      </xdr:nvCxnSpPr>
      <xdr:spPr>
        <a:xfrm>
          <a:off x="14401800" y="10240412"/>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126530</xdr:rowOff>
    </xdr:from>
    <xdr:ext cx="762000" cy="259045"/>
    <xdr:sp macro="" textlink="">
      <xdr:nvSpPr>
        <xdr:cNvPr id="326" name="テキスト ボックス 325"/>
        <xdr:cNvSpPr txBox="1"/>
      </xdr:nvSpPr>
      <xdr:spPr>
        <a:xfrm>
          <a:off x="14909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124661</xdr:rowOff>
    </xdr:from>
    <xdr:to>
      <xdr:col>68</xdr:col>
      <xdr:colOff>152400</xdr:colOff>
      <xdr:row>59</xdr:row>
      <xdr:rowOff>124862</xdr:rowOff>
    </xdr:to>
    <xdr:cxnSp macro="">
      <xdr:nvCxnSpPr>
        <xdr:cNvPr id="327" name="直線コネクタ 326"/>
        <xdr:cNvCxnSpPr/>
      </xdr:nvCxnSpPr>
      <xdr:spPr>
        <a:xfrm>
          <a:off x="13512800" y="1024021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90149</xdr:rowOff>
    </xdr:from>
    <xdr:to>
      <xdr:col>64</xdr:col>
      <xdr:colOff>152400</xdr:colOff>
      <xdr:row>60</xdr:row>
      <xdr:rowOff>20299</xdr:rowOff>
    </xdr:to>
    <xdr:sp macro="" textlink="">
      <xdr:nvSpPr>
        <xdr:cNvPr id="330" name="フローチャート: 判断 329"/>
        <xdr:cNvSpPr/>
      </xdr:nvSpPr>
      <xdr:spPr>
        <a:xfrm>
          <a:off x="13462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5076</xdr:rowOff>
    </xdr:from>
    <xdr:ext cx="762000" cy="259045"/>
    <xdr:sp macro="" textlink="">
      <xdr:nvSpPr>
        <xdr:cNvPr id="331" name="テキスト ボックス 330"/>
        <xdr:cNvSpPr txBox="1"/>
      </xdr:nvSpPr>
      <xdr:spPr>
        <a:xfrm>
          <a:off x="13131800" y="1029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99600</xdr:rowOff>
    </xdr:from>
    <xdr:to>
      <xdr:col>81</xdr:col>
      <xdr:colOff>95250</xdr:colOff>
      <xdr:row>60</xdr:row>
      <xdr:rowOff>29750</xdr:rowOff>
    </xdr:to>
    <xdr:sp macro="" textlink="">
      <xdr:nvSpPr>
        <xdr:cNvPr id="337" name="楕円 336"/>
        <xdr:cNvSpPr/>
      </xdr:nvSpPr>
      <xdr:spPr>
        <a:xfrm>
          <a:off x="16967200" y="102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20877</xdr:rowOff>
    </xdr:from>
    <xdr:ext cx="762000" cy="259045"/>
    <xdr:sp macro="" textlink="">
      <xdr:nvSpPr>
        <xdr:cNvPr id="338" name="定員管理の状況該当値テキスト"/>
        <xdr:cNvSpPr txBox="1"/>
      </xdr:nvSpPr>
      <xdr:spPr>
        <a:xfrm>
          <a:off x="17106900" y="1013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80899</xdr:rowOff>
    </xdr:from>
    <xdr:to>
      <xdr:col>77</xdr:col>
      <xdr:colOff>95250</xdr:colOff>
      <xdr:row>60</xdr:row>
      <xdr:rowOff>11049</xdr:rowOff>
    </xdr:to>
    <xdr:sp macro="" textlink="">
      <xdr:nvSpPr>
        <xdr:cNvPr id="339" name="楕円 338"/>
        <xdr:cNvSpPr/>
      </xdr:nvSpPr>
      <xdr:spPr>
        <a:xfrm>
          <a:off x="161290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21226</xdr:rowOff>
    </xdr:from>
    <xdr:ext cx="736600" cy="259045"/>
    <xdr:sp macro="" textlink="">
      <xdr:nvSpPr>
        <xdr:cNvPr id="340" name="テキスト ボックス 339"/>
        <xdr:cNvSpPr txBox="1"/>
      </xdr:nvSpPr>
      <xdr:spPr>
        <a:xfrm>
          <a:off x="15798800" y="996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79089</xdr:rowOff>
    </xdr:from>
    <xdr:to>
      <xdr:col>73</xdr:col>
      <xdr:colOff>44450</xdr:colOff>
      <xdr:row>60</xdr:row>
      <xdr:rowOff>9239</xdr:rowOff>
    </xdr:to>
    <xdr:sp macro="" textlink="">
      <xdr:nvSpPr>
        <xdr:cNvPr id="341" name="楕円 340"/>
        <xdr:cNvSpPr/>
      </xdr:nvSpPr>
      <xdr:spPr>
        <a:xfrm>
          <a:off x="15240000" y="101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19416</xdr:rowOff>
    </xdr:from>
    <xdr:ext cx="762000" cy="259045"/>
    <xdr:sp macro="" textlink="">
      <xdr:nvSpPr>
        <xdr:cNvPr id="342" name="テキスト ボックス 341"/>
        <xdr:cNvSpPr txBox="1"/>
      </xdr:nvSpPr>
      <xdr:spPr>
        <a:xfrm>
          <a:off x="14909800" y="996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74062</xdr:rowOff>
    </xdr:from>
    <xdr:to>
      <xdr:col>68</xdr:col>
      <xdr:colOff>203200</xdr:colOff>
      <xdr:row>60</xdr:row>
      <xdr:rowOff>4212</xdr:rowOff>
    </xdr:to>
    <xdr:sp macro="" textlink="">
      <xdr:nvSpPr>
        <xdr:cNvPr id="343" name="楕円 342"/>
        <xdr:cNvSpPr/>
      </xdr:nvSpPr>
      <xdr:spPr>
        <a:xfrm>
          <a:off x="14351000" y="101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14389</xdr:rowOff>
    </xdr:from>
    <xdr:ext cx="762000" cy="259045"/>
    <xdr:sp macro="" textlink="">
      <xdr:nvSpPr>
        <xdr:cNvPr id="344" name="テキスト ボックス 343"/>
        <xdr:cNvSpPr txBox="1"/>
      </xdr:nvSpPr>
      <xdr:spPr>
        <a:xfrm>
          <a:off x="14020800" y="995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73861</xdr:rowOff>
    </xdr:from>
    <xdr:to>
      <xdr:col>64</xdr:col>
      <xdr:colOff>152400</xdr:colOff>
      <xdr:row>60</xdr:row>
      <xdr:rowOff>4011</xdr:rowOff>
    </xdr:to>
    <xdr:sp macro="" textlink="">
      <xdr:nvSpPr>
        <xdr:cNvPr id="345" name="楕円 344"/>
        <xdr:cNvSpPr/>
      </xdr:nvSpPr>
      <xdr:spPr>
        <a:xfrm>
          <a:off x="13462000" y="101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14188</xdr:rowOff>
    </xdr:from>
    <xdr:ext cx="762000" cy="259045"/>
    <xdr:sp macro="" textlink="">
      <xdr:nvSpPr>
        <xdr:cNvPr id="346" name="テキスト ボックス 345"/>
        <xdr:cNvSpPr txBox="1"/>
      </xdr:nvSpPr>
      <xdr:spPr>
        <a:xfrm>
          <a:off x="13131800" y="99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類似団体平均を上回っており、今後は借入の抑制を図るとともに、起債依存型の事業実施を見直し、比率の低下を目指す。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81704</xdr:rowOff>
    </xdr:to>
    <xdr:cxnSp macro="">
      <xdr:nvCxnSpPr>
        <xdr:cNvPr id="379" name="直線コネクタ 378"/>
        <xdr:cNvCxnSpPr/>
      </xdr:nvCxnSpPr>
      <xdr:spPr>
        <a:xfrm flipV="1">
          <a:off x="16179800" y="72263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89746</xdr:rowOff>
    </xdr:to>
    <xdr:cxnSp macro="">
      <xdr:nvCxnSpPr>
        <xdr:cNvPr id="382" name="直線コネクタ 381"/>
        <xdr:cNvCxnSpPr/>
      </xdr:nvCxnSpPr>
      <xdr:spPr>
        <a:xfrm flipV="1">
          <a:off x="15290800" y="728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121920</xdr:rowOff>
    </xdr:to>
    <xdr:cxnSp macro="">
      <xdr:nvCxnSpPr>
        <xdr:cNvPr id="385" name="直線コネクタ 384"/>
        <xdr:cNvCxnSpPr/>
      </xdr:nvCxnSpPr>
      <xdr:spPr>
        <a:xfrm flipV="1">
          <a:off x="14401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121920</xdr:rowOff>
    </xdr:to>
    <xdr:cxnSp macro="">
      <xdr:nvCxnSpPr>
        <xdr:cNvPr id="388" name="直線コネクタ 387"/>
        <xdr:cNvCxnSpPr/>
      </xdr:nvCxnSpPr>
      <xdr:spPr>
        <a:xfrm>
          <a:off x="13512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1" name="フローチャート: 判断 390"/>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2" name="テキスト ボックス 391"/>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8" name="楕円 39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0" name="楕円 399"/>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1" name="テキスト ボックス 400"/>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2" name="楕円 401"/>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3" name="テキスト ボックス 402"/>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4" name="楕円 403"/>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5" name="テキスト ボックス 40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6" name="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7" name="テキスト ボックス 406"/>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今後も事業実施の適正化及び借入の抑制を図り、財政の健全化に努める。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
4,756
18.92
3,854,992
3,642,084
212,901
2,122,326
3,636,350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今後も計画的な採用に努めるとともに、業務の効率化・適切な人員配置により超過勤務手当の抑制を図る。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100330</xdr:rowOff>
    </xdr:to>
    <xdr:cxnSp macro="">
      <xdr:nvCxnSpPr>
        <xdr:cNvPr id="66" name="直線コネクタ 65"/>
        <xdr:cNvCxnSpPr/>
      </xdr:nvCxnSpPr>
      <xdr:spPr>
        <a:xfrm flipV="1">
          <a:off x="3987800" y="6428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66040</xdr:rowOff>
    </xdr:to>
    <xdr:cxnSp macro="">
      <xdr:nvCxnSpPr>
        <xdr:cNvPr id="69" name="直線コネクタ 68"/>
        <xdr:cNvCxnSpPr/>
      </xdr:nvCxnSpPr>
      <xdr:spPr>
        <a:xfrm flipV="1">
          <a:off x="3098800" y="6443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39</xdr:row>
      <xdr:rowOff>54610</xdr:rowOff>
    </xdr:to>
    <xdr:cxnSp macro="">
      <xdr:nvCxnSpPr>
        <xdr:cNvPr id="72" name="直線コネクタ 71"/>
        <xdr:cNvCxnSpPr/>
      </xdr:nvCxnSpPr>
      <xdr:spPr>
        <a:xfrm flipV="1">
          <a:off x="2209800" y="65811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39</xdr:row>
      <xdr:rowOff>54610</xdr:rowOff>
    </xdr:to>
    <xdr:cxnSp macro="">
      <xdr:nvCxnSpPr>
        <xdr:cNvPr id="75" name="直線コネクタ 74"/>
        <xdr:cNvCxnSpPr/>
      </xdr:nvCxnSpPr>
      <xdr:spPr>
        <a:xfrm>
          <a:off x="1320800" y="6520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上昇しており、類似団体平均を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上回っている。これは、庁舎整備に伴う備品等の購入や、施設の解体にかかった費用により一時的に増加しているものと考えられる。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134620</xdr:rowOff>
    </xdr:to>
    <xdr:cxnSp macro="">
      <xdr:nvCxnSpPr>
        <xdr:cNvPr id="126" name="直線コネクタ 125"/>
        <xdr:cNvCxnSpPr/>
      </xdr:nvCxnSpPr>
      <xdr:spPr>
        <a:xfrm>
          <a:off x="15671800" y="28130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69850</xdr:rowOff>
    </xdr:to>
    <xdr:cxnSp macro="">
      <xdr:nvCxnSpPr>
        <xdr:cNvPr id="129" name="直線コネクタ 128"/>
        <xdr:cNvCxnSpPr/>
      </xdr:nvCxnSpPr>
      <xdr:spPr>
        <a:xfrm>
          <a:off x="14782800" y="2763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20320</xdr:rowOff>
    </xdr:to>
    <xdr:cxnSp macro="">
      <xdr:nvCxnSpPr>
        <xdr:cNvPr id="132" name="直線コネクタ 131"/>
        <xdr:cNvCxnSpPr/>
      </xdr:nvCxnSpPr>
      <xdr:spPr>
        <a:xfrm>
          <a:off x="13893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20320</xdr:rowOff>
    </xdr:to>
    <xdr:cxnSp macro="">
      <xdr:nvCxnSpPr>
        <xdr:cNvPr id="135" name="直線コネクタ 134"/>
        <xdr:cNvCxnSpPr/>
      </xdr:nvCxnSpPr>
      <xdr:spPr>
        <a:xfrm flipV="1">
          <a:off x="13004800" y="274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38" name="フローチャート: 判断 137"/>
        <xdr:cNvSpPr/>
      </xdr:nvSpPr>
      <xdr:spPr>
        <a:xfrm>
          <a:off x="12954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82567</xdr:rowOff>
    </xdr:from>
    <xdr:ext cx="762000" cy="259045"/>
    <xdr:sp macro="" textlink="">
      <xdr:nvSpPr>
        <xdr:cNvPr id="139" name="テキスト ボックス 138"/>
        <xdr:cNvSpPr txBox="1"/>
      </xdr:nvSpPr>
      <xdr:spPr>
        <a:xfrm>
          <a:off x="12623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5" name="楕円 144"/>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6"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47" name="楕円 146"/>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105427</xdr:rowOff>
    </xdr:from>
    <xdr:ext cx="736600" cy="259045"/>
    <xdr:sp macro="" textlink="">
      <xdr:nvSpPr>
        <xdr:cNvPr id="148" name="テキスト ボックス 147"/>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9" name="楕円 148"/>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55897</xdr:rowOff>
    </xdr:from>
    <xdr:ext cx="762000" cy="259045"/>
    <xdr:sp macro="" textlink="">
      <xdr:nvSpPr>
        <xdr:cNvPr id="150" name="テキスト ボックス 149"/>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1" name="楕円 150"/>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2" name="テキスト ボックス 151"/>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3" name="楕円 152"/>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4" name="テキスト ボックス 153"/>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上昇したが、これは地方創生臨時交付金による給付金事業が主な要因と考えられる。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今後も資格審査等を厳正に行い、適正な運営に努める。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107950</xdr:rowOff>
    </xdr:to>
    <xdr:cxnSp macro="">
      <xdr:nvCxnSpPr>
        <xdr:cNvPr id="186" name="直線コネクタ 185"/>
        <xdr:cNvCxnSpPr/>
      </xdr:nvCxnSpPr>
      <xdr:spPr>
        <a:xfrm>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50800</xdr:rowOff>
    </xdr:to>
    <xdr:cxnSp macro="">
      <xdr:nvCxnSpPr>
        <xdr:cNvPr id="189" name="直線コネクタ 188"/>
        <xdr:cNvCxnSpPr/>
      </xdr:nvCxnSpPr>
      <xdr:spPr>
        <a:xfrm>
          <a:off x="3098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92" name="直線コネクタ 191"/>
        <xdr:cNvCxnSpPr/>
      </xdr:nvCxnSpPr>
      <xdr:spPr>
        <a:xfrm flipV="1">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57</xdr:row>
      <xdr:rowOff>31750</xdr:rowOff>
    </xdr:to>
    <xdr:cxnSp macro="">
      <xdr:nvCxnSpPr>
        <xdr:cNvPr id="195" name="直線コネクタ 194"/>
        <xdr:cNvCxnSpPr/>
      </xdr:nvCxnSpPr>
      <xdr:spPr>
        <a:xfrm flipV="1">
          <a:off x="1320800" y="95567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8" name="フローチャート: 判断 197"/>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9" name="テキスト ボックス 198"/>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5" name="楕円 204"/>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6"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8" name="テキスト ボックス 207"/>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1" name="楕円 210"/>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2" name="テキスト ボックス 211"/>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4" name="テキスト ボックス 213"/>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その他については、前年度比</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低下したが、これは簡易水道事業及び農業集落排水処理事業が令和５年度より企業会計に移行したためである。今後も各会計における自立した運営を図り、操出金の縮減に努める。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58</xdr:row>
      <xdr:rowOff>88900</xdr:rowOff>
    </xdr:to>
    <xdr:cxnSp macro="">
      <xdr:nvCxnSpPr>
        <xdr:cNvPr id="246" name="直線コネクタ 245"/>
        <xdr:cNvCxnSpPr/>
      </xdr:nvCxnSpPr>
      <xdr:spPr>
        <a:xfrm flipV="1">
          <a:off x="15671800" y="943864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54610</xdr:rowOff>
    </xdr:to>
    <xdr:cxnSp macro="">
      <xdr:nvCxnSpPr>
        <xdr:cNvPr id="249" name="直線コネクタ 248"/>
        <xdr:cNvCxnSpPr/>
      </xdr:nvCxnSpPr>
      <xdr:spPr>
        <a:xfrm flipV="1">
          <a:off x="14782800" y="10033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1" name="テキスト ボックス 250"/>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153670</xdr:rowOff>
    </xdr:to>
    <xdr:cxnSp macro="">
      <xdr:nvCxnSpPr>
        <xdr:cNvPr id="252" name="直線コネクタ 251"/>
        <xdr:cNvCxnSpPr/>
      </xdr:nvCxnSpPr>
      <xdr:spPr>
        <a:xfrm flipV="1">
          <a:off x="13893800" y="10170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4" name="テキスト ボックス 253"/>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153670</xdr:rowOff>
    </xdr:from>
    <xdr:to>
      <xdr:col>69</xdr:col>
      <xdr:colOff>92075</xdr:colOff>
      <xdr:row>60</xdr:row>
      <xdr:rowOff>35560</xdr:rowOff>
    </xdr:to>
    <xdr:cxnSp macro="">
      <xdr:nvCxnSpPr>
        <xdr:cNvPr id="255" name="直線コネクタ 254"/>
        <xdr:cNvCxnSpPr/>
      </xdr:nvCxnSpPr>
      <xdr:spPr>
        <a:xfrm flipV="1">
          <a:off x="13004800" y="1026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7" name="テキスト ボックス 256"/>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58" name="フローチャート: 判断 257"/>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59" name="テキスト ボックス 258"/>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129540</xdr:rowOff>
    </xdr:from>
    <xdr:to>
      <xdr:col>82</xdr:col>
      <xdr:colOff>158750</xdr:colOff>
      <xdr:row>55</xdr:row>
      <xdr:rowOff>59690</xdr:rowOff>
    </xdr:to>
    <xdr:sp macro="" textlink="">
      <xdr:nvSpPr>
        <xdr:cNvPr id="265" name="楕円 264"/>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146067</xdr:rowOff>
    </xdr:from>
    <xdr:ext cx="762000" cy="259045"/>
    <xdr:sp macro="" textlink="">
      <xdr:nvSpPr>
        <xdr:cNvPr id="266"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7" name="楕円 266"/>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8" name="テキスト ボックス 26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69" name="楕円 268"/>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70" name="テキスト ボックス 269"/>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102870</xdr:rowOff>
    </xdr:from>
    <xdr:to>
      <xdr:col>69</xdr:col>
      <xdr:colOff>142875</xdr:colOff>
      <xdr:row>60</xdr:row>
      <xdr:rowOff>33020</xdr:rowOff>
    </xdr:to>
    <xdr:sp macro="" textlink="">
      <xdr:nvSpPr>
        <xdr:cNvPr id="271" name="楕円 270"/>
        <xdr:cNvSpPr/>
      </xdr:nvSpPr>
      <xdr:spPr>
        <a:xfrm>
          <a:off x="13843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17797</xdr:rowOff>
    </xdr:from>
    <xdr:ext cx="762000" cy="259045"/>
    <xdr:sp macro="" textlink="">
      <xdr:nvSpPr>
        <xdr:cNvPr id="272" name="テキスト ボックス 271"/>
        <xdr:cNvSpPr txBox="1"/>
      </xdr:nvSpPr>
      <xdr:spPr>
        <a:xfrm>
          <a:off x="13512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3" name="楕円 272"/>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4" name="テキスト ボックス 273"/>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補助費等は類似団体平均を</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上回っている。これは、一部事務組合等への負担金が物価高騰の影響を受け多額となっているためである。今後も補助金の交付等において内容を精査し、適正な支出に努める。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39</xdr:row>
      <xdr:rowOff>78994</xdr:rowOff>
    </xdr:to>
    <xdr:cxnSp macro="">
      <xdr:nvCxnSpPr>
        <xdr:cNvPr id="304" name="直線コネクタ 303"/>
        <xdr:cNvCxnSpPr/>
      </xdr:nvCxnSpPr>
      <xdr:spPr>
        <a:xfrm>
          <a:off x="15671800" y="6422644"/>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78994</xdr:rowOff>
    </xdr:to>
    <xdr:cxnSp macro="">
      <xdr:nvCxnSpPr>
        <xdr:cNvPr id="307" name="直線コネクタ 306"/>
        <xdr:cNvCxnSpPr/>
      </xdr:nvCxnSpPr>
      <xdr:spPr>
        <a:xfrm>
          <a:off x="14782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46990</xdr:rowOff>
    </xdr:to>
    <xdr:cxnSp macro="">
      <xdr:nvCxnSpPr>
        <xdr:cNvPr id="310" name="直線コネクタ 309"/>
        <xdr:cNvCxnSpPr/>
      </xdr:nvCxnSpPr>
      <xdr:spPr>
        <a:xfrm flipV="1">
          <a:off x="13893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97282</xdr:rowOff>
    </xdr:to>
    <xdr:cxnSp macro="">
      <xdr:nvCxnSpPr>
        <xdr:cNvPr id="313" name="直線コネクタ 312"/>
        <xdr:cNvCxnSpPr/>
      </xdr:nvCxnSpPr>
      <xdr:spPr>
        <a:xfrm flipV="1">
          <a:off x="13004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7" name="テキスト ボックス 316"/>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28194</xdr:rowOff>
    </xdr:from>
    <xdr:to>
      <xdr:col>82</xdr:col>
      <xdr:colOff>158750</xdr:colOff>
      <xdr:row>39</xdr:row>
      <xdr:rowOff>129794</xdr:rowOff>
    </xdr:to>
    <xdr:sp macro="" textlink="">
      <xdr:nvSpPr>
        <xdr:cNvPr id="323" name="楕円 322"/>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271</xdr:rowOff>
    </xdr:from>
    <xdr:ext cx="762000" cy="259045"/>
    <xdr:sp macro="" textlink="">
      <xdr:nvSpPr>
        <xdr:cNvPr id="324" name="補助費等該当値テキスト"/>
        <xdr:cNvSpPr txBox="1"/>
      </xdr:nvSpPr>
      <xdr:spPr>
        <a:xfrm>
          <a:off x="165989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5" name="楕円 324"/>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6" name="テキスト ボックス 325"/>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7" name="楕円 326"/>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8" name="テキスト ボックス 32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9" name="楕円 328"/>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0" name="テキスト ボックス 329"/>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1" name="楕円 330"/>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2" name="テキスト ボックス 331"/>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一部地方債の償還が完了したこと等により、前年度比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今後、庁舎整備事業等により発行した地方債の償還が始まることから、新規発行を伴う事業については、その必要性について慎重に検討していく。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115570</xdr:rowOff>
    </xdr:to>
    <xdr:cxnSp macro="">
      <xdr:nvCxnSpPr>
        <xdr:cNvPr id="364" name="直線コネクタ 363"/>
        <xdr:cNvCxnSpPr/>
      </xdr:nvCxnSpPr>
      <xdr:spPr>
        <a:xfrm flipV="1">
          <a:off x="3987800" y="12947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115570</xdr:rowOff>
    </xdr:to>
    <xdr:cxnSp macro="">
      <xdr:nvCxnSpPr>
        <xdr:cNvPr id="367" name="直線コネクタ 366"/>
        <xdr:cNvCxnSpPr/>
      </xdr:nvCxnSpPr>
      <xdr:spPr>
        <a:xfrm>
          <a:off x="3098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96520</xdr:rowOff>
    </xdr:to>
    <xdr:cxnSp macro="">
      <xdr:nvCxnSpPr>
        <xdr:cNvPr id="370" name="直線コネクタ 369"/>
        <xdr:cNvCxnSpPr/>
      </xdr:nvCxnSpPr>
      <xdr:spPr>
        <a:xfrm>
          <a:off x="2209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2" name="テキスト ボックス 371"/>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115570</xdr:rowOff>
    </xdr:to>
    <xdr:cxnSp macro="">
      <xdr:nvCxnSpPr>
        <xdr:cNvPr id="373" name="直線コネクタ 372"/>
        <xdr:cNvCxnSpPr/>
      </xdr:nvCxnSpPr>
      <xdr:spPr>
        <a:xfrm flipV="1">
          <a:off x="1320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5" name="テキスト ボックス 374"/>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7" name="テキスト ボックス 376"/>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83" name="楕円 382"/>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4" name="公債費該当値テキスト"/>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5" name="楕円 384"/>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6" name="テキスト ボックス 385"/>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7" name="楕円 386"/>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8" name="テキスト ボックス 387"/>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9" name="楕円 388"/>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0" name="テキスト ボックス 389"/>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1" name="楕円 390"/>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2" name="テキスト ボックス 391"/>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公債費以外の経常収支比率の内訳は、物件費及び補助費が</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、人件費が</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となっており比率の大半を占めている。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今後も操出金の縮減を図り、比率の低下に努める。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16511</xdr:rowOff>
    </xdr:to>
    <xdr:cxnSp macro="">
      <xdr:nvCxnSpPr>
        <xdr:cNvPr id="425" name="直線コネクタ 424"/>
        <xdr:cNvCxnSpPr/>
      </xdr:nvCxnSpPr>
      <xdr:spPr>
        <a:xfrm>
          <a:off x="15671800" y="133324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6" name="公債費以外平均値テキスト"/>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77</xdr:row>
      <xdr:rowOff>138430</xdr:rowOff>
    </xdr:to>
    <xdr:cxnSp macro="">
      <xdr:nvCxnSpPr>
        <xdr:cNvPr id="428" name="直線コネクタ 427"/>
        <xdr:cNvCxnSpPr/>
      </xdr:nvCxnSpPr>
      <xdr:spPr>
        <a:xfrm flipV="1">
          <a:off x="14782800" y="13332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107950</xdr:rowOff>
    </xdr:to>
    <xdr:cxnSp macro="">
      <xdr:nvCxnSpPr>
        <xdr:cNvPr id="431" name="直線コネクタ 430"/>
        <xdr:cNvCxnSpPr/>
      </xdr:nvCxnSpPr>
      <xdr:spPr>
        <a:xfrm flipV="1">
          <a:off x="13893800" y="133400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3" name="テキスト ボックス 432"/>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78</xdr:row>
      <xdr:rowOff>138430</xdr:rowOff>
    </xdr:to>
    <xdr:cxnSp macro="">
      <xdr:nvCxnSpPr>
        <xdr:cNvPr id="434" name="直線コネクタ 433"/>
        <xdr:cNvCxnSpPr/>
      </xdr:nvCxnSpPr>
      <xdr:spPr>
        <a:xfrm flipV="1">
          <a:off x="13004800" y="13481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36" name="テキスト ボックス 435"/>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37" name="フローチャート: 判断 436"/>
        <xdr:cNvSpPr/>
      </xdr:nvSpPr>
      <xdr:spPr>
        <a:xfrm>
          <a:off x="12954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43197</xdr:rowOff>
    </xdr:from>
    <xdr:ext cx="762000" cy="259045"/>
    <xdr:sp macro="" textlink="">
      <xdr:nvSpPr>
        <xdr:cNvPr id="438" name="テキスト ボックス 437"/>
        <xdr:cNvSpPr txBox="1"/>
      </xdr:nvSpPr>
      <xdr:spPr>
        <a:xfrm>
          <a:off x="12623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137161</xdr:rowOff>
    </xdr:from>
    <xdr:to>
      <xdr:col>82</xdr:col>
      <xdr:colOff>158750</xdr:colOff>
      <xdr:row>78</xdr:row>
      <xdr:rowOff>67311</xdr:rowOff>
    </xdr:to>
    <xdr:sp macro="" textlink="">
      <xdr:nvSpPr>
        <xdr:cNvPr id="444" name="楕円 443"/>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109238</xdr:rowOff>
    </xdr:from>
    <xdr:ext cx="762000" cy="259045"/>
    <xdr:sp macro="" textlink="">
      <xdr:nvSpPr>
        <xdr:cNvPr id="445"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46" name="楕円 445"/>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47" name="テキスト ボックス 446"/>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8" name="楕円 447"/>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9" name="テキスト ボックス 448"/>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57150</xdr:rowOff>
    </xdr:from>
    <xdr:to>
      <xdr:col>69</xdr:col>
      <xdr:colOff>142875</xdr:colOff>
      <xdr:row>78</xdr:row>
      <xdr:rowOff>158750</xdr:rowOff>
    </xdr:to>
    <xdr:sp macro="" textlink="">
      <xdr:nvSpPr>
        <xdr:cNvPr id="450" name="楕円 449"/>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143527</xdr:rowOff>
    </xdr:from>
    <xdr:ext cx="762000" cy="259045"/>
    <xdr:sp macro="" textlink="">
      <xdr:nvSpPr>
        <xdr:cNvPr id="451" name="テキスト ボックス 450"/>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87630</xdr:rowOff>
    </xdr:from>
    <xdr:to>
      <xdr:col>65</xdr:col>
      <xdr:colOff>53975</xdr:colOff>
      <xdr:row>79</xdr:row>
      <xdr:rowOff>17780</xdr:rowOff>
    </xdr:to>
    <xdr:sp macro="" textlink="">
      <xdr:nvSpPr>
        <xdr:cNvPr id="452" name="楕円 451"/>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2557</xdr:rowOff>
    </xdr:from>
    <xdr:ext cx="762000" cy="259045"/>
    <xdr:sp macro="" textlink="">
      <xdr:nvSpPr>
        <xdr:cNvPr id="453" name="テキスト ボックス 452"/>
        <xdr:cNvSpPr txBox="1"/>
      </xdr:nvSpPr>
      <xdr:spPr>
        <a:xfrm>
          <a:off x="12623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5337</xdr:rowOff>
    </xdr:from>
    <xdr:to>
      <xdr:col>29</xdr:col>
      <xdr:colOff>127000</xdr:colOff>
      <xdr:row>18</xdr:row>
      <xdr:rowOff>9311</xdr:rowOff>
    </xdr:to>
    <xdr:cxnSp macro="">
      <xdr:nvCxnSpPr>
        <xdr:cNvPr id="47" name="直線コネクタ 46"/>
        <xdr:cNvCxnSpPr/>
      </xdr:nvCxnSpPr>
      <xdr:spPr bwMode="auto">
        <a:xfrm flipV="1">
          <a:off x="5003800" y="3139062"/>
          <a:ext cx="647700" cy="3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9311</xdr:rowOff>
    </xdr:from>
    <xdr:to>
      <xdr:col>26</xdr:col>
      <xdr:colOff>50800</xdr:colOff>
      <xdr:row>18</xdr:row>
      <xdr:rowOff>10367</xdr:rowOff>
    </xdr:to>
    <xdr:cxnSp macro="">
      <xdr:nvCxnSpPr>
        <xdr:cNvPr id="50" name="直線コネクタ 49"/>
        <xdr:cNvCxnSpPr/>
      </xdr:nvCxnSpPr>
      <xdr:spPr bwMode="auto">
        <a:xfrm flipV="1">
          <a:off x="4305300" y="3143036"/>
          <a:ext cx="698500" cy="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10367</xdr:rowOff>
    </xdr:from>
    <xdr:to>
      <xdr:col>22</xdr:col>
      <xdr:colOff>114300</xdr:colOff>
      <xdr:row>18</xdr:row>
      <xdr:rowOff>32068</xdr:rowOff>
    </xdr:to>
    <xdr:cxnSp macro="">
      <xdr:nvCxnSpPr>
        <xdr:cNvPr id="53" name="直線コネクタ 52"/>
        <xdr:cNvCxnSpPr/>
      </xdr:nvCxnSpPr>
      <xdr:spPr bwMode="auto">
        <a:xfrm flipV="1">
          <a:off x="3606800" y="3144092"/>
          <a:ext cx="698500" cy="2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32068</xdr:rowOff>
    </xdr:from>
    <xdr:to>
      <xdr:col>18</xdr:col>
      <xdr:colOff>177800</xdr:colOff>
      <xdr:row>18</xdr:row>
      <xdr:rowOff>39068</xdr:rowOff>
    </xdr:to>
    <xdr:cxnSp macro="">
      <xdr:nvCxnSpPr>
        <xdr:cNvPr id="56" name="直線コネクタ 55"/>
        <xdr:cNvCxnSpPr/>
      </xdr:nvCxnSpPr>
      <xdr:spPr bwMode="auto">
        <a:xfrm flipV="1">
          <a:off x="2908300" y="3165793"/>
          <a:ext cx="698500" cy="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142088</xdr:rowOff>
    </xdr:from>
    <xdr:to>
      <xdr:col>15</xdr:col>
      <xdr:colOff>101600</xdr:colOff>
      <xdr:row>18</xdr:row>
      <xdr:rowOff>72238</xdr:rowOff>
    </xdr:to>
    <xdr:sp macro="" textlink="">
      <xdr:nvSpPr>
        <xdr:cNvPr id="59" name="フローチャート: 判断 58"/>
        <xdr:cNvSpPr/>
      </xdr:nvSpPr>
      <xdr:spPr bwMode="auto">
        <a:xfrm>
          <a:off x="2857500" y="3104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82415</xdr:rowOff>
    </xdr:from>
    <xdr:ext cx="762000" cy="259045"/>
    <xdr:sp macro="" textlink="">
      <xdr:nvSpPr>
        <xdr:cNvPr id="60" name="テキスト ボックス 59"/>
        <xdr:cNvSpPr txBox="1"/>
      </xdr:nvSpPr>
      <xdr:spPr>
        <a:xfrm>
          <a:off x="2527300" y="287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125987</xdr:rowOff>
    </xdr:from>
    <xdr:to>
      <xdr:col>29</xdr:col>
      <xdr:colOff>177800</xdr:colOff>
      <xdr:row>18</xdr:row>
      <xdr:rowOff>56137</xdr:rowOff>
    </xdr:to>
    <xdr:sp macro="" textlink="">
      <xdr:nvSpPr>
        <xdr:cNvPr id="66" name="楕円 65"/>
        <xdr:cNvSpPr/>
      </xdr:nvSpPr>
      <xdr:spPr bwMode="auto">
        <a:xfrm>
          <a:off x="5600700" y="308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34564</xdr:rowOff>
    </xdr:from>
    <xdr:ext cx="762000" cy="259045"/>
    <xdr:sp macro="" textlink="">
      <xdr:nvSpPr>
        <xdr:cNvPr id="67" name="人口1人当たり決算額の推移該当値テキスト130"/>
        <xdr:cNvSpPr txBox="1"/>
      </xdr:nvSpPr>
      <xdr:spPr>
        <a:xfrm>
          <a:off x="5740400" y="299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129961</xdr:rowOff>
    </xdr:from>
    <xdr:to>
      <xdr:col>26</xdr:col>
      <xdr:colOff>101600</xdr:colOff>
      <xdr:row>18</xdr:row>
      <xdr:rowOff>60111</xdr:rowOff>
    </xdr:to>
    <xdr:sp macro="" textlink="">
      <xdr:nvSpPr>
        <xdr:cNvPr id="68" name="楕円 67"/>
        <xdr:cNvSpPr/>
      </xdr:nvSpPr>
      <xdr:spPr bwMode="auto">
        <a:xfrm>
          <a:off x="4953000" y="309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44888</xdr:rowOff>
    </xdr:from>
    <xdr:ext cx="736600" cy="259045"/>
    <xdr:sp macro="" textlink="">
      <xdr:nvSpPr>
        <xdr:cNvPr id="69" name="テキスト ボックス 68"/>
        <xdr:cNvSpPr txBox="1"/>
      </xdr:nvSpPr>
      <xdr:spPr>
        <a:xfrm>
          <a:off x="4622800" y="317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131017</xdr:rowOff>
    </xdr:from>
    <xdr:to>
      <xdr:col>22</xdr:col>
      <xdr:colOff>165100</xdr:colOff>
      <xdr:row>18</xdr:row>
      <xdr:rowOff>61167</xdr:rowOff>
    </xdr:to>
    <xdr:sp macro="" textlink="">
      <xdr:nvSpPr>
        <xdr:cNvPr id="70" name="楕円 69"/>
        <xdr:cNvSpPr/>
      </xdr:nvSpPr>
      <xdr:spPr bwMode="auto">
        <a:xfrm>
          <a:off x="4254500" y="3093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45944</xdr:rowOff>
    </xdr:from>
    <xdr:ext cx="762000" cy="259045"/>
    <xdr:sp macro="" textlink="">
      <xdr:nvSpPr>
        <xdr:cNvPr id="71" name="テキスト ボックス 70"/>
        <xdr:cNvSpPr txBox="1"/>
      </xdr:nvSpPr>
      <xdr:spPr>
        <a:xfrm>
          <a:off x="3924300" y="31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152718</xdr:rowOff>
    </xdr:from>
    <xdr:to>
      <xdr:col>19</xdr:col>
      <xdr:colOff>38100</xdr:colOff>
      <xdr:row>18</xdr:row>
      <xdr:rowOff>82868</xdr:rowOff>
    </xdr:to>
    <xdr:sp macro="" textlink="">
      <xdr:nvSpPr>
        <xdr:cNvPr id="72" name="楕円 71"/>
        <xdr:cNvSpPr/>
      </xdr:nvSpPr>
      <xdr:spPr bwMode="auto">
        <a:xfrm>
          <a:off x="3556000" y="3114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67645</xdr:rowOff>
    </xdr:from>
    <xdr:ext cx="762000" cy="259045"/>
    <xdr:sp macro="" textlink="">
      <xdr:nvSpPr>
        <xdr:cNvPr id="73" name="テキスト ボックス 72"/>
        <xdr:cNvSpPr txBox="1"/>
      </xdr:nvSpPr>
      <xdr:spPr>
        <a:xfrm>
          <a:off x="3225800" y="320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159718</xdr:rowOff>
    </xdr:from>
    <xdr:to>
      <xdr:col>15</xdr:col>
      <xdr:colOff>101600</xdr:colOff>
      <xdr:row>18</xdr:row>
      <xdr:rowOff>89868</xdr:rowOff>
    </xdr:to>
    <xdr:sp macro="" textlink="">
      <xdr:nvSpPr>
        <xdr:cNvPr id="74" name="楕円 73"/>
        <xdr:cNvSpPr/>
      </xdr:nvSpPr>
      <xdr:spPr bwMode="auto">
        <a:xfrm>
          <a:off x="2857500" y="312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74644</xdr:rowOff>
    </xdr:from>
    <xdr:ext cx="762000" cy="259045"/>
    <xdr:sp macro="" textlink="">
      <xdr:nvSpPr>
        <xdr:cNvPr id="75" name="テキスト ボックス 74"/>
        <xdr:cNvSpPr txBox="1"/>
      </xdr:nvSpPr>
      <xdr:spPr>
        <a:xfrm>
          <a:off x="2527300" y="32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43698</xdr:rowOff>
    </xdr:from>
    <xdr:to>
      <xdr:col>29</xdr:col>
      <xdr:colOff>127000</xdr:colOff>
      <xdr:row>37</xdr:row>
      <xdr:rowOff>91247</xdr:rowOff>
    </xdr:to>
    <xdr:cxnSp macro="">
      <xdr:nvCxnSpPr>
        <xdr:cNvPr id="105" name="直線コネクタ 104"/>
        <xdr:cNvCxnSpPr/>
      </xdr:nvCxnSpPr>
      <xdr:spPr bwMode="auto">
        <a:xfrm>
          <a:off x="5003800" y="7168398"/>
          <a:ext cx="6477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275738</xdr:rowOff>
    </xdr:from>
    <xdr:ext cx="762000" cy="259045"/>
    <xdr:sp macro="" textlink="">
      <xdr:nvSpPr>
        <xdr:cNvPr id="106" name="人口1人当たり決算額の推移平均値テキスト445"/>
        <xdr:cNvSpPr txBox="1"/>
      </xdr:nvSpPr>
      <xdr:spPr>
        <a:xfrm>
          <a:off x="5740400" y="688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43698</xdr:rowOff>
    </xdr:from>
    <xdr:to>
      <xdr:col>26</xdr:col>
      <xdr:colOff>50800</xdr:colOff>
      <xdr:row>37</xdr:row>
      <xdr:rowOff>58163</xdr:rowOff>
    </xdr:to>
    <xdr:cxnSp macro="">
      <xdr:nvCxnSpPr>
        <xdr:cNvPr id="108" name="直線コネクタ 107"/>
        <xdr:cNvCxnSpPr/>
      </xdr:nvCxnSpPr>
      <xdr:spPr bwMode="auto">
        <a:xfrm flipV="1">
          <a:off x="4305300" y="7168398"/>
          <a:ext cx="698500" cy="1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246533</xdr:rowOff>
    </xdr:from>
    <xdr:ext cx="736600" cy="259045"/>
    <xdr:sp macro="" textlink="">
      <xdr:nvSpPr>
        <xdr:cNvPr id="110" name="テキスト ボックス 109"/>
        <xdr:cNvSpPr txBox="1"/>
      </xdr:nvSpPr>
      <xdr:spPr>
        <a:xfrm>
          <a:off x="4622800" y="685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58163</xdr:rowOff>
    </xdr:from>
    <xdr:to>
      <xdr:col>22</xdr:col>
      <xdr:colOff>114300</xdr:colOff>
      <xdr:row>37</xdr:row>
      <xdr:rowOff>68552</xdr:rowOff>
    </xdr:to>
    <xdr:cxnSp macro="">
      <xdr:nvCxnSpPr>
        <xdr:cNvPr id="111" name="直線コネクタ 110"/>
        <xdr:cNvCxnSpPr/>
      </xdr:nvCxnSpPr>
      <xdr:spPr bwMode="auto">
        <a:xfrm flipV="1">
          <a:off x="3606800" y="7182863"/>
          <a:ext cx="698500" cy="10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264913</xdr:rowOff>
    </xdr:from>
    <xdr:ext cx="762000" cy="259045"/>
    <xdr:sp macro="" textlink="">
      <xdr:nvSpPr>
        <xdr:cNvPr id="113" name="テキスト ボックス 112"/>
        <xdr:cNvSpPr txBox="1"/>
      </xdr:nvSpPr>
      <xdr:spPr>
        <a:xfrm>
          <a:off x="3924300" y="6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68552</xdr:rowOff>
    </xdr:from>
    <xdr:to>
      <xdr:col>18</xdr:col>
      <xdr:colOff>177800</xdr:colOff>
      <xdr:row>37</xdr:row>
      <xdr:rowOff>69736</xdr:rowOff>
    </xdr:to>
    <xdr:cxnSp macro="">
      <xdr:nvCxnSpPr>
        <xdr:cNvPr id="114" name="直線コネクタ 113"/>
        <xdr:cNvCxnSpPr/>
      </xdr:nvCxnSpPr>
      <xdr:spPr bwMode="auto">
        <a:xfrm flipV="1">
          <a:off x="2908300" y="7193252"/>
          <a:ext cx="698500" cy="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273531</xdr:rowOff>
    </xdr:from>
    <xdr:ext cx="762000" cy="259045"/>
    <xdr:sp macro="" textlink="">
      <xdr:nvSpPr>
        <xdr:cNvPr id="116" name="テキスト ボックス 115"/>
        <xdr:cNvSpPr txBox="1"/>
      </xdr:nvSpPr>
      <xdr:spPr>
        <a:xfrm>
          <a:off x="32258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29069</xdr:rowOff>
    </xdr:from>
    <xdr:to>
      <xdr:col>15</xdr:col>
      <xdr:colOff>101600</xdr:colOff>
      <xdr:row>37</xdr:row>
      <xdr:rowOff>130669</xdr:rowOff>
    </xdr:to>
    <xdr:sp macro="" textlink="">
      <xdr:nvSpPr>
        <xdr:cNvPr id="117" name="フローチャート: 判断 116"/>
        <xdr:cNvSpPr/>
      </xdr:nvSpPr>
      <xdr:spPr bwMode="auto">
        <a:xfrm>
          <a:off x="2857500" y="7153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115446</xdr:rowOff>
    </xdr:from>
    <xdr:ext cx="762000" cy="259045"/>
    <xdr:sp macro="" textlink="">
      <xdr:nvSpPr>
        <xdr:cNvPr id="118" name="テキスト ボックス 117"/>
        <xdr:cNvSpPr txBox="1"/>
      </xdr:nvSpPr>
      <xdr:spPr>
        <a:xfrm>
          <a:off x="2527300" y="72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40447</xdr:rowOff>
    </xdr:from>
    <xdr:to>
      <xdr:col>29</xdr:col>
      <xdr:colOff>177800</xdr:colOff>
      <xdr:row>37</xdr:row>
      <xdr:rowOff>142047</xdr:rowOff>
    </xdr:to>
    <xdr:sp macro="" textlink="">
      <xdr:nvSpPr>
        <xdr:cNvPr id="124" name="楕円 123"/>
        <xdr:cNvSpPr/>
      </xdr:nvSpPr>
      <xdr:spPr bwMode="auto">
        <a:xfrm>
          <a:off x="5600700" y="716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12524</xdr:rowOff>
    </xdr:from>
    <xdr:ext cx="762000" cy="259045"/>
    <xdr:sp macro="" textlink="">
      <xdr:nvSpPr>
        <xdr:cNvPr id="125" name="人口1人当たり決算額の推移該当値テキスト445"/>
        <xdr:cNvSpPr txBox="1"/>
      </xdr:nvSpPr>
      <xdr:spPr>
        <a:xfrm>
          <a:off x="5740400" y="71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164348</xdr:rowOff>
    </xdr:from>
    <xdr:to>
      <xdr:col>26</xdr:col>
      <xdr:colOff>101600</xdr:colOff>
      <xdr:row>37</xdr:row>
      <xdr:rowOff>94498</xdr:rowOff>
    </xdr:to>
    <xdr:sp macro="" textlink="">
      <xdr:nvSpPr>
        <xdr:cNvPr id="126" name="楕円 125"/>
        <xdr:cNvSpPr/>
      </xdr:nvSpPr>
      <xdr:spPr bwMode="auto">
        <a:xfrm>
          <a:off x="4953000" y="711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79275</xdr:rowOff>
    </xdr:from>
    <xdr:ext cx="736600" cy="259045"/>
    <xdr:sp macro="" textlink="">
      <xdr:nvSpPr>
        <xdr:cNvPr id="127" name="テキスト ボックス 126"/>
        <xdr:cNvSpPr txBox="1"/>
      </xdr:nvSpPr>
      <xdr:spPr>
        <a:xfrm>
          <a:off x="4622800" y="720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7363</xdr:rowOff>
    </xdr:from>
    <xdr:to>
      <xdr:col>22</xdr:col>
      <xdr:colOff>165100</xdr:colOff>
      <xdr:row>37</xdr:row>
      <xdr:rowOff>108963</xdr:rowOff>
    </xdr:to>
    <xdr:sp macro="" textlink="">
      <xdr:nvSpPr>
        <xdr:cNvPr id="128" name="楕円 127"/>
        <xdr:cNvSpPr/>
      </xdr:nvSpPr>
      <xdr:spPr bwMode="auto">
        <a:xfrm>
          <a:off x="4254500" y="713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93740</xdr:rowOff>
    </xdr:from>
    <xdr:ext cx="762000" cy="259045"/>
    <xdr:sp macro="" textlink="">
      <xdr:nvSpPr>
        <xdr:cNvPr id="129" name="テキスト ボックス 128"/>
        <xdr:cNvSpPr txBox="1"/>
      </xdr:nvSpPr>
      <xdr:spPr>
        <a:xfrm>
          <a:off x="3924300" y="721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17752</xdr:rowOff>
    </xdr:from>
    <xdr:to>
      <xdr:col>19</xdr:col>
      <xdr:colOff>38100</xdr:colOff>
      <xdr:row>37</xdr:row>
      <xdr:rowOff>119352</xdr:rowOff>
    </xdr:to>
    <xdr:sp macro="" textlink="">
      <xdr:nvSpPr>
        <xdr:cNvPr id="130" name="楕円 129"/>
        <xdr:cNvSpPr/>
      </xdr:nvSpPr>
      <xdr:spPr bwMode="auto">
        <a:xfrm>
          <a:off x="3556000" y="714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104129</xdr:rowOff>
    </xdr:from>
    <xdr:ext cx="762000" cy="259045"/>
    <xdr:sp macro="" textlink="">
      <xdr:nvSpPr>
        <xdr:cNvPr id="131" name="テキスト ボックス 130"/>
        <xdr:cNvSpPr txBox="1"/>
      </xdr:nvSpPr>
      <xdr:spPr>
        <a:xfrm>
          <a:off x="3225800" y="722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18936</xdr:rowOff>
    </xdr:from>
    <xdr:to>
      <xdr:col>15</xdr:col>
      <xdr:colOff>101600</xdr:colOff>
      <xdr:row>37</xdr:row>
      <xdr:rowOff>120536</xdr:rowOff>
    </xdr:to>
    <xdr:sp macro="" textlink="">
      <xdr:nvSpPr>
        <xdr:cNvPr id="132" name="楕円 131"/>
        <xdr:cNvSpPr/>
      </xdr:nvSpPr>
      <xdr:spPr bwMode="auto">
        <a:xfrm>
          <a:off x="2857500" y="714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302163</xdr:rowOff>
    </xdr:from>
    <xdr:ext cx="762000" cy="259045"/>
    <xdr:sp macro="" textlink="">
      <xdr:nvSpPr>
        <xdr:cNvPr id="133" name="テキスト ボックス 132"/>
        <xdr:cNvSpPr txBox="1"/>
      </xdr:nvSpPr>
      <xdr:spPr>
        <a:xfrm>
          <a:off x="2527300" y="69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
4,756
18.92
3,854,992
3,642,084
212,901
2,122,326
3,636,350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1132</xdr:rowOff>
    </xdr:from>
    <xdr:to>
      <xdr:col>24</xdr:col>
      <xdr:colOff>63500</xdr:colOff>
      <xdr:row>37</xdr:row>
      <xdr:rowOff>1383</xdr:rowOff>
    </xdr:to>
    <xdr:cxnSp macro="">
      <xdr:nvCxnSpPr>
        <xdr:cNvPr id="58" name="直線コネクタ 57"/>
        <xdr:cNvCxnSpPr/>
      </xdr:nvCxnSpPr>
      <xdr:spPr>
        <a:xfrm>
          <a:off x="3797300" y="6344782"/>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1132</xdr:rowOff>
    </xdr:from>
    <xdr:to>
      <xdr:col>19</xdr:col>
      <xdr:colOff>177800</xdr:colOff>
      <xdr:row>37</xdr:row>
      <xdr:rowOff>2574</xdr:rowOff>
    </xdr:to>
    <xdr:cxnSp macro="">
      <xdr:nvCxnSpPr>
        <xdr:cNvPr id="61" name="直線コネクタ 60"/>
        <xdr:cNvCxnSpPr/>
      </xdr:nvCxnSpPr>
      <xdr:spPr>
        <a:xfrm flipV="1">
          <a:off x="2908300" y="6344782"/>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2574</xdr:rowOff>
    </xdr:from>
    <xdr:to>
      <xdr:col>15</xdr:col>
      <xdr:colOff>50800</xdr:colOff>
      <xdr:row>37</xdr:row>
      <xdr:rowOff>22218</xdr:rowOff>
    </xdr:to>
    <xdr:cxnSp macro="">
      <xdr:nvCxnSpPr>
        <xdr:cNvPr id="64" name="直線コネクタ 63"/>
        <xdr:cNvCxnSpPr/>
      </xdr:nvCxnSpPr>
      <xdr:spPr>
        <a:xfrm flipV="1">
          <a:off x="2019300" y="6346224"/>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104665</xdr:rowOff>
    </xdr:from>
    <xdr:ext cx="599010" cy="259045"/>
    <xdr:sp macro="" textlink="">
      <xdr:nvSpPr>
        <xdr:cNvPr id="66" name="テキスト ボックス 65"/>
        <xdr:cNvSpPr txBox="1"/>
      </xdr:nvSpPr>
      <xdr:spPr>
        <a:xfrm>
          <a:off x="2608795" y="59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22218</xdr:rowOff>
    </xdr:from>
    <xdr:to>
      <xdr:col>10</xdr:col>
      <xdr:colOff>114300</xdr:colOff>
      <xdr:row>37</xdr:row>
      <xdr:rowOff>74780</xdr:rowOff>
    </xdr:to>
    <xdr:cxnSp macro="">
      <xdr:nvCxnSpPr>
        <xdr:cNvPr id="67" name="直線コネクタ 66"/>
        <xdr:cNvCxnSpPr/>
      </xdr:nvCxnSpPr>
      <xdr:spPr>
        <a:xfrm flipV="1">
          <a:off x="1130300" y="6365868"/>
          <a:ext cx="889000" cy="5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169189</xdr:rowOff>
    </xdr:from>
    <xdr:to>
      <xdr:col>6</xdr:col>
      <xdr:colOff>38100</xdr:colOff>
      <xdr:row>37</xdr:row>
      <xdr:rowOff>99339</xdr:rowOff>
    </xdr:to>
    <xdr:sp macro="" textlink="">
      <xdr:nvSpPr>
        <xdr:cNvPr id="70" name="フローチャート: 判断 69"/>
        <xdr:cNvSpPr/>
      </xdr:nvSpPr>
      <xdr:spPr>
        <a:xfrm>
          <a:off x="1079500" y="634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115866</xdr:rowOff>
    </xdr:from>
    <xdr:ext cx="599010" cy="259045"/>
    <xdr:sp macro="" textlink="">
      <xdr:nvSpPr>
        <xdr:cNvPr id="71" name="テキスト ボックス 70"/>
        <xdr:cNvSpPr txBox="1"/>
      </xdr:nvSpPr>
      <xdr:spPr>
        <a:xfrm>
          <a:off x="830795" y="611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122033</xdr:rowOff>
    </xdr:from>
    <xdr:to>
      <xdr:col>24</xdr:col>
      <xdr:colOff>114300</xdr:colOff>
      <xdr:row>37</xdr:row>
      <xdr:rowOff>52183</xdr:rowOff>
    </xdr:to>
    <xdr:sp macro="" textlink="">
      <xdr:nvSpPr>
        <xdr:cNvPr id="77" name="楕円 76"/>
        <xdr:cNvSpPr/>
      </xdr:nvSpPr>
      <xdr:spPr>
        <a:xfrm>
          <a:off x="4584700" y="62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36960</xdr:rowOff>
    </xdr:from>
    <xdr:ext cx="599010" cy="259045"/>
    <xdr:sp macro="" textlink="">
      <xdr:nvSpPr>
        <xdr:cNvPr id="78" name="人件費該当値テキスト"/>
        <xdr:cNvSpPr txBox="1"/>
      </xdr:nvSpPr>
      <xdr:spPr>
        <a:xfrm>
          <a:off x="4686300" y="620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121782</xdr:rowOff>
    </xdr:from>
    <xdr:to>
      <xdr:col>20</xdr:col>
      <xdr:colOff>38100</xdr:colOff>
      <xdr:row>37</xdr:row>
      <xdr:rowOff>51932</xdr:rowOff>
    </xdr:to>
    <xdr:sp macro="" textlink="">
      <xdr:nvSpPr>
        <xdr:cNvPr id="79" name="楕円 78"/>
        <xdr:cNvSpPr/>
      </xdr:nvSpPr>
      <xdr:spPr>
        <a:xfrm>
          <a:off x="3746500" y="62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43059</xdr:rowOff>
    </xdr:from>
    <xdr:ext cx="599010" cy="259045"/>
    <xdr:sp macro="" textlink="">
      <xdr:nvSpPr>
        <xdr:cNvPr id="80" name="テキスト ボックス 79"/>
        <xdr:cNvSpPr txBox="1"/>
      </xdr:nvSpPr>
      <xdr:spPr>
        <a:xfrm>
          <a:off x="3497795" y="638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123224</xdr:rowOff>
    </xdr:from>
    <xdr:to>
      <xdr:col>15</xdr:col>
      <xdr:colOff>101600</xdr:colOff>
      <xdr:row>37</xdr:row>
      <xdr:rowOff>53374</xdr:rowOff>
    </xdr:to>
    <xdr:sp macro="" textlink="">
      <xdr:nvSpPr>
        <xdr:cNvPr id="81" name="楕円 80"/>
        <xdr:cNvSpPr/>
      </xdr:nvSpPr>
      <xdr:spPr>
        <a:xfrm>
          <a:off x="2857500" y="62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44501</xdr:rowOff>
    </xdr:from>
    <xdr:ext cx="599010" cy="259045"/>
    <xdr:sp macro="" textlink="">
      <xdr:nvSpPr>
        <xdr:cNvPr id="82" name="テキスト ボックス 81"/>
        <xdr:cNvSpPr txBox="1"/>
      </xdr:nvSpPr>
      <xdr:spPr>
        <a:xfrm>
          <a:off x="2608795" y="638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142868</xdr:rowOff>
    </xdr:from>
    <xdr:to>
      <xdr:col>10</xdr:col>
      <xdr:colOff>165100</xdr:colOff>
      <xdr:row>37</xdr:row>
      <xdr:rowOff>73018</xdr:rowOff>
    </xdr:to>
    <xdr:sp macro="" textlink="">
      <xdr:nvSpPr>
        <xdr:cNvPr id="83" name="楕円 82"/>
        <xdr:cNvSpPr/>
      </xdr:nvSpPr>
      <xdr:spPr>
        <a:xfrm>
          <a:off x="1968500" y="63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64145</xdr:rowOff>
    </xdr:from>
    <xdr:ext cx="599010" cy="259045"/>
    <xdr:sp macro="" textlink="">
      <xdr:nvSpPr>
        <xdr:cNvPr id="84" name="テキスト ボックス 83"/>
        <xdr:cNvSpPr txBox="1"/>
      </xdr:nvSpPr>
      <xdr:spPr>
        <a:xfrm>
          <a:off x="1719795" y="640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23980</xdr:rowOff>
    </xdr:from>
    <xdr:to>
      <xdr:col>6</xdr:col>
      <xdr:colOff>38100</xdr:colOff>
      <xdr:row>37</xdr:row>
      <xdr:rowOff>125580</xdr:rowOff>
    </xdr:to>
    <xdr:sp macro="" textlink="">
      <xdr:nvSpPr>
        <xdr:cNvPr id="85" name="楕円 84"/>
        <xdr:cNvSpPr/>
      </xdr:nvSpPr>
      <xdr:spPr>
        <a:xfrm>
          <a:off x="1079500" y="63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116707</xdr:rowOff>
    </xdr:from>
    <xdr:ext cx="599010" cy="259045"/>
    <xdr:sp macro="" textlink="">
      <xdr:nvSpPr>
        <xdr:cNvPr id="86" name="テキスト ボックス 85"/>
        <xdr:cNvSpPr txBox="1"/>
      </xdr:nvSpPr>
      <xdr:spPr>
        <a:xfrm>
          <a:off x="830795" y="646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105804</xdr:rowOff>
    </xdr:from>
    <xdr:to>
      <xdr:col>24</xdr:col>
      <xdr:colOff>63500</xdr:colOff>
      <xdr:row>58</xdr:row>
      <xdr:rowOff>10654</xdr:rowOff>
    </xdr:to>
    <xdr:cxnSp macro="">
      <xdr:nvCxnSpPr>
        <xdr:cNvPr id="115" name="直線コネクタ 114"/>
        <xdr:cNvCxnSpPr/>
      </xdr:nvCxnSpPr>
      <xdr:spPr>
        <a:xfrm flipV="1">
          <a:off x="3797300" y="9878454"/>
          <a:ext cx="838200" cy="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10654</xdr:rowOff>
    </xdr:from>
    <xdr:to>
      <xdr:col>19</xdr:col>
      <xdr:colOff>177800</xdr:colOff>
      <xdr:row>58</xdr:row>
      <xdr:rowOff>15828</xdr:rowOff>
    </xdr:to>
    <xdr:cxnSp macro="">
      <xdr:nvCxnSpPr>
        <xdr:cNvPr id="118" name="直線コネクタ 117"/>
        <xdr:cNvCxnSpPr/>
      </xdr:nvCxnSpPr>
      <xdr:spPr>
        <a:xfrm flipV="1">
          <a:off x="2908300" y="9954754"/>
          <a:ext cx="8890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110298</xdr:rowOff>
    </xdr:from>
    <xdr:to>
      <xdr:col>15</xdr:col>
      <xdr:colOff>50800</xdr:colOff>
      <xdr:row>58</xdr:row>
      <xdr:rowOff>15828</xdr:rowOff>
    </xdr:to>
    <xdr:cxnSp macro="">
      <xdr:nvCxnSpPr>
        <xdr:cNvPr id="121" name="直線コネクタ 120"/>
        <xdr:cNvCxnSpPr/>
      </xdr:nvCxnSpPr>
      <xdr:spPr>
        <a:xfrm>
          <a:off x="2019300" y="9882948"/>
          <a:ext cx="889000" cy="7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109711</xdr:rowOff>
    </xdr:from>
    <xdr:to>
      <xdr:col>10</xdr:col>
      <xdr:colOff>114300</xdr:colOff>
      <xdr:row>57</xdr:row>
      <xdr:rowOff>110298</xdr:rowOff>
    </xdr:to>
    <xdr:cxnSp macro="">
      <xdr:nvCxnSpPr>
        <xdr:cNvPr id="124" name="直線コネクタ 123"/>
        <xdr:cNvCxnSpPr/>
      </xdr:nvCxnSpPr>
      <xdr:spPr>
        <a:xfrm>
          <a:off x="1130300" y="988236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121108</xdr:rowOff>
    </xdr:from>
    <xdr:to>
      <xdr:col>6</xdr:col>
      <xdr:colOff>38100</xdr:colOff>
      <xdr:row>58</xdr:row>
      <xdr:rowOff>51258</xdr:rowOff>
    </xdr:to>
    <xdr:sp macro="" textlink="">
      <xdr:nvSpPr>
        <xdr:cNvPr id="127" name="フローチャート: 判断 126"/>
        <xdr:cNvSpPr/>
      </xdr:nvSpPr>
      <xdr:spPr>
        <a:xfrm>
          <a:off x="1079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42385</xdr:rowOff>
    </xdr:from>
    <xdr:ext cx="599010" cy="259045"/>
    <xdr:sp macro="" textlink="">
      <xdr:nvSpPr>
        <xdr:cNvPr id="128" name="テキスト ボックス 127"/>
        <xdr:cNvSpPr txBox="1"/>
      </xdr:nvSpPr>
      <xdr:spPr>
        <a:xfrm>
          <a:off x="830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55004</xdr:rowOff>
    </xdr:from>
    <xdr:to>
      <xdr:col>24</xdr:col>
      <xdr:colOff>114300</xdr:colOff>
      <xdr:row>57</xdr:row>
      <xdr:rowOff>156604</xdr:rowOff>
    </xdr:to>
    <xdr:sp macro="" textlink="">
      <xdr:nvSpPr>
        <xdr:cNvPr id="134" name="楕円 133"/>
        <xdr:cNvSpPr/>
      </xdr:nvSpPr>
      <xdr:spPr>
        <a:xfrm>
          <a:off x="4584700" y="98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141381</xdr:rowOff>
    </xdr:from>
    <xdr:ext cx="599010" cy="259045"/>
    <xdr:sp macro="" textlink="">
      <xdr:nvSpPr>
        <xdr:cNvPr id="135" name="物件費該当値テキスト"/>
        <xdr:cNvSpPr txBox="1"/>
      </xdr:nvSpPr>
      <xdr:spPr>
        <a:xfrm>
          <a:off x="4686300" y="974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131304</xdr:rowOff>
    </xdr:from>
    <xdr:to>
      <xdr:col>20</xdr:col>
      <xdr:colOff>38100</xdr:colOff>
      <xdr:row>58</xdr:row>
      <xdr:rowOff>61454</xdr:rowOff>
    </xdr:to>
    <xdr:sp macro="" textlink="">
      <xdr:nvSpPr>
        <xdr:cNvPr id="136" name="楕円 135"/>
        <xdr:cNvSpPr/>
      </xdr:nvSpPr>
      <xdr:spPr>
        <a:xfrm>
          <a:off x="3746500" y="9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52581</xdr:rowOff>
    </xdr:from>
    <xdr:ext cx="599010" cy="259045"/>
    <xdr:sp macro="" textlink="">
      <xdr:nvSpPr>
        <xdr:cNvPr id="137" name="テキスト ボックス 136"/>
        <xdr:cNvSpPr txBox="1"/>
      </xdr:nvSpPr>
      <xdr:spPr>
        <a:xfrm>
          <a:off x="3497795" y="999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136478</xdr:rowOff>
    </xdr:from>
    <xdr:to>
      <xdr:col>15</xdr:col>
      <xdr:colOff>101600</xdr:colOff>
      <xdr:row>58</xdr:row>
      <xdr:rowOff>66628</xdr:rowOff>
    </xdr:to>
    <xdr:sp macro="" textlink="">
      <xdr:nvSpPr>
        <xdr:cNvPr id="138" name="楕円 137"/>
        <xdr:cNvSpPr/>
      </xdr:nvSpPr>
      <xdr:spPr>
        <a:xfrm>
          <a:off x="2857500" y="9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57755</xdr:rowOff>
    </xdr:from>
    <xdr:ext cx="599010" cy="259045"/>
    <xdr:sp macro="" textlink="">
      <xdr:nvSpPr>
        <xdr:cNvPr id="139" name="テキスト ボックス 138"/>
        <xdr:cNvSpPr txBox="1"/>
      </xdr:nvSpPr>
      <xdr:spPr>
        <a:xfrm>
          <a:off x="2608795" y="1000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59498</xdr:rowOff>
    </xdr:from>
    <xdr:to>
      <xdr:col>10</xdr:col>
      <xdr:colOff>165100</xdr:colOff>
      <xdr:row>57</xdr:row>
      <xdr:rowOff>161098</xdr:rowOff>
    </xdr:to>
    <xdr:sp macro="" textlink="">
      <xdr:nvSpPr>
        <xdr:cNvPr id="140" name="楕円 139"/>
        <xdr:cNvSpPr/>
      </xdr:nvSpPr>
      <xdr:spPr>
        <a:xfrm>
          <a:off x="1968500" y="98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152225</xdr:rowOff>
    </xdr:from>
    <xdr:ext cx="599010" cy="259045"/>
    <xdr:sp macro="" textlink="">
      <xdr:nvSpPr>
        <xdr:cNvPr id="141" name="テキスト ボックス 140"/>
        <xdr:cNvSpPr txBox="1"/>
      </xdr:nvSpPr>
      <xdr:spPr>
        <a:xfrm>
          <a:off x="1719795" y="992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58911</xdr:rowOff>
    </xdr:from>
    <xdr:to>
      <xdr:col>6</xdr:col>
      <xdr:colOff>38100</xdr:colOff>
      <xdr:row>57</xdr:row>
      <xdr:rowOff>160511</xdr:rowOff>
    </xdr:to>
    <xdr:sp macro="" textlink="">
      <xdr:nvSpPr>
        <xdr:cNvPr id="142" name="楕円 141"/>
        <xdr:cNvSpPr/>
      </xdr:nvSpPr>
      <xdr:spPr>
        <a:xfrm>
          <a:off x="1079500" y="98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5588</xdr:rowOff>
    </xdr:from>
    <xdr:ext cx="599010" cy="259045"/>
    <xdr:sp macro="" textlink="">
      <xdr:nvSpPr>
        <xdr:cNvPr id="143" name="テキスト ボックス 142"/>
        <xdr:cNvSpPr txBox="1"/>
      </xdr:nvSpPr>
      <xdr:spPr>
        <a:xfrm>
          <a:off x="830795" y="960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158390</xdr:rowOff>
    </xdr:from>
    <xdr:to>
      <xdr:col>24</xdr:col>
      <xdr:colOff>63500</xdr:colOff>
      <xdr:row>78</xdr:row>
      <xdr:rowOff>55629</xdr:rowOff>
    </xdr:to>
    <xdr:cxnSp macro="">
      <xdr:nvCxnSpPr>
        <xdr:cNvPr id="174" name="直線コネクタ 173"/>
        <xdr:cNvCxnSpPr/>
      </xdr:nvCxnSpPr>
      <xdr:spPr>
        <a:xfrm>
          <a:off x="3797300" y="13360040"/>
          <a:ext cx="8382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158390</xdr:rowOff>
    </xdr:from>
    <xdr:to>
      <xdr:col>19</xdr:col>
      <xdr:colOff>177800</xdr:colOff>
      <xdr:row>79</xdr:row>
      <xdr:rowOff>8483</xdr:rowOff>
    </xdr:to>
    <xdr:cxnSp macro="">
      <xdr:nvCxnSpPr>
        <xdr:cNvPr id="177" name="直線コネクタ 176"/>
        <xdr:cNvCxnSpPr/>
      </xdr:nvCxnSpPr>
      <xdr:spPr>
        <a:xfrm flipV="1">
          <a:off x="2908300" y="13360040"/>
          <a:ext cx="889000" cy="19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94938</xdr:rowOff>
    </xdr:from>
    <xdr:to>
      <xdr:col>15</xdr:col>
      <xdr:colOff>50800</xdr:colOff>
      <xdr:row>79</xdr:row>
      <xdr:rowOff>8483</xdr:rowOff>
    </xdr:to>
    <xdr:cxnSp macro="">
      <xdr:nvCxnSpPr>
        <xdr:cNvPr id="180" name="直線コネクタ 179"/>
        <xdr:cNvCxnSpPr/>
      </xdr:nvCxnSpPr>
      <xdr:spPr>
        <a:xfrm>
          <a:off x="2019300" y="13125138"/>
          <a:ext cx="889000" cy="4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94938</xdr:rowOff>
    </xdr:from>
    <xdr:to>
      <xdr:col>10</xdr:col>
      <xdr:colOff>114300</xdr:colOff>
      <xdr:row>79</xdr:row>
      <xdr:rowOff>29211</xdr:rowOff>
    </xdr:to>
    <xdr:cxnSp macro="">
      <xdr:nvCxnSpPr>
        <xdr:cNvPr id="183" name="直線コネクタ 182"/>
        <xdr:cNvCxnSpPr/>
      </xdr:nvCxnSpPr>
      <xdr:spPr>
        <a:xfrm flipV="1">
          <a:off x="1130300" y="13125138"/>
          <a:ext cx="889000" cy="4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5" name="テキスト ボックス 184"/>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113164</xdr:rowOff>
    </xdr:from>
    <xdr:to>
      <xdr:col>6</xdr:col>
      <xdr:colOff>38100</xdr:colOff>
      <xdr:row>79</xdr:row>
      <xdr:rowOff>43314</xdr:rowOff>
    </xdr:to>
    <xdr:sp macro="" textlink="">
      <xdr:nvSpPr>
        <xdr:cNvPr id="186" name="フローチャート: 判断 185"/>
        <xdr:cNvSpPr/>
      </xdr:nvSpPr>
      <xdr:spPr>
        <a:xfrm>
          <a:off x="1079500" y="1348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59841</xdr:rowOff>
    </xdr:from>
    <xdr:ext cx="469744" cy="259045"/>
    <xdr:sp macro="" textlink="">
      <xdr:nvSpPr>
        <xdr:cNvPr id="187" name="テキスト ボックス 186"/>
        <xdr:cNvSpPr txBox="1"/>
      </xdr:nvSpPr>
      <xdr:spPr>
        <a:xfrm>
          <a:off x="895428" y="1326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4829</xdr:rowOff>
    </xdr:from>
    <xdr:to>
      <xdr:col>24</xdr:col>
      <xdr:colOff>114300</xdr:colOff>
      <xdr:row>78</xdr:row>
      <xdr:rowOff>106429</xdr:rowOff>
    </xdr:to>
    <xdr:sp macro="" textlink="">
      <xdr:nvSpPr>
        <xdr:cNvPr id="193" name="楕円 192"/>
        <xdr:cNvSpPr/>
      </xdr:nvSpPr>
      <xdr:spPr>
        <a:xfrm>
          <a:off x="4584700" y="1337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154706</xdr:rowOff>
    </xdr:from>
    <xdr:ext cx="534377" cy="259045"/>
    <xdr:sp macro="" textlink="">
      <xdr:nvSpPr>
        <xdr:cNvPr id="194" name="維持補修費該当値テキスト"/>
        <xdr:cNvSpPr txBox="1"/>
      </xdr:nvSpPr>
      <xdr:spPr>
        <a:xfrm>
          <a:off x="4686300" y="133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107590</xdr:rowOff>
    </xdr:from>
    <xdr:to>
      <xdr:col>20</xdr:col>
      <xdr:colOff>38100</xdr:colOff>
      <xdr:row>78</xdr:row>
      <xdr:rowOff>37740</xdr:rowOff>
    </xdr:to>
    <xdr:sp macro="" textlink="">
      <xdr:nvSpPr>
        <xdr:cNvPr id="195" name="楕円 194"/>
        <xdr:cNvSpPr/>
      </xdr:nvSpPr>
      <xdr:spPr>
        <a:xfrm>
          <a:off x="3746500" y="133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54267</xdr:rowOff>
    </xdr:from>
    <xdr:ext cx="534377" cy="259045"/>
    <xdr:sp macro="" textlink="">
      <xdr:nvSpPr>
        <xdr:cNvPr id="196" name="テキスト ボックス 195"/>
        <xdr:cNvSpPr txBox="1"/>
      </xdr:nvSpPr>
      <xdr:spPr>
        <a:xfrm>
          <a:off x="3530111" y="130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129133</xdr:rowOff>
    </xdr:from>
    <xdr:to>
      <xdr:col>15</xdr:col>
      <xdr:colOff>101600</xdr:colOff>
      <xdr:row>79</xdr:row>
      <xdr:rowOff>59283</xdr:rowOff>
    </xdr:to>
    <xdr:sp macro="" textlink="">
      <xdr:nvSpPr>
        <xdr:cNvPr id="197" name="楕円 196"/>
        <xdr:cNvSpPr/>
      </xdr:nvSpPr>
      <xdr:spPr>
        <a:xfrm>
          <a:off x="28575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50410</xdr:rowOff>
    </xdr:from>
    <xdr:ext cx="469744" cy="259045"/>
    <xdr:sp macro="" textlink="">
      <xdr:nvSpPr>
        <xdr:cNvPr id="198" name="テキスト ボックス 197"/>
        <xdr:cNvSpPr txBox="1"/>
      </xdr:nvSpPr>
      <xdr:spPr>
        <a:xfrm>
          <a:off x="2673428" y="1359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44138</xdr:rowOff>
    </xdr:from>
    <xdr:to>
      <xdr:col>10</xdr:col>
      <xdr:colOff>165100</xdr:colOff>
      <xdr:row>76</xdr:row>
      <xdr:rowOff>145738</xdr:rowOff>
    </xdr:to>
    <xdr:sp macro="" textlink="">
      <xdr:nvSpPr>
        <xdr:cNvPr id="199" name="楕円 198"/>
        <xdr:cNvSpPr/>
      </xdr:nvSpPr>
      <xdr:spPr>
        <a:xfrm>
          <a:off x="1968500" y="130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162265</xdr:rowOff>
    </xdr:from>
    <xdr:ext cx="534377" cy="259045"/>
    <xdr:sp macro="" textlink="">
      <xdr:nvSpPr>
        <xdr:cNvPr id="200" name="テキスト ボックス 199"/>
        <xdr:cNvSpPr txBox="1"/>
      </xdr:nvSpPr>
      <xdr:spPr>
        <a:xfrm>
          <a:off x="1752111" y="128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149861</xdr:rowOff>
    </xdr:from>
    <xdr:to>
      <xdr:col>6</xdr:col>
      <xdr:colOff>38100</xdr:colOff>
      <xdr:row>79</xdr:row>
      <xdr:rowOff>80011</xdr:rowOff>
    </xdr:to>
    <xdr:sp macro="" textlink="">
      <xdr:nvSpPr>
        <xdr:cNvPr id="201" name="楕円 200"/>
        <xdr:cNvSpPr/>
      </xdr:nvSpPr>
      <xdr:spPr>
        <a:xfrm>
          <a:off x="1079500" y="135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71138</xdr:rowOff>
    </xdr:from>
    <xdr:ext cx="469744" cy="259045"/>
    <xdr:sp macro="" textlink="">
      <xdr:nvSpPr>
        <xdr:cNvPr id="202" name="テキスト ボックス 201"/>
        <xdr:cNvSpPr txBox="1"/>
      </xdr:nvSpPr>
      <xdr:spPr>
        <a:xfrm>
          <a:off x="895428"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57759</xdr:rowOff>
    </xdr:from>
    <xdr:to>
      <xdr:col>24</xdr:col>
      <xdr:colOff>63500</xdr:colOff>
      <xdr:row>97</xdr:row>
      <xdr:rowOff>76657</xdr:rowOff>
    </xdr:to>
    <xdr:cxnSp macro="">
      <xdr:nvCxnSpPr>
        <xdr:cNvPr id="232" name="直線コネクタ 231"/>
        <xdr:cNvCxnSpPr/>
      </xdr:nvCxnSpPr>
      <xdr:spPr>
        <a:xfrm flipV="1">
          <a:off x="3797300" y="16688409"/>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68326</xdr:rowOff>
    </xdr:from>
    <xdr:to>
      <xdr:col>19</xdr:col>
      <xdr:colOff>177800</xdr:colOff>
      <xdr:row>97</xdr:row>
      <xdr:rowOff>76657</xdr:rowOff>
    </xdr:to>
    <xdr:cxnSp macro="">
      <xdr:nvCxnSpPr>
        <xdr:cNvPr id="235" name="直線コネクタ 234"/>
        <xdr:cNvCxnSpPr/>
      </xdr:nvCxnSpPr>
      <xdr:spPr>
        <a:xfrm>
          <a:off x="2908300" y="16527526"/>
          <a:ext cx="889000" cy="1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68326</xdr:rowOff>
    </xdr:from>
    <xdr:to>
      <xdr:col>15</xdr:col>
      <xdr:colOff>50800</xdr:colOff>
      <xdr:row>97</xdr:row>
      <xdr:rowOff>171017</xdr:rowOff>
    </xdr:to>
    <xdr:cxnSp macro="">
      <xdr:nvCxnSpPr>
        <xdr:cNvPr id="238" name="直線コネクタ 237"/>
        <xdr:cNvCxnSpPr/>
      </xdr:nvCxnSpPr>
      <xdr:spPr>
        <a:xfrm flipV="1">
          <a:off x="2019300" y="16527526"/>
          <a:ext cx="889000" cy="27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171017</xdr:rowOff>
    </xdr:from>
    <xdr:to>
      <xdr:col>10</xdr:col>
      <xdr:colOff>114300</xdr:colOff>
      <xdr:row>98</xdr:row>
      <xdr:rowOff>31141</xdr:rowOff>
    </xdr:to>
    <xdr:cxnSp macro="">
      <xdr:nvCxnSpPr>
        <xdr:cNvPr id="241" name="直線コネクタ 240"/>
        <xdr:cNvCxnSpPr/>
      </xdr:nvCxnSpPr>
      <xdr:spPr>
        <a:xfrm flipV="1">
          <a:off x="1130300" y="16801667"/>
          <a:ext cx="889000" cy="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132601</xdr:rowOff>
    </xdr:from>
    <xdr:to>
      <xdr:col>6</xdr:col>
      <xdr:colOff>38100</xdr:colOff>
      <xdr:row>97</xdr:row>
      <xdr:rowOff>62751</xdr:rowOff>
    </xdr:to>
    <xdr:sp macro="" textlink="">
      <xdr:nvSpPr>
        <xdr:cNvPr id="244" name="フローチャート: 判断 243"/>
        <xdr:cNvSpPr/>
      </xdr:nvSpPr>
      <xdr:spPr>
        <a:xfrm>
          <a:off x="1079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79278</xdr:rowOff>
    </xdr:from>
    <xdr:ext cx="534377" cy="259045"/>
    <xdr:sp macro="" textlink="">
      <xdr:nvSpPr>
        <xdr:cNvPr id="245" name="テキスト ボックス 244"/>
        <xdr:cNvSpPr txBox="1"/>
      </xdr:nvSpPr>
      <xdr:spPr>
        <a:xfrm>
          <a:off x="863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6959</xdr:rowOff>
    </xdr:from>
    <xdr:to>
      <xdr:col>24</xdr:col>
      <xdr:colOff>114300</xdr:colOff>
      <xdr:row>97</xdr:row>
      <xdr:rowOff>108559</xdr:rowOff>
    </xdr:to>
    <xdr:sp macro="" textlink="">
      <xdr:nvSpPr>
        <xdr:cNvPr id="251" name="楕円 250"/>
        <xdr:cNvSpPr/>
      </xdr:nvSpPr>
      <xdr:spPr>
        <a:xfrm>
          <a:off x="4584700" y="166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156836</xdr:rowOff>
    </xdr:from>
    <xdr:ext cx="534377" cy="259045"/>
    <xdr:sp macro="" textlink="">
      <xdr:nvSpPr>
        <xdr:cNvPr id="252" name="扶助費該当値テキスト"/>
        <xdr:cNvSpPr txBox="1"/>
      </xdr:nvSpPr>
      <xdr:spPr>
        <a:xfrm>
          <a:off x="4686300" y="1661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25857</xdr:rowOff>
    </xdr:from>
    <xdr:to>
      <xdr:col>20</xdr:col>
      <xdr:colOff>38100</xdr:colOff>
      <xdr:row>97</xdr:row>
      <xdr:rowOff>127457</xdr:rowOff>
    </xdr:to>
    <xdr:sp macro="" textlink="">
      <xdr:nvSpPr>
        <xdr:cNvPr id="253" name="楕円 252"/>
        <xdr:cNvSpPr/>
      </xdr:nvSpPr>
      <xdr:spPr>
        <a:xfrm>
          <a:off x="3746500" y="166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118584</xdr:rowOff>
    </xdr:from>
    <xdr:ext cx="534377" cy="259045"/>
    <xdr:sp macro="" textlink="">
      <xdr:nvSpPr>
        <xdr:cNvPr id="254" name="テキスト ボックス 253"/>
        <xdr:cNvSpPr txBox="1"/>
      </xdr:nvSpPr>
      <xdr:spPr>
        <a:xfrm>
          <a:off x="3530111" y="1674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17526</xdr:rowOff>
    </xdr:from>
    <xdr:to>
      <xdr:col>15</xdr:col>
      <xdr:colOff>101600</xdr:colOff>
      <xdr:row>96</xdr:row>
      <xdr:rowOff>119126</xdr:rowOff>
    </xdr:to>
    <xdr:sp macro="" textlink="">
      <xdr:nvSpPr>
        <xdr:cNvPr id="255" name="楕円 254"/>
        <xdr:cNvSpPr/>
      </xdr:nvSpPr>
      <xdr:spPr>
        <a:xfrm>
          <a:off x="2857500" y="164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110253</xdr:rowOff>
    </xdr:from>
    <xdr:ext cx="534377" cy="259045"/>
    <xdr:sp macro="" textlink="">
      <xdr:nvSpPr>
        <xdr:cNvPr id="256" name="テキスト ボックス 255"/>
        <xdr:cNvSpPr txBox="1"/>
      </xdr:nvSpPr>
      <xdr:spPr>
        <a:xfrm>
          <a:off x="2641111" y="165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120217</xdr:rowOff>
    </xdr:from>
    <xdr:to>
      <xdr:col>10</xdr:col>
      <xdr:colOff>165100</xdr:colOff>
      <xdr:row>98</xdr:row>
      <xdr:rowOff>50367</xdr:rowOff>
    </xdr:to>
    <xdr:sp macro="" textlink="">
      <xdr:nvSpPr>
        <xdr:cNvPr id="257" name="楕円 256"/>
        <xdr:cNvSpPr/>
      </xdr:nvSpPr>
      <xdr:spPr>
        <a:xfrm>
          <a:off x="1968500" y="167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41494</xdr:rowOff>
    </xdr:from>
    <xdr:ext cx="534377" cy="259045"/>
    <xdr:sp macro="" textlink="">
      <xdr:nvSpPr>
        <xdr:cNvPr id="258" name="テキスト ボックス 257"/>
        <xdr:cNvSpPr txBox="1"/>
      </xdr:nvSpPr>
      <xdr:spPr>
        <a:xfrm>
          <a:off x="1752111" y="168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151791</xdr:rowOff>
    </xdr:from>
    <xdr:to>
      <xdr:col>6</xdr:col>
      <xdr:colOff>38100</xdr:colOff>
      <xdr:row>98</xdr:row>
      <xdr:rowOff>81941</xdr:rowOff>
    </xdr:to>
    <xdr:sp macro="" textlink="">
      <xdr:nvSpPr>
        <xdr:cNvPr id="259" name="楕円 258"/>
        <xdr:cNvSpPr/>
      </xdr:nvSpPr>
      <xdr:spPr>
        <a:xfrm>
          <a:off x="1079500" y="167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73068</xdr:rowOff>
    </xdr:from>
    <xdr:ext cx="534377" cy="259045"/>
    <xdr:sp macro="" textlink="">
      <xdr:nvSpPr>
        <xdr:cNvPr id="260" name="テキスト ボックス 259"/>
        <xdr:cNvSpPr txBox="1"/>
      </xdr:nvSpPr>
      <xdr:spPr>
        <a:xfrm>
          <a:off x="863111" y="16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32190</xdr:rowOff>
    </xdr:from>
    <xdr:to>
      <xdr:col>55</xdr:col>
      <xdr:colOff>0</xdr:colOff>
      <xdr:row>39</xdr:row>
      <xdr:rowOff>12705</xdr:rowOff>
    </xdr:to>
    <xdr:cxnSp macro="">
      <xdr:nvCxnSpPr>
        <xdr:cNvPr id="290" name="直線コネクタ 289"/>
        <xdr:cNvCxnSpPr/>
      </xdr:nvCxnSpPr>
      <xdr:spPr>
        <a:xfrm flipV="1">
          <a:off x="9639300" y="6547290"/>
          <a:ext cx="838200" cy="15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12705</xdr:rowOff>
    </xdr:from>
    <xdr:to>
      <xdr:col>50</xdr:col>
      <xdr:colOff>114300</xdr:colOff>
      <xdr:row>39</xdr:row>
      <xdr:rowOff>50058</xdr:rowOff>
    </xdr:to>
    <xdr:cxnSp macro="">
      <xdr:nvCxnSpPr>
        <xdr:cNvPr id="293" name="直線コネクタ 292"/>
        <xdr:cNvCxnSpPr/>
      </xdr:nvCxnSpPr>
      <xdr:spPr>
        <a:xfrm flipV="1">
          <a:off x="8750300" y="6699255"/>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41954</xdr:rowOff>
    </xdr:from>
    <xdr:to>
      <xdr:col>45</xdr:col>
      <xdr:colOff>177800</xdr:colOff>
      <xdr:row>39</xdr:row>
      <xdr:rowOff>50058</xdr:rowOff>
    </xdr:to>
    <xdr:cxnSp macro="">
      <xdr:nvCxnSpPr>
        <xdr:cNvPr id="296" name="直線コネクタ 295"/>
        <xdr:cNvCxnSpPr/>
      </xdr:nvCxnSpPr>
      <xdr:spPr>
        <a:xfrm>
          <a:off x="7861300" y="6385604"/>
          <a:ext cx="889000" cy="3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41954</xdr:rowOff>
    </xdr:from>
    <xdr:to>
      <xdr:col>41</xdr:col>
      <xdr:colOff>50800</xdr:colOff>
      <xdr:row>39</xdr:row>
      <xdr:rowOff>131981</xdr:rowOff>
    </xdr:to>
    <xdr:cxnSp macro="">
      <xdr:nvCxnSpPr>
        <xdr:cNvPr id="299" name="直線コネクタ 298"/>
        <xdr:cNvCxnSpPr/>
      </xdr:nvCxnSpPr>
      <xdr:spPr>
        <a:xfrm flipV="1">
          <a:off x="6972300" y="6385604"/>
          <a:ext cx="889000" cy="4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163325</xdr:rowOff>
    </xdr:from>
    <xdr:to>
      <xdr:col>36</xdr:col>
      <xdr:colOff>165100</xdr:colOff>
      <xdr:row>39</xdr:row>
      <xdr:rowOff>93475</xdr:rowOff>
    </xdr:to>
    <xdr:sp macro="" textlink="">
      <xdr:nvSpPr>
        <xdr:cNvPr id="302" name="フローチャート: 判断 301"/>
        <xdr:cNvSpPr/>
      </xdr:nvSpPr>
      <xdr:spPr>
        <a:xfrm>
          <a:off x="6921500" y="66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110002</xdr:rowOff>
    </xdr:from>
    <xdr:ext cx="599010" cy="259045"/>
    <xdr:sp macro="" textlink="">
      <xdr:nvSpPr>
        <xdr:cNvPr id="303" name="テキスト ボックス 302"/>
        <xdr:cNvSpPr txBox="1"/>
      </xdr:nvSpPr>
      <xdr:spPr>
        <a:xfrm>
          <a:off x="6672795" y="645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152840</xdr:rowOff>
    </xdr:from>
    <xdr:to>
      <xdr:col>55</xdr:col>
      <xdr:colOff>50800</xdr:colOff>
      <xdr:row>38</xdr:row>
      <xdr:rowOff>82990</xdr:rowOff>
    </xdr:to>
    <xdr:sp macro="" textlink="">
      <xdr:nvSpPr>
        <xdr:cNvPr id="309" name="楕円 308"/>
        <xdr:cNvSpPr/>
      </xdr:nvSpPr>
      <xdr:spPr>
        <a:xfrm>
          <a:off x="10426700" y="64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131267</xdr:rowOff>
    </xdr:from>
    <xdr:ext cx="599010" cy="259045"/>
    <xdr:sp macro="" textlink="">
      <xdr:nvSpPr>
        <xdr:cNvPr id="310" name="補助費等該当値テキスト"/>
        <xdr:cNvSpPr txBox="1"/>
      </xdr:nvSpPr>
      <xdr:spPr>
        <a:xfrm>
          <a:off x="10528300" y="647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133355</xdr:rowOff>
    </xdr:from>
    <xdr:to>
      <xdr:col>50</xdr:col>
      <xdr:colOff>165100</xdr:colOff>
      <xdr:row>39</xdr:row>
      <xdr:rowOff>63505</xdr:rowOff>
    </xdr:to>
    <xdr:sp macro="" textlink="">
      <xdr:nvSpPr>
        <xdr:cNvPr id="311" name="楕円 310"/>
        <xdr:cNvSpPr/>
      </xdr:nvSpPr>
      <xdr:spPr>
        <a:xfrm>
          <a:off x="9588500" y="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54632</xdr:rowOff>
    </xdr:from>
    <xdr:ext cx="599010" cy="259045"/>
    <xdr:sp macro="" textlink="">
      <xdr:nvSpPr>
        <xdr:cNvPr id="312" name="テキスト ボックス 311"/>
        <xdr:cNvSpPr txBox="1"/>
      </xdr:nvSpPr>
      <xdr:spPr>
        <a:xfrm>
          <a:off x="9339795" y="67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170708</xdr:rowOff>
    </xdr:from>
    <xdr:to>
      <xdr:col>46</xdr:col>
      <xdr:colOff>38100</xdr:colOff>
      <xdr:row>39</xdr:row>
      <xdr:rowOff>100858</xdr:rowOff>
    </xdr:to>
    <xdr:sp macro="" textlink="">
      <xdr:nvSpPr>
        <xdr:cNvPr id="313" name="楕円 312"/>
        <xdr:cNvSpPr/>
      </xdr:nvSpPr>
      <xdr:spPr>
        <a:xfrm>
          <a:off x="8699500" y="66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91985</xdr:rowOff>
    </xdr:from>
    <xdr:ext cx="534377" cy="259045"/>
    <xdr:sp macro="" textlink="">
      <xdr:nvSpPr>
        <xdr:cNvPr id="314" name="テキスト ボックス 313"/>
        <xdr:cNvSpPr txBox="1"/>
      </xdr:nvSpPr>
      <xdr:spPr>
        <a:xfrm>
          <a:off x="8483111" y="67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162604</xdr:rowOff>
    </xdr:from>
    <xdr:to>
      <xdr:col>41</xdr:col>
      <xdr:colOff>101600</xdr:colOff>
      <xdr:row>37</xdr:row>
      <xdr:rowOff>92754</xdr:rowOff>
    </xdr:to>
    <xdr:sp macro="" textlink="">
      <xdr:nvSpPr>
        <xdr:cNvPr id="315" name="楕円 314"/>
        <xdr:cNvSpPr/>
      </xdr:nvSpPr>
      <xdr:spPr>
        <a:xfrm>
          <a:off x="7810500" y="63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83881</xdr:rowOff>
    </xdr:from>
    <xdr:ext cx="599010" cy="259045"/>
    <xdr:sp macro="" textlink="">
      <xdr:nvSpPr>
        <xdr:cNvPr id="316" name="テキスト ボックス 315"/>
        <xdr:cNvSpPr txBox="1"/>
      </xdr:nvSpPr>
      <xdr:spPr>
        <a:xfrm>
          <a:off x="7561795" y="642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81181</xdr:rowOff>
    </xdr:from>
    <xdr:to>
      <xdr:col>36</xdr:col>
      <xdr:colOff>165100</xdr:colOff>
      <xdr:row>40</xdr:row>
      <xdr:rowOff>11331</xdr:rowOff>
    </xdr:to>
    <xdr:sp macro="" textlink="">
      <xdr:nvSpPr>
        <xdr:cNvPr id="317" name="楕円 316"/>
        <xdr:cNvSpPr/>
      </xdr:nvSpPr>
      <xdr:spPr>
        <a:xfrm>
          <a:off x="6921500" y="67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2458</xdr:rowOff>
    </xdr:from>
    <xdr:ext cx="534377" cy="259045"/>
    <xdr:sp macro="" textlink="">
      <xdr:nvSpPr>
        <xdr:cNvPr id="318" name="テキスト ボックス 317"/>
        <xdr:cNvSpPr txBox="1"/>
      </xdr:nvSpPr>
      <xdr:spPr>
        <a:xfrm>
          <a:off x="6705111" y="68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90144</xdr:rowOff>
    </xdr:from>
    <xdr:to>
      <xdr:col>55</xdr:col>
      <xdr:colOff>0</xdr:colOff>
      <xdr:row>58</xdr:row>
      <xdr:rowOff>156887</xdr:rowOff>
    </xdr:to>
    <xdr:cxnSp macro="">
      <xdr:nvCxnSpPr>
        <xdr:cNvPr id="349" name="直線コネクタ 348"/>
        <xdr:cNvCxnSpPr/>
      </xdr:nvCxnSpPr>
      <xdr:spPr>
        <a:xfrm flipV="1">
          <a:off x="9639300" y="10034244"/>
          <a:ext cx="838200" cy="6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82391</xdr:rowOff>
    </xdr:from>
    <xdr:to>
      <xdr:col>50</xdr:col>
      <xdr:colOff>114300</xdr:colOff>
      <xdr:row>58</xdr:row>
      <xdr:rowOff>156887</xdr:rowOff>
    </xdr:to>
    <xdr:cxnSp macro="">
      <xdr:nvCxnSpPr>
        <xdr:cNvPr id="352" name="直線コネクタ 351"/>
        <xdr:cNvCxnSpPr/>
      </xdr:nvCxnSpPr>
      <xdr:spPr>
        <a:xfrm>
          <a:off x="8750300" y="10026491"/>
          <a:ext cx="889000" cy="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70731</xdr:rowOff>
    </xdr:from>
    <xdr:to>
      <xdr:col>45</xdr:col>
      <xdr:colOff>177800</xdr:colOff>
      <xdr:row>58</xdr:row>
      <xdr:rowOff>82391</xdr:rowOff>
    </xdr:to>
    <xdr:cxnSp macro="">
      <xdr:nvCxnSpPr>
        <xdr:cNvPr id="355" name="直線コネクタ 354"/>
        <xdr:cNvCxnSpPr/>
      </xdr:nvCxnSpPr>
      <xdr:spPr>
        <a:xfrm>
          <a:off x="7861300" y="10014831"/>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70731</xdr:rowOff>
    </xdr:from>
    <xdr:to>
      <xdr:col>41</xdr:col>
      <xdr:colOff>50800</xdr:colOff>
      <xdr:row>59</xdr:row>
      <xdr:rowOff>61624</xdr:rowOff>
    </xdr:to>
    <xdr:cxnSp macro="">
      <xdr:nvCxnSpPr>
        <xdr:cNvPr id="358" name="直線コネクタ 357"/>
        <xdr:cNvCxnSpPr/>
      </xdr:nvCxnSpPr>
      <xdr:spPr>
        <a:xfrm flipV="1">
          <a:off x="6972300" y="10014831"/>
          <a:ext cx="889000" cy="1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82083</xdr:rowOff>
    </xdr:from>
    <xdr:to>
      <xdr:col>36</xdr:col>
      <xdr:colOff>165100</xdr:colOff>
      <xdr:row>59</xdr:row>
      <xdr:rowOff>12233</xdr:rowOff>
    </xdr:to>
    <xdr:sp macro="" textlink="">
      <xdr:nvSpPr>
        <xdr:cNvPr id="361" name="フローチャート: 判断 360"/>
        <xdr:cNvSpPr/>
      </xdr:nvSpPr>
      <xdr:spPr>
        <a:xfrm>
          <a:off x="6921500" y="100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28760</xdr:rowOff>
    </xdr:from>
    <xdr:ext cx="599010" cy="259045"/>
    <xdr:sp macro="" textlink="">
      <xdr:nvSpPr>
        <xdr:cNvPr id="362" name="テキスト ボックス 361"/>
        <xdr:cNvSpPr txBox="1"/>
      </xdr:nvSpPr>
      <xdr:spPr>
        <a:xfrm>
          <a:off x="6672795" y="980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39344</xdr:rowOff>
    </xdr:from>
    <xdr:to>
      <xdr:col>55</xdr:col>
      <xdr:colOff>50800</xdr:colOff>
      <xdr:row>58</xdr:row>
      <xdr:rowOff>140944</xdr:rowOff>
    </xdr:to>
    <xdr:sp macro="" textlink="">
      <xdr:nvSpPr>
        <xdr:cNvPr id="368" name="楕円 367"/>
        <xdr:cNvSpPr/>
      </xdr:nvSpPr>
      <xdr:spPr>
        <a:xfrm>
          <a:off x="10426700" y="99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17771</xdr:rowOff>
    </xdr:from>
    <xdr:ext cx="599010" cy="259045"/>
    <xdr:sp macro="" textlink="">
      <xdr:nvSpPr>
        <xdr:cNvPr id="369" name="普通建設事業費該当値テキスト"/>
        <xdr:cNvSpPr txBox="1"/>
      </xdr:nvSpPr>
      <xdr:spPr>
        <a:xfrm>
          <a:off x="10528300" y="996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106087</xdr:rowOff>
    </xdr:from>
    <xdr:to>
      <xdr:col>50</xdr:col>
      <xdr:colOff>165100</xdr:colOff>
      <xdr:row>59</xdr:row>
      <xdr:rowOff>36237</xdr:rowOff>
    </xdr:to>
    <xdr:sp macro="" textlink="">
      <xdr:nvSpPr>
        <xdr:cNvPr id="370" name="楕円 369"/>
        <xdr:cNvSpPr/>
      </xdr:nvSpPr>
      <xdr:spPr>
        <a:xfrm>
          <a:off x="9588500" y="100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27364</xdr:rowOff>
    </xdr:from>
    <xdr:ext cx="599010" cy="259045"/>
    <xdr:sp macro="" textlink="">
      <xdr:nvSpPr>
        <xdr:cNvPr id="371" name="テキスト ボックス 370"/>
        <xdr:cNvSpPr txBox="1"/>
      </xdr:nvSpPr>
      <xdr:spPr>
        <a:xfrm>
          <a:off x="9339795" y="101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31591</xdr:rowOff>
    </xdr:from>
    <xdr:to>
      <xdr:col>46</xdr:col>
      <xdr:colOff>38100</xdr:colOff>
      <xdr:row>58</xdr:row>
      <xdr:rowOff>133191</xdr:rowOff>
    </xdr:to>
    <xdr:sp macro="" textlink="">
      <xdr:nvSpPr>
        <xdr:cNvPr id="372" name="楕円 371"/>
        <xdr:cNvSpPr/>
      </xdr:nvSpPr>
      <xdr:spPr>
        <a:xfrm>
          <a:off x="8699500" y="99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124318</xdr:rowOff>
    </xdr:from>
    <xdr:ext cx="599010" cy="259045"/>
    <xdr:sp macro="" textlink="">
      <xdr:nvSpPr>
        <xdr:cNvPr id="373" name="テキスト ボックス 372"/>
        <xdr:cNvSpPr txBox="1"/>
      </xdr:nvSpPr>
      <xdr:spPr>
        <a:xfrm>
          <a:off x="8450795" y="1006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19931</xdr:rowOff>
    </xdr:from>
    <xdr:to>
      <xdr:col>41</xdr:col>
      <xdr:colOff>101600</xdr:colOff>
      <xdr:row>58</xdr:row>
      <xdr:rowOff>121531</xdr:rowOff>
    </xdr:to>
    <xdr:sp macro="" textlink="">
      <xdr:nvSpPr>
        <xdr:cNvPr id="374" name="楕円 373"/>
        <xdr:cNvSpPr/>
      </xdr:nvSpPr>
      <xdr:spPr>
        <a:xfrm>
          <a:off x="7810500" y="996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112658</xdr:rowOff>
    </xdr:from>
    <xdr:ext cx="599010" cy="259045"/>
    <xdr:sp macro="" textlink="">
      <xdr:nvSpPr>
        <xdr:cNvPr id="375" name="テキスト ボックス 374"/>
        <xdr:cNvSpPr txBox="1"/>
      </xdr:nvSpPr>
      <xdr:spPr>
        <a:xfrm>
          <a:off x="7561795" y="1005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10824</xdr:rowOff>
    </xdr:from>
    <xdr:to>
      <xdr:col>36</xdr:col>
      <xdr:colOff>165100</xdr:colOff>
      <xdr:row>59</xdr:row>
      <xdr:rowOff>112424</xdr:rowOff>
    </xdr:to>
    <xdr:sp macro="" textlink="">
      <xdr:nvSpPr>
        <xdr:cNvPr id="376" name="楕円 375"/>
        <xdr:cNvSpPr/>
      </xdr:nvSpPr>
      <xdr:spPr>
        <a:xfrm>
          <a:off x="6921500" y="101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103551</xdr:rowOff>
    </xdr:from>
    <xdr:ext cx="534377" cy="259045"/>
    <xdr:sp macro="" textlink="">
      <xdr:nvSpPr>
        <xdr:cNvPr id="377" name="テキスト ボックス 376"/>
        <xdr:cNvSpPr txBox="1"/>
      </xdr:nvSpPr>
      <xdr:spPr>
        <a:xfrm>
          <a:off x="6705111" y="102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83938</xdr:rowOff>
    </xdr:from>
    <xdr:to>
      <xdr:col>55</xdr:col>
      <xdr:colOff>0</xdr:colOff>
      <xdr:row>78</xdr:row>
      <xdr:rowOff>78096</xdr:rowOff>
    </xdr:to>
    <xdr:cxnSp macro="">
      <xdr:nvCxnSpPr>
        <xdr:cNvPr id="406" name="直線コネクタ 405"/>
        <xdr:cNvCxnSpPr/>
      </xdr:nvCxnSpPr>
      <xdr:spPr>
        <a:xfrm flipV="1">
          <a:off x="9639300" y="13285588"/>
          <a:ext cx="838200" cy="1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123069</xdr:rowOff>
    </xdr:from>
    <xdr:ext cx="599010" cy="259045"/>
    <xdr:sp macro="" textlink="">
      <xdr:nvSpPr>
        <xdr:cNvPr id="407" name="普通建設事業費 （ うち新規整備　）平均値テキスト"/>
        <xdr:cNvSpPr txBox="1"/>
      </xdr:nvSpPr>
      <xdr:spPr>
        <a:xfrm>
          <a:off x="10528300" y="13324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31660</xdr:rowOff>
    </xdr:from>
    <xdr:to>
      <xdr:col>50</xdr:col>
      <xdr:colOff>114300</xdr:colOff>
      <xdr:row>78</xdr:row>
      <xdr:rowOff>78096</xdr:rowOff>
    </xdr:to>
    <xdr:cxnSp macro="">
      <xdr:nvCxnSpPr>
        <xdr:cNvPr id="409" name="直線コネクタ 408"/>
        <xdr:cNvCxnSpPr/>
      </xdr:nvCxnSpPr>
      <xdr:spPr>
        <a:xfrm>
          <a:off x="8750300" y="13404760"/>
          <a:ext cx="889000" cy="4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114360</xdr:rowOff>
    </xdr:from>
    <xdr:to>
      <xdr:col>45</xdr:col>
      <xdr:colOff>177800</xdr:colOff>
      <xdr:row>78</xdr:row>
      <xdr:rowOff>31660</xdr:rowOff>
    </xdr:to>
    <xdr:cxnSp macro="">
      <xdr:nvCxnSpPr>
        <xdr:cNvPr id="412" name="直線コネクタ 411"/>
        <xdr:cNvCxnSpPr/>
      </xdr:nvCxnSpPr>
      <xdr:spPr>
        <a:xfrm>
          <a:off x="7861300" y="13316010"/>
          <a:ext cx="889000" cy="8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114360</xdr:rowOff>
    </xdr:from>
    <xdr:to>
      <xdr:col>41</xdr:col>
      <xdr:colOff>50800</xdr:colOff>
      <xdr:row>79</xdr:row>
      <xdr:rowOff>15049</xdr:rowOff>
    </xdr:to>
    <xdr:cxnSp macro="">
      <xdr:nvCxnSpPr>
        <xdr:cNvPr id="415" name="直線コネクタ 414"/>
        <xdr:cNvCxnSpPr/>
      </xdr:nvCxnSpPr>
      <xdr:spPr>
        <a:xfrm flipV="1">
          <a:off x="6972300" y="13316010"/>
          <a:ext cx="889000" cy="24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112954</xdr:rowOff>
    </xdr:from>
    <xdr:ext cx="534377" cy="259045"/>
    <xdr:sp macro="" textlink="">
      <xdr:nvSpPr>
        <xdr:cNvPr id="417" name="テキスト ボックス 416"/>
        <xdr:cNvSpPr txBox="1"/>
      </xdr:nvSpPr>
      <xdr:spPr>
        <a:xfrm>
          <a:off x="7594111" y="134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8" name="フローチャート: 判断 417"/>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9" name="テキスト ボックス 418"/>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33138</xdr:rowOff>
    </xdr:from>
    <xdr:to>
      <xdr:col>55</xdr:col>
      <xdr:colOff>50800</xdr:colOff>
      <xdr:row>77</xdr:row>
      <xdr:rowOff>134738</xdr:rowOff>
    </xdr:to>
    <xdr:sp macro="" textlink="">
      <xdr:nvSpPr>
        <xdr:cNvPr id="425" name="楕円 424"/>
        <xdr:cNvSpPr/>
      </xdr:nvSpPr>
      <xdr:spPr>
        <a:xfrm>
          <a:off x="10426700" y="132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56015</xdr:rowOff>
    </xdr:from>
    <xdr:ext cx="599010" cy="259045"/>
    <xdr:sp macro="" textlink="">
      <xdr:nvSpPr>
        <xdr:cNvPr id="426" name="普通建設事業費 （ うち新規整備　）該当値テキスト"/>
        <xdr:cNvSpPr txBox="1"/>
      </xdr:nvSpPr>
      <xdr:spPr>
        <a:xfrm>
          <a:off x="10528300" y="1308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27296</xdr:rowOff>
    </xdr:from>
    <xdr:to>
      <xdr:col>50</xdr:col>
      <xdr:colOff>165100</xdr:colOff>
      <xdr:row>78</xdr:row>
      <xdr:rowOff>128896</xdr:rowOff>
    </xdr:to>
    <xdr:sp macro="" textlink="">
      <xdr:nvSpPr>
        <xdr:cNvPr id="427" name="楕円 426"/>
        <xdr:cNvSpPr/>
      </xdr:nvSpPr>
      <xdr:spPr>
        <a:xfrm>
          <a:off x="9588500" y="134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120023</xdr:rowOff>
    </xdr:from>
    <xdr:ext cx="534377" cy="259045"/>
    <xdr:sp macro="" textlink="">
      <xdr:nvSpPr>
        <xdr:cNvPr id="428" name="テキスト ボックス 427"/>
        <xdr:cNvSpPr txBox="1"/>
      </xdr:nvSpPr>
      <xdr:spPr>
        <a:xfrm>
          <a:off x="9372111" y="134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152310</xdr:rowOff>
    </xdr:from>
    <xdr:to>
      <xdr:col>46</xdr:col>
      <xdr:colOff>38100</xdr:colOff>
      <xdr:row>78</xdr:row>
      <xdr:rowOff>82460</xdr:rowOff>
    </xdr:to>
    <xdr:sp macro="" textlink="">
      <xdr:nvSpPr>
        <xdr:cNvPr id="429" name="楕円 428"/>
        <xdr:cNvSpPr/>
      </xdr:nvSpPr>
      <xdr:spPr>
        <a:xfrm>
          <a:off x="8699500" y="133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73587</xdr:rowOff>
    </xdr:from>
    <xdr:ext cx="534377" cy="259045"/>
    <xdr:sp macro="" textlink="">
      <xdr:nvSpPr>
        <xdr:cNvPr id="430" name="テキスト ボックス 429"/>
        <xdr:cNvSpPr txBox="1"/>
      </xdr:nvSpPr>
      <xdr:spPr>
        <a:xfrm>
          <a:off x="8483111" y="134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63560</xdr:rowOff>
    </xdr:from>
    <xdr:to>
      <xdr:col>41</xdr:col>
      <xdr:colOff>101600</xdr:colOff>
      <xdr:row>77</xdr:row>
      <xdr:rowOff>165160</xdr:rowOff>
    </xdr:to>
    <xdr:sp macro="" textlink="">
      <xdr:nvSpPr>
        <xdr:cNvPr id="431" name="楕円 430"/>
        <xdr:cNvSpPr/>
      </xdr:nvSpPr>
      <xdr:spPr>
        <a:xfrm>
          <a:off x="7810500" y="132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10237</xdr:rowOff>
    </xdr:from>
    <xdr:ext cx="599010" cy="259045"/>
    <xdr:sp macro="" textlink="">
      <xdr:nvSpPr>
        <xdr:cNvPr id="432" name="テキスト ボックス 431"/>
        <xdr:cNvSpPr txBox="1"/>
      </xdr:nvSpPr>
      <xdr:spPr>
        <a:xfrm>
          <a:off x="7561795" y="1304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135699</xdr:rowOff>
    </xdr:from>
    <xdr:to>
      <xdr:col>36</xdr:col>
      <xdr:colOff>165100</xdr:colOff>
      <xdr:row>79</xdr:row>
      <xdr:rowOff>65849</xdr:rowOff>
    </xdr:to>
    <xdr:sp macro="" textlink="">
      <xdr:nvSpPr>
        <xdr:cNvPr id="433" name="楕円 432"/>
        <xdr:cNvSpPr/>
      </xdr:nvSpPr>
      <xdr:spPr>
        <a:xfrm>
          <a:off x="6921500" y="135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56976</xdr:rowOff>
    </xdr:from>
    <xdr:ext cx="534377" cy="259045"/>
    <xdr:sp macro="" textlink="">
      <xdr:nvSpPr>
        <xdr:cNvPr id="434" name="テキスト ボックス 433"/>
        <xdr:cNvSpPr txBox="1"/>
      </xdr:nvSpPr>
      <xdr:spPr>
        <a:xfrm>
          <a:off x="6705111" y="1360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22205</xdr:rowOff>
    </xdr:from>
    <xdr:to>
      <xdr:col>55</xdr:col>
      <xdr:colOff>0</xdr:colOff>
      <xdr:row>99</xdr:row>
      <xdr:rowOff>43813</xdr:rowOff>
    </xdr:to>
    <xdr:cxnSp macro="">
      <xdr:nvCxnSpPr>
        <xdr:cNvPr id="463" name="直線コネクタ 462"/>
        <xdr:cNvCxnSpPr/>
      </xdr:nvCxnSpPr>
      <xdr:spPr>
        <a:xfrm>
          <a:off x="9639300" y="16995755"/>
          <a:ext cx="8382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124564</xdr:rowOff>
    </xdr:from>
    <xdr:to>
      <xdr:col>50</xdr:col>
      <xdr:colOff>114300</xdr:colOff>
      <xdr:row>99</xdr:row>
      <xdr:rowOff>22205</xdr:rowOff>
    </xdr:to>
    <xdr:cxnSp macro="">
      <xdr:nvCxnSpPr>
        <xdr:cNvPr id="466" name="直線コネクタ 465"/>
        <xdr:cNvCxnSpPr/>
      </xdr:nvCxnSpPr>
      <xdr:spPr>
        <a:xfrm>
          <a:off x="8750300" y="16926664"/>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124564</xdr:rowOff>
    </xdr:from>
    <xdr:to>
      <xdr:col>45</xdr:col>
      <xdr:colOff>177800</xdr:colOff>
      <xdr:row>98</xdr:row>
      <xdr:rowOff>166743</xdr:rowOff>
    </xdr:to>
    <xdr:cxnSp macro="">
      <xdr:nvCxnSpPr>
        <xdr:cNvPr id="469" name="直線コネクタ 468"/>
        <xdr:cNvCxnSpPr/>
      </xdr:nvCxnSpPr>
      <xdr:spPr>
        <a:xfrm flipV="1">
          <a:off x="7861300" y="16926664"/>
          <a:ext cx="889000" cy="4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166743</xdr:rowOff>
    </xdr:from>
    <xdr:to>
      <xdr:col>41</xdr:col>
      <xdr:colOff>50800</xdr:colOff>
      <xdr:row>99</xdr:row>
      <xdr:rowOff>22358</xdr:rowOff>
    </xdr:to>
    <xdr:cxnSp macro="">
      <xdr:nvCxnSpPr>
        <xdr:cNvPr id="472" name="直線コネクタ 471"/>
        <xdr:cNvCxnSpPr/>
      </xdr:nvCxnSpPr>
      <xdr:spPr>
        <a:xfrm flipV="1">
          <a:off x="6972300" y="16968843"/>
          <a:ext cx="889000" cy="2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74685</xdr:rowOff>
    </xdr:from>
    <xdr:to>
      <xdr:col>36</xdr:col>
      <xdr:colOff>165100</xdr:colOff>
      <xdr:row>99</xdr:row>
      <xdr:rowOff>4835</xdr:rowOff>
    </xdr:to>
    <xdr:sp macro="" textlink="">
      <xdr:nvSpPr>
        <xdr:cNvPr id="475" name="フローチャート: 判断 474"/>
        <xdr:cNvSpPr/>
      </xdr:nvSpPr>
      <xdr:spPr>
        <a:xfrm>
          <a:off x="6921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21362</xdr:rowOff>
    </xdr:from>
    <xdr:ext cx="534377" cy="259045"/>
    <xdr:sp macro="" textlink="">
      <xdr:nvSpPr>
        <xdr:cNvPr id="476" name="テキスト ボックス 475"/>
        <xdr:cNvSpPr txBox="1"/>
      </xdr:nvSpPr>
      <xdr:spPr>
        <a:xfrm>
          <a:off x="6705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164463</xdr:rowOff>
    </xdr:from>
    <xdr:to>
      <xdr:col>55</xdr:col>
      <xdr:colOff>50800</xdr:colOff>
      <xdr:row>99</xdr:row>
      <xdr:rowOff>94613</xdr:rowOff>
    </xdr:to>
    <xdr:sp macro="" textlink="">
      <xdr:nvSpPr>
        <xdr:cNvPr id="482" name="楕円 481"/>
        <xdr:cNvSpPr/>
      </xdr:nvSpPr>
      <xdr:spPr>
        <a:xfrm>
          <a:off x="10426700" y="169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79390</xdr:rowOff>
    </xdr:from>
    <xdr:ext cx="378565" cy="259045"/>
    <xdr:sp macro="" textlink="">
      <xdr:nvSpPr>
        <xdr:cNvPr id="483" name="普通建設事業費 （ うち更新整備　）該当値テキスト"/>
        <xdr:cNvSpPr txBox="1"/>
      </xdr:nvSpPr>
      <xdr:spPr>
        <a:xfrm>
          <a:off x="10528300" y="1688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142855</xdr:rowOff>
    </xdr:from>
    <xdr:to>
      <xdr:col>50</xdr:col>
      <xdr:colOff>165100</xdr:colOff>
      <xdr:row>99</xdr:row>
      <xdr:rowOff>73005</xdr:rowOff>
    </xdr:to>
    <xdr:sp macro="" textlink="">
      <xdr:nvSpPr>
        <xdr:cNvPr id="484" name="楕円 483"/>
        <xdr:cNvSpPr/>
      </xdr:nvSpPr>
      <xdr:spPr>
        <a:xfrm>
          <a:off x="9588500" y="169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64132</xdr:rowOff>
    </xdr:from>
    <xdr:ext cx="534377" cy="259045"/>
    <xdr:sp macro="" textlink="">
      <xdr:nvSpPr>
        <xdr:cNvPr id="485" name="テキスト ボックス 484"/>
        <xdr:cNvSpPr txBox="1"/>
      </xdr:nvSpPr>
      <xdr:spPr>
        <a:xfrm>
          <a:off x="9372111" y="1703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73764</xdr:rowOff>
    </xdr:from>
    <xdr:to>
      <xdr:col>46</xdr:col>
      <xdr:colOff>38100</xdr:colOff>
      <xdr:row>99</xdr:row>
      <xdr:rowOff>3914</xdr:rowOff>
    </xdr:to>
    <xdr:sp macro="" textlink="">
      <xdr:nvSpPr>
        <xdr:cNvPr id="486" name="楕円 485"/>
        <xdr:cNvSpPr/>
      </xdr:nvSpPr>
      <xdr:spPr>
        <a:xfrm>
          <a:off x="8699500" y="168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166491</xdr:rowOff>
    </xdr:from>
    <xdr:ext cx="534377" cy="259045"/>
    <xdr:sp macro="" textlink="">
      <xdr:nvSpPr>
        <xdr:cNvPr id="487" name="テキスト ボックス 486"/>
        <xdr:cNvSpPr txBox="1"/>
      </xdr:nvSpPr>
      <xdr:spPr>
        <a:xfrm>
          <a:off x="8483111" y="1696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115943</xdr:rowOff>
    </xdr:from>
    <xdr:to>
      <xdr:col>41</xdr:col>
      <xdr:colOff>101600</xdr:colOff>
      <xdr:row>99</xdr:row>
      <xdr:rowOff>46093</xdr:rowOff>
    </xdr:to>
    <xdr:sp macro="" textlink="">
      <xdr:nvSpPr>
        <xdr:cNvPr id="488" name="楕円 487"/>
        <xdr:cNvSpPr/>
      </xdr:nvSpPr>
      <xdr:spPr>
        <a:xfrm>
          <a:off x="7810500" y="169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37220</xdr:rowOff>
    </xdr:from>
    <xdr:ext cx="534377" cy="259045"/>
    <xdr:sp macro="" textlink="">
      <xdr:nvSpPr>
        <xdr:cNvPr id="489" name="テキスト ボックス 488"/>
        <xdr:cNvSpPr txBox="1"/>
      </xdr:nvSpPr>
      <xdr:spPr>
        <a:xfrm>
          <a:off x="7594111" y="1701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143008</xdr:rowOff>
    </xdr:from>
    <xdr:to>
      <xdr:col>36</xdr:col>
      <xdr:colOff>165100</xdr:colOff>
      <xdr:row>99</xdr:row>
      <xdr:rowOff>73158</xdr:rowOff>
    </xdr:to>
    <xdr:sp macro="" textlink="">
      <xdr:nvSpPr>
        <xdr:cNvPr id="490" name="楕円 489"/>
        <xdr:cNvSpPr/>
      </xdr:nvSpPr>
      <xdr:spPr>
        <a:xfrm>
          <a:off x="6921500" y="169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64285</xdr:rowOff>
    </xdr:from>
    <xdr:ext cx="534377" cy="259045"/>
    <xdr:sp macro="" textlink="">
      <xdr:nvSpPr>
        <xdr:cNvPr id="491" name="テキスト ボックス 490"/>
        <xdr:cNvSpPr txBox="1"/>
      </xdr:nvSpPr>
      <xdr:spPr>
        <a:xfrm>
          <a:off x="6705111" y="1703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96272</xdr:rowOff>
    </xdr:from>
    <xdr:to>
      <xdr:col>85</xdr:col>
      <xdr:colOff>127000</xdr:colOff>
      <xdr:row>39</xdr:row>
      <xdr:rowOff>98878</xdr:rowOff>
    </xdr:to>
    <xdr:cxnSp macro="">
      <xdr:nvCxnSpPr>
        <xdr:cNvPr id="522" name="直線コネクタ 521"/>
        <xdr:cNvCxnSpPr/>
      </xdr:nvCxnSpPr>
      <xdr:spPr>
        <a:xfrm>
          <a:off x="15481300" y="6782822"/>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78076</xdr:rowOff>
    </xdr:from>
    <xdr:to>
      <xdr:col>81</xdr:col>
      <xdr:colOff>50800</xdr:colOff>
      <xdr:row>39</xdr:row>
      <xdr:rowOff>96272</xdr:rowOff>
    </xdr:to>
    <xdr:cxnSp macro="">
      <xdr:nvCxnSpPr>
        <xdr:cNvPr id="525" name="直線コネクタ 524"/>
        <xdr:cNvCxnSpPr/>
      </xdr:nvCxnSpPr>
      <xdr:spPr>
        <a:xfrm>
          <a:off x="14592300" y="6764626"/>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58139</xdr:rowOff>
    </xdr:from>
    <xdr:to>
      <xdr:col>76</xdr:col>
      <xdr:colOff>114300</xdr:colOff>
      <xdr:row>39</xdr:row>
      <xdr:rowOff>78076</xdr:rowOff>
    </xdr:to>
    <xdr:cxnSp macro="">
      <xdr:nvCxnSpPr>
        <xdr:cNvPr id="528" name="直線コネクタ 527"/>
        <xdr:cNvCxnSpPr/>
      </xdr:nvCxnSpPr>
      <xdr:spPr>
        <a:xfrm>
          <a:off x="13703300" y="6744689"/>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58139</xdr:rowOff>
    </xdr:from>
    <xdr:to>
      <xdr:col>71</xdr:col>
      <xdr:colOff>177800</xdr:colOff>
      <xdr:row>39</xdr:row>
      <xdr:rowOff>89884</xdr:rowOff>
    </xdr:to>
    <xdr:cxnSp macro="">
      <xdr:nvCxnSpPr>
        <xdr:cNvPr id="531" name="直線コネクタ 530"/>
        <xdr:cNvCxnSpPr/>
      </xdr:nvCxnSpPr>
      <xdr:spPr>
        <a:xfrm flipV="1">
          <a:off x="12814300" y="6744689"/>
          <a:ext cx="889000" cy="3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19468</xdr:rowOff>
    </xdr:from>
    <xdr:to>
      <xdr:col>67</xdr:col>
      <xdr:colOff>101600</xdr:colOff>
      <xdr:row>39</xdr:row>
      <xdr:rowOff>121068</xdr:rowOff>
    </xdr:to>
    <xdr:sp macro="" textlink="">
      <xdr:nvSpPr>
        <xdr:cNvPr id="534" name="フローチャート: 判断 533"/>
        <xdr:cNvSpPr/>
      </xdr:nvSpPr>
      <xdr:spPr>
        <a:xfrm>
          <a:off x="12763500" y="670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137595</xdr:rowOff>
    </xdr:from>
    <xdr:ext cx="469744" cy="259045"/>
    <xdr:sp macro="" textlink="">
      <xdr:nvSpPr>
        <xdr:cNvPr id="535" name="テキスト ボックス 534"/>
        <xdr:cNvSpPr txBox="1"/>
      </xdr:nvSpPr>
      <xdr:spPr>
        <a:xfrm>
          <a:off x="12579428" y="648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45472</xdr:rowOff>
    </xdr:from>
    <xdr:to>
      <xdr:col>81</xdr:col>
      <xdr:colOff>101600</xdr:colOff>
      <xdr:row>39</xdr:row>
      <xdr:rowOff>147072</xdr:rowOff>
    </xdr:to>
    <xdr:sp macro="" textlink="">
      <xdr:nvSpPr>
        <xdr:cNvPr id="543" name="楕円 542"/>
        <xdr:cNvSpPr/>
      </xdr:nvSpPr>
      <xdr:spPr>
        <a:xfrm>
          <a:off x="15430500" y="673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138199</xdr:rowOff>
    </xdr:from>
    <xdr:ext cx="378565" cy="259045"/>
    <xdr:sp macro="" textlink="">
      <xdr:nvSpPr>
        <xdr:cNvPr id="544" name="テキスト ボックス 543"/>
        <xdr:cNvSpPr txBox="1"/>
      </xdr:nvSpPr>
      <xdr:spPr>
        <a:xfrm>
          <a:off x="15292017" y="6824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27276</xdr:rowOff>
    </xdr:from>
    <xdr:to>
      <xdr:col>76</xdr:col>
      <xdr:colOff>165100</xdr:colOff>
      <xdr:row>39</xdr:row>
      <xdr:rowOff>128876</xdr:rowOff>
    </xdr:to>
    <xdr:sp macro="" textlink="">
      <xdr:nvSpPr>
        <xdr:cNvPr id="545" name="楕円 544"/>
        <xdr:cNvSpPr/>
      </xdr:nvSpPr>
      <xdr:spPr>
        <a:xfrm>
          <a:off x="14541500" y="67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120003</xdr:rowOff>
    </xdr:from>
    <xdr:ext cx="469744" cy="259045"/>
    <xdr:sp macro="" textlink="">
      <xdr:nvSpPr>
        <xdr:cNvPr id="546" name="テキスト ボックス 545"/>
        <xdr:cNvSpPr txBox="1"/>
      </xdr:nvSpPr>
      <xdr:spPr>
        <a:xfrm>
          <a:off x="14357428" y="680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7339</xdr:rowOff>
    </xdr:from>
    <xdr:to>
      <xdr:col>72</xdr:col>
      <xdr:colOff>38100</xdr:colOff>
      <xdr:row>39</xdr:row>
      <xdr:rowOff>108939</xdr:rowOff>
    </xdr:to>
    <xdr:sp macro="" textlink="">
      <xdr:nvSpPr>
        <xdr:cNvPr id="547" name="楕円 546"/>
        <xdr:cNvSpPr/>
      </xdr:nvSpPr>
      <xdr:spPr>
        <a:xfrm>
          <a:off x="13652500" y="66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100066</xdr:rowOff>
    </xdr:from>
    <xdr:ext cx="534377" cy="259045"/>
    <xdr:sp macro="" textlink="">
      <xdr:nvSpPr>
        <xdr:cNvPr id="548" name="テキスト ボックス 547"/>
        <xdr:cNvSpPr txBox="1"/>
      </xdr:nvSpPr>
      <xdr:spPr>
        <a:xfrm>
          <a:off x="13436111" y="67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39084</xdr:rowOff>
    </xdr:from>
    <xdr:to>
      <xdr:col>67</xdr:col>
      <xdr:colOff>101600</xdr:colOff>
      <xdr:row>39</xdr:row>
      <xdr:rowOff>140684</xdr:rowOff>
    </xdr:to>
    <xdr:sp macro="" textlink="">
      <xdr:nvSpPr>
        <xdr:cNvPr id="549" name="楕円 548"/>
        <xdr:cNvSpPr/>
      </xdr:nvSpPr>
      <xdr:spPr>
        <a:xfrm>
          <a:off x="12763500" y="67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131811</xdr:rowOff>
    </xdr:from>
    <xdr:ext cx="469744" cy="259045"/>
    <xdr:sp macro="" textlink="">
      <xdr:nvSpPr>
        <xdr:cNvPr id="550" name="テキスト ボックス 549"/>
        <xdr:cNvSpPr txBox="1"/>
      </xdr:nvSpPr>
      <xdr:spPr>
        <a:xfrm>
          <a:off x="12579428" y="681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20019</xdr:rowOff>
    </xdr:from>
    <xdr:to>
      <xdr:col>85</xdr:col>
      <xdr:colOff>127000</xdr:colOff>
      <xdr:row>78</xdr:row>
      <xdr:rowOff>22513</xdr:rowOff>
    </xdr:to>
    <xdr:cxnSp macro="">
      <xdr:nvCxnSpPr>
        <xdr:cNvPr id="626" name="直線コネクタ 625"/>
        <xdr:cNvCxnSpPr/>
      </xdr:nvCxnSpPr>
      <xdr:spPr>
        <a:xfrm>
          <a:off x="15481300" y="13393119"/>
          <a:ext cx="8382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105059</xdr:rowOff>
    </xdr:from>
    <xdr:ext cx="599010" cy="259045"/>
    <xdr:sp macro="" textlink="">
      <xdr:nvSpPr>
        <xdr:cNvPr id="627" name="公債費平均値テキスト"/>
        <xdr:cNvSpPr txBox="1"/>
      </xdr:nvSpPr>
      <xdr:spPr>
        <a:xfrm>
          <a:off x="16370300" y="1296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20019</xdr:rowOff>
    </xdr:from>
    <xdr:to>
      <xdr:col>81</xdr:col>
      <xdr:colOff>50800</xdr:colOff>
      <xdr:row>78</xdr:row>
      <xdr:rowOff>22225</xdr:rowOff>
    </xdr:to>
    <xdr:cxnSp macro="">
      <xdr:nvCxnSpPr>
        <xdr:cNvPr id="629" name="直線コネクタ 628"/>
        <xdr:cNvCxnSpPr/>
      </xdr:nvCxnSpPr>
      <xdr:spPr>
        <a:xfrm flipV="1">
          <a:off x="14592300" y="13393119"/>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86372</xdr:rowOff>
    </xdr:from>
    <xdr:ext cx="599010" cy="259045"/>
    <xdr:sp macro="" textlink="">
      <xdr:nvSpPr>
        <xdr:cNvPr id="631" name="テキスト ボックス 630"/>
        <xdr:cNvSpPr txBox="1"/>
      </xdr:nvSpPr>
      <xdr:spPr>
        <a:xfrm>
          <a:off x="15181795" y="129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22225</xdr:rowOff>
    </xdr:from>
    <xdr:to>
      <xdr:col>76</xdr:col>
      <xdr:colOff>114300</xdr:colOff>
      <xdr:row>78</xdr:row>
      <xdr:rowOff>34725</xdr:rowOff>
    </xdr:to>
    <xdr:cxnSp macro="">
      <xdr:nvCxnSpPr>
        <xdr:cNvPr id="632" name="直線コネクタ 631"/>
        <xdr:cNvCxnSpPr/>
      </xdr:nvCxnSpPr>
      <xdr:spPr>
        <a:xfrm flipV="1">
          <a:off x="13703300" y="13395325"/>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90466</xdr:rowOff>
    </xdr:from>
    <xdr:ext cx="599010" cy="259045"/>
    <xdr:sp macro="" textlink="">
      <xdr:nvSpPr>
        <xdr:cNvPr id="634" name="テキスト ボックス 633"/>
        <xdr:cNvSpPr txBox="1"/>
      </xdr:nvSpPr>
      <xdr:spPr>
        <a:xfrm>
          <a:off x="14292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34725</xdr:rowOff>
    </xdr:from>
    <xdr:to>
      <xdr:col>71</xdr:col>
      <xdr:colOff>177800</xdr:colOff>
      <xdr:row>78</xdr:row>
      <xdr:rowOff>37945</xdr:rowOff>
    </xdr:to>
    <xdr:cxnSp macro="">
      <xdr:nvCxnSpPr>
        <xdr:cNvPr id="635" name="直線コネクタ 634"/>
        <xdr:cNvCxnSpPr/>
      </xdr:nvCxnSpPr>
      <xdr:spPr>
        <a:xfrm flipV="1">
          <a:off x="12814300" y="13407825"/>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97091</xdr:rowOff>
    </xdr:from>
    <xdr:ext cx="599010" cy="259045"/>
    <xdr:sp macro="" textlink="">
      <xdr:nvSpPr>
        <xdr:cNvPr id="637" name="テキスト ボックス 636"/>
        <xdr:cNvSpPr txBox="1"/>
      </xdr:nvSpPr>
      <xdr:spPr>
        <a:xfrm>
          <a:off x="13403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88703</xdr:rowOff>
    </xdr:from>
    <xdr:to>
      <xdr:col>67</xdr:col>
      <xdr:colOff>101600</xdr:colOff>
      <xdr:row>78</xdr:row>
      <xdr:rowOff>18853</xdr:rowOff>
    </xdr:to>
    <xdr:sp macro="" textlink="">
      <xdr:nvSpPr>
        <xdr:cNvPr id="638" name="フローチャート: 判断 637"/>
        <xdr:cNvSpPr/>
      </xdr:nvSpPr>
      <xdr:spPr>
        <a:xfrm>
          <a:off x="12763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35380</xdr:rowOff>
    </xdr:from>
    <xdr:ext cx="534377" cy="259045"/>
    <xdr:sp macro="" textlink="">
      <xdr:nvSpPr>
        <xdr:cNvPr id="639" name="テキスト ボックス 638"/>
        <xdr:cNvSpPr txBox="1"/>
      </xdr:nvSpPr>
      <xdr:spPr>
        <a:xfrm>
          <a:off x="12547111" y="13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143163</xdr:rowOff>
    </xdr:from>
    <xdr:to>
      <xdr:col>85</xdr:col>
      <xdr:colOff>177800</xdr:colOff>
      <xdr:row>78</xdr:row>
      <xdr:rowOff>73313</xdr:rowOff>
    </xdr:to>
    <xdr:sp macro="" textlink="">
      <xdr:nvSpPr>
        <xdr:cNvPr id="645" name="楕円 644"/>
        <xdr:cNvSpPr/>
      </xdr:nvSpPr>
      <xdr:spPr>
        <a:xfrm>
          <a:off x="16268700" y="1334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58090</xdr:rowOff>
    </xdr:from>
    <xdr:ext cx="534377" cy="259045"/>
    <xdr:sp macro="" textlink="">
      <xdr:nvSpPr>
        <xdr:cNvPr id="646" name="公債費該当値テキスト"/>
        <xdr:cNvSpPr txBox="1"/>
      </xdr:nvSpPr>
      <xdr:spPr>
        <a:xfrm>
          <a:off x="16370300" y="1325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140669</xdr:rowOff>
    </xdr:from>
    <xdr:to>
      <xdr:col>81</xdr:col>
      <xdr:colOff>101600</xdr:colOff>
      <xdr:row>78</xdr:row>
      <xdr:rowOff>70819</xdr:rowOff>
    </xdr:to>
    <xdr:sp macro="" textlink="">
      <xdr:nvSpPr>
        <xdr:cNvPr id="647" name="楕円 646"/>
        <xdr:cNvSpPr/>
      </xdr:nvSpPr>
      <xdr:spPr>
        <a:xfrm>
          <a:off x="15430500" y="133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61946</xdr:rowOff>
    </xdr:from>
    <xdr:ext cx="534377" cy="259045"/>
    <xdr:sp macro="" textlink="">
      <xdr:nvSpPr>
        <xdr:cNvPr id="648" name="テキスト ボックス 647"/>
        <xdr:cNvSpPr txBox="1"/>
      </xdr:nvSpPr>
      <xdr:spPr>
        <a:xfrm>
          <a:off x="15214111" y="134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142875</xdr:rowOff>
    </xdr:from>
    <xdr:to>
      <xdr:col>76</xdr:col>
      <xdr:colOff>165100</xdr:colOff>
      <xdr:row>78</xdr:row>
      <xdr:rowOff>73025</xdr:rowOff>
    </xdr:to>
    <xdr:sp macro="" textlink="">
      <xdr:nvSpPr>
        <xdr:cNvPr id="649" name="楕円 648"/>
        <xdr:cNvSpPr/>
      </xdr:nvSpPr>
      <xdr:spPr>
        <a:xfrm>
          <a:off x="145415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64152</xdr:rowOff>
    </xdr:from>
    <xdr:ext cx="534377" cy="259045"/>
    <xdr:sp macro="" textlink="">
      <xdr:nvSpPr>
        <xdr:cNvPr id="650" name="テキスト ボックス 649"/>
        <xdr:cNvSpPr txBox="1"/>
      </xdr:nvSpPr>
      <xdr:spPr>
        <a:xfrm>
          <a:off x="14325111" y="134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155375</xdr:rowOff>
    </xdr:from>
    <xdr:to>
      <xdr:col>72</xdr:col>
      <xdr:colOff>38100</xdr:colOff>
      <xdr:row>78</xdr:row>
      <xdr:rowOff>85525</xdr:rowOff>
    </xdr:to>
    <xdr:sp macro="" textlink="">
      <xdr:nvSpPr>
        <xdr:cNvPr id="651" name="楕円 650"/>
        <xdr:cNvSpPr/>
      </xdr:nvSpPr>
      <xdr:spPr>
        <a:xfrm>
          <a:off x="13652500" y="133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76652</xdr:rowOff>
    </xdr:from>
    <xdr:ext cx="534377" cy="259045"/>
    <xdr:sp macro="" textlink="">
      <xdr:nvSpPr>
        <xdr:cNvPr id="652" name="テキスト ボックス 651"/>
        <xdr:cNvSpPr txBox="1"/>
      </xdr:nvSpPr>
      <xdr:spPr>
        <a:xfrm>
          <a:off x="13436111" y="134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158595</xdr:rowOff>
    </xdr:from>
    <xdr:to>
      <xdr:col>67</xdr:col>
      <xdr:colOff>101600</xdr:colOff>
      <xdr:row>78</xdr:row>
      <xdr:rowOff>88745</xdr:rowOff>
    </xdr:to>
    <xdr:sp macro="" textlink="">
      <xdr:nvSpPr>
        <xdr:cNvPr id="653" name="楕円 652"/>
        <xdr:cNvSpPr/>
      </xdr:nvSpPr>
      <xdr:spPr>
        <a:xfrm>
          <a:off x="12763500" y="133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79872</xdr:rowOff>
    </xdr:from>
    <xdr:ext cx="534377" cy="259045"/>
    <xdr:sp macro="" textlink="">
      <xdr:nvSpPr>
        <xdr:cNvPr id="654" name="テキスト ボックス 653"/>
        <xdr:cNvSpPr txBox="1"/>
      </xdr:nvSpPr>
      <xdr:spPr>
        <a:xfrm>
          <a:off x="12547111" y="134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138071</xdr:rowOff>
    </xdr:from>
    <xdr:to>
      <xdr:col>85</xdr:col>
      <xdr:colOff>127000</xdr:colOff>
      <xdr:row>98</xdr:row>
      <xdr:rowOff>138345</xdr:rowOff>
    </xdr:to>
    <xdr:cxnSp macro="">
      <xdr:nvCxnSpPr>
        <xdr:cNvPr id="681" name="直線コネクタ 680"/>
        <xdr:cNvCxnSpPr/>
      </xdr:nvCxnSpPr>
      <xdr:spPr>
        <a:xfrm flipV="1">
          <a:off x="15481300" y="16940171"/>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138105</xdr:rowOff>
    </xdr:from>
    <xdr:to>
      <xdr:col>81</xdr:col>
      <xdr:colOff>50800</xdr:colOff>
      <xdr:row>98</xdr:row>
      <xdr:rowOff>138345</xdr:rowOff>
    </xdr:to>
    <xdr:cxnSp macro="">
      <xdr:nvCxnSpPr>
        <xdr:cNvPr id="684" name="直線コネクタ 683"/>
        <xdr:cNvCxnSpPr/>
      </xdr:nvCxnSpPr>
      <xdr:spPr>
        <a:xfrm>
          <a:off x="14592300" y="1694020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137474</xdr:rowOff>
    </xdr:from>
    <xdr:to>
      <xdr:col>76</xdr:col>
      <xdr:colOff>114300</xdr:colOff>
      <xdr:row>98</xdr:row>
      <xdr:rowOff>138105</xdr:rowOff>
    </xdr:to>
    <xdr:cxnSp macro="">
      <xdr:nvCxnSpPr>
        <xdr:cNvPr id="687" name="直線コネクタ 686"/>
        <xdr:cNvCxnSpPr/>
      </xdr:nvCxnSpPr>
      <xdr:spPr>
        <a:xfrm>
          <a:off x="13703300" y="1693957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137474</xdr:rowOff>
    </xdr:from>
    <xdr:to>
      <xdr:col>71</xdr:col>
      <xdr:colOff>177800</xdr:colOff>
      <xdr:row>98</xdr:row>
      <xdr:rowOff>137523</xdr:rowOff>
    </xdr:to>
    <xdr:cxnSp macro="">
      <xdr:nvCxnSpPr>
        <xdr:cNvPr id="690" name="直線コネクタ 689"/>
        <xdr:cNvCxnSpPr/>
      </xdr:nvCxnSpPr>
      <xdr:spPr>
        <a:xfrm flipV="1">
          <a:off x="12814300" y="16939574"/>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18805</xdr:rowOff>
    </xdr:from>
    <xdr:to>
      <xdr:col>67</xdr:col>
      <xdr:colOff>101600</xdr:colOff>
      <xdr:row>98</xdr:row>
      <xdr:rowOff>120405</xdr:rowOff>
    </xdr:to>
    <xdr:sp macro="" textlink="">
      <xdr:nvSpPr>
        <xdr:cNvPr id="693" name="フローチャート: 判断 692"/>
        <xdr:cNvSpPr/>
      </xdr:nvSpPr>
      <xdr:spPr>
        <a:xfrm>
          <a:off x="12763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136932</xdr:rowOff>
    </xdr:from>
    <xdr:ext cx="534377" cy="259045"/>
    <xdr:sp macro="" textlink="">
      <xdr:nvSpPr>
        <xdr:cNvPr id="694" name="テキスト ボックス 693"/>
        <xdr:cNvSpPr txBox="1"/>
      </xdr:nvSpPr>
      <xdr:spPr>
        <a:xfrm>
          <a:off x="12547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87271</xdr:rowOff>
    </xdr:from>
    <xdr:to>
      <xdr:col>85</xdr:col>
      <xdr:colOff>177800</xdr:colOff>
      <xdr:row>99</xdr:row>
      <xdr:rowOff>17421</xdr:rowOff>
    </xdr:to>
    <xdr:sp macro="" textlink="">
      <xdr:nvSpPr>
        <xdr:cNvPr id="700" name="楕円 699"/>
        <xdr:cNvSpPr/>
      </xdr:nvSpPr>
      <xdr:spPr>
        <a:xfrm>
          <a:off x="16268700" y="16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2198</xdr:rowOff>
    </xdr:from>
    <xdr:ext cx="378565" cy="259045"/>
    <xdr:sp macro="" textlink="">
      <xdr:nvSpPr>
        <xdr:cNvPr id="701" name="積立金該当値テキスト"/>
        <xdr:cNvSpPr txBox="1"/>
      </xdr:nvSpPr>
      <xdr:spPr>
        <a:xfrm>
          <a:off x="16370300" y="1680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87545</xdr:rowOff>
    </xdr:from>
    <xdr:to>
      <xdr:col>81</xdr:col>
      <xdr:colOff>101600</xdr:colOff>
      <xdr:row>99</xdr:row>
      <xdr:rowOff>17695</xdr:rowOff>
    </xdr:to>
    <xdr:sp macro="" textlink="">
      <xdr:nvSpPr>
        <xdr:cNvPr id="702" name="楕円 701"/>
        <xdr:cNvSpPr/>
      </xdr:nvSpPr>
      <xdr:spPr>
        <a:xfrm>
          <a:off x="15430500" y="1688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8822</xdr:rowOff>
    </xdr:from>
    <xdr:ext cx="378565" cy="259045"/>
    <xdr:sp macro="" textlink="">
      <xdr:nvSpPr>
        <xdr:cNvPr id="703" name="テキスト ボックス 702"/>
        <xdr:cNvSpPr txBox="1"/>
      </xdr:nvSpPr>
      <xdr:spPr>
        <a:xfrm>
          <a:off x="15292017" y="1698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87305</xdr:rowOff>
    </xdr:from>
    <xdr:to>
      <xdr:col>76</xdr:col>
      <xdr:colOff>165100</xdr:colOff>
      <xdr:row>99</xdr:row>
      <xdr:rowOff>17455</xdr:rowOff>
    </xdr:to>
    <xdr:sp macro="" textlink="">
      <xdr:nvSpPr>
        <xdr:cNvPr id="704" name="楕円 703"/>
        <xdr:cNvSpPr/>
      </xdr:nvSpPr>
      <xdr:spPr>
        <a:xfrm>
          <a:off x="14541500" y="168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8582</xdr:rowOff>
    </xdr:from>
    <xdr:ext cx="378565" cy="259045"/>
    <xdr:sp macro="" textlink="">
      <xdr:nvSpPr>
        <xdr:cNvPr id="705" name="テキスト ボックス 704"/>
        <xdr:cNvSpPr txBox="1"/>
      </xdr:nvSpPr>
      <xdr:spPr>
        <a:xfrm>
          <a:off x="14403017" y="16982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86674</xdr:rowOff>
    </xdr:from>
    <xdr:to>
      <xdr:col>72</xdr:col>
      <xdr:colOff>38100</xdr:colOff>
      <xdr:row>99</xdr:row>
      <xdr:rowOff>16824</xdr:rowOff>
    </xdr:to>
    <xdr:sp macro="" textlink="">
      <xdr:nvSpPr>
        <xdr:cNvPr id="706" name="楕円 705"/>
        <xdr:cNvSpPr/>
      </xdr:nvSpPr>
      <xdr:spPr>
        <a:xfrm>
          <a:off x="13652500" y="168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7951</xdr:rowOff>
    </xdr:from>
    <xdr:ext cx="378565" cy="259045"/>
    <xdr:sp macro="" textlink="">
      <xdr:nvSpPr>
        <xdr:cNvPr id="707" name="テキスト ボックス 706"/>
        <xdr:cNvSpPr txBox="1"/>
      </xdr:nvSpPr>
      <xdr:spPr>
        <a:xfrm>
          <a:off x="13514017" y="16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86723</xdr:rowOff>
    </xdr:from>
    <xdr:to>
      <xdr:col>67</xdr:col>
      <xdr:colOff>101600</xdr:colOff>
      <xdr:row>99</xdr:row>
      <xdr:rowOff>16873</xdr:rowOff>
    </xdr:to>
    <xdr:sp macro="" textlink="">
      <xdr:nvSpPr>
        <xdr:cNvPr id="708" name="楕円 707"/>
        <xdr:cNvSpPr/>
      </xdr:nvSpPr>
      <xdr:spPr>
        <a:xfrm>
          <a:off x="12763500" y="168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8000</xdr:rowOff>
    </xdr:from>
    <xdr:ext cx="378565" cy="259045"/>
    <xdr:sp macro="" textlink="">
      <xdr:nvSpPr>
        <xdr:cNvPr id="709" name="テキスト ボックス 708"/>
        <xdr:cNvSpPr txBox="1"/>
      </xdr:nvSpPr>
      <xdr:spPr>
        <a:xfrm>
          <a:off x="12625017" y="169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136179</xdr:rowOff>
    </xdr:from>
    <xdr:to>
      <xdr:col>102</xdr:col>
      <xdr:colOff>114300</xdr:colOff>
      <xdr:row>38</xdr:row>
      <xdr:rowOff>139700</xdr:rowOff>
    </xdr:to>
    <xdr:cxnSp macro="">
      <xdr:nvCxnSpPr>
        <xdr:cNvPr id="745" name="直線コネクタ 744"/>
        <xdr:cNvCxnSpPr/>
      </xdr:nvCxnSpPr>
      <xdr:spPr>
        <a:xfrm>
          <a:off x="18656300" y="66512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156063</xdr:rowOff>
    </xdr:from>
    <xdr:to>
      <xdr:col>98</xdr:col>
      <xdr:colOff>38100</xdr:colOff>
      <xdr:row>38</xdr:row>
      <xdr:rowOff>86213</xdr:rowOff>
    </xdr:to>
    <xdr:sp macro="" textlink="">
      <xdr:nvSpPr>
        <xdr:cNvPr id="748" name="フローチャート: 判断 747"/>
        <xdr:cNvSpPr/>
      </xdr:nvSpPr>
      <xdr:spPr>
        <a:xfrm>
          <a:off x="18605500" y="64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102740</xdr:rowOff>
    </xdr:from>
    <xdr:ext cx="469744" cy="259045"/>
    <xdr:sp macro="" textlink="">
      <xdr:nvSpPr>
        <xdr:cNvPr id="749" name="テキスト ボックス 748"/>
        <xdr:cNvSpPr txBox="1"/>
      </xdr:nvSpPr>
      <xdr:spPr>
        <a:xfrm>
          <a:off x="18421428" y="62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85379</xdr:rowOff>
    </xdr:from>
    <xdr:to>
      <xdr:col>98</xdr:col>
      <xdr:colOff>38100</xdr:colOff>
      <xdr:row>39</xdr:row>
      <xdr:rowOff>15529</xdr:rowOff>
    </xdr:to>
    <xdr:sp macro="" textlink="">
      <xdr:nvSpPr>
        <xdr:cNvPr id="763" name="楕円 762"/>
        <xdr:cNvSpPr/>
      </xdr:nvSpPr>
      <xdr:spPr>
        <a:xfrm>
          <a:off x="18605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6656</xdr:rowOff>
    </xdr:from>
    <xdr:ext cx="313932" cy="259045"/>
    <xdr:sp macro="" textlink="">
      <xdr:nvSpPr>
        <xdr:cNvPr id="764" name="テキスト ボックス 763"/>
        <xdr:cNvSpPr txBox="1"/>
      </xdr:nvSpPr>
      <xdr:spPr>
        <a:xfrm>
          <a:off x="18499333" y="6693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125481</xdr:rowOff>
    </xdr:from>
    <xdr:to>
      <xdr:col>116</xdr:col>
      <xdr:colOff>63500</xdr:colOff>
      <xdr:row>58</xdr:row>
      <xdr:rowOff>125595</xdr:rowOff>
    </xdr:to>
    <xdr:cxnSp macro="">
      <xdr:nvCxnSpPr>
        <xdr:cNvPr id="791" name="直線コネクタ 790"/>
        <xdr:cNvCxnSpPr/>
      </xdr:nvCxnSpPr>
      <xdr:spPr>
        <a:xfrm flipV="1">
          <a:off x="21323300" y="1006958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125595</xdr:rowOff>
    </xdr:from>
    <xdr:to>
      <xdr:col>111</xdr:col>
      <xdr:colOff>177800</xdr:colOff>
      <xdr:row>58</xdr:row>
      <xdr:rowOff>125687</xdr:rowOff>
    </xdr:to>
    <xdr:cxnSp macro="">
      <xdr:nvCxnSpPr>
        <xdr:cNvPr id="794" name="直線コネクタ 793"/>
        <xdr:cNvCxnSpPr/>
      </xdr:nvCxnSpPr>
      <xdr:spPr>
        <a:xfrm flipV="1">
          <a:off x="20434300" y="1006969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76725</xdr:rowOff>
    </xdr:from>
    <xdr:ext cx="469744" cy="259045"/>
    <xdr:sp macro="" textlink="">
      <xdr:nvSpPr>
        <xdr:cNvPr id="796" name="テキスト ボックス 795"/>
        <xdr:cNvSpPr txBox="1"/>
      </xdr:nvSpPr>
      <xdr:spPr>
        <a:xfrm>
          <a:off x="21088428" y="967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125687</xdr:rowOff>
    </xdr:from>
    <xdr:to>
      <xdr:col>107</xdr:col>
      <xdr:colOff>50800</xdr:colOff>
      <xdr:row>58</xdr:row>
      <xdr:rowOff>125961</xdr:rowOff>
    </xdr:to>
    <xdr:cxnSp macro="">
      <xdr:nvCxnSpPr>
        <xdr:cNvPr id="797" name="直線コネクタ 796"/>
        <xdr:cNvCxnSpPr/>
      </xdr:nvCxnSpPr>
      <xdr:spPr>
        <a:xfrm flipV="1">
          <a:off x="19545300" y="100697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125961</xdr:rowOff>
    </xdr:from>
    <xdr:to>
      <xdr:col>102</xdr:col>
      <xdr:colOff>114300</xdr:colOff>
      <xdr:row>58</xdr:row>
      <xdr:rowOff>126190</xdr:rowOff>
    </xdr:to>
    <xdr:cxnSp macro="">
      <xdr:nvCxnSpPr>
        <xdr:cNvPr id="800" name="直線コネクタ 799"/>
        <xdr:cNvCxnSpPr/>
      </xdr:nvCxnSpPr>
      <xdr:spPr>
        <a:xfrm flipV="1">
          <a:off x="18656300" y="100700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27109</xdr:rowOff>
    </xdr:from>
    <xdr:to>
      <xdr:col>98</xdr:col>
      <xdr:colOff>38100</xdr:colOff>
      <xdr:row>58</xdr:row>
      <xdr:rowOff>128709</xdr:rowOff>
    </xdr:to>
    <xdr:sp macro="" textlink="">
      <xdr:nvSpPr>
        <xdr:cNvPr id="803" name="フローチャート: 判断 802"/>
        <xdr:cNvSpPr/>
      </xdr:nvSpPr>
      <xdr:spPr>
        <a:xfrm>
          <a:off x="18605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145236</xdr:rowOff>
    </xdr:from>
    <xdr:ext cx="469744" cy="259045"/>
    <xdr:sp macro="" textlink="">
      <xdr:nvSpPr>
        <xdr:cNvPr id="804" name="テキスト ボックス 803"/>
        <xdr:cNvSpPr txBox="1"/>
      </xdr:nvSpPr>
      <xdr:spPr>
        <a:xfrm>
          <a:off x="18421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74681</xdr:rowOff>
    </xdr:from>
    <xdr:to>
      <xdr:col>116</xdr:col>
      <xdr:colOff>114300</xdr:colOff>
      <xdr:row>59</xdr:row>
      <xdr:rowOff>4831</xdr:rowOff>
    </xdr:to>
    <xdr:sp macro="" textlink="">
      <xdr:nvSpPr>
        <xdr:cNvPr id="810" name="楕円 809"/>
        <xdr:cNvSpPr/>
      </xdr:nvSpPr>
      <xdr:spPr>
        <a:xfrm>
          <a:off x="22110700" y="100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161058</xdr:rowOff>
    </xdr:from>
    <xdr:ext cx="378565" cy="259045"/>
    <xdr:sp macro="" textlink="">
      <xdr:nvSpPr>
        <xdr:cNvPr id="811" name="貸付金該当値テキスト"/>
        <xdr:cNvSpPr txBox="1"/>
      </xdr:nvSpPr>
      <xdr:spPr>
        <a:xfrm>
          <a:off x="22212300" y="9933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74795</xdr:rowOff>
    </xdr:from>
    <xdr:to>
      <xdr:col>112</xdr:col>
      <xdr:colOff>38100</xdr:colOff>
      <xdr:row>59</xdr:row>
      <xdr:rowOff>4945</xdr:rowOff>
    </xdr:to>
    <xdr:sp macro="" textlink="">
      <xdr:nvSpPr>
        <xdr:cNvPr id="812" name="楕円 811"/>
        <xdr:cNvSpPr/>
      </xdr:nvSpPr>
      <xdr:spPr>
        <a:xfrm>
          <a:off x="21272500" y="100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167522</xdr:rowOff>
    </xdr:from>
    <xdr:ext cx="378565" cy="259045"/>
    <xdr:sp macro="" textlink="">
      <xdr:nvSpPr>
        <xdr:cNvPr id="813" name="テキスト ボックス 812"/>
        <xdr:cNvSpPr txBox="1"/>
      </xdr:nvSpPr>
      <xdr:spPr>
        <a:xfrm>
          <a:off x="21134017" y="10111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74887</xdr:rowOff>
    </xdr:from>
    <xdr:to>
      <xdr:col>107</xdr:col>
      <xdr:colOff>101600</xdr:colOff>
      <xdr:row>59</xdr:row>
      <xdr:rowOff>5037</xdr:rowOff>
    </xdr:to>
    <xdr:sp macro="" textlink="">
      <xdr:nvSpPr>
        <xdr:cNvPr id="814" name="楕円 813"/>
        <xdr:cNvSpPr/>
      </xdr:nvSpPr>
      <xdr:spPr>
        <a:xfrm>
          <a:off x="20383500" y="100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167614</xdr:rowOff>
    </xdr:from>
    <xdr:ext cx="378565" cy="259045"/>
    <xdr:sp macro="" textlink="">
      <xdr:nvSpPr>
        <xdr:cNvPr id="815" name="テキスト ボックス 814"/>
        <xdr:cNvSpPr txBox="1"/>
      </xdr:nvSpPr>
      <xdr:spPr>
        <a:xfrm>
          <a:off x="20245017" y="10111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75161</xdr:rowOff>
    </xdr:from>
    <xdr:to>
      <xdr:col>102</xdr:col>
      <xdr:colOff>165100</xdr:colOff>
      <xdr:row>59</xdr:row>
      <xdr:rowOff>5311</xdr:rowOff>
    </xdr:to>
    <xdr:sp macro="" textlink="">
      <xdr:nvSpPr>
        <xdr:cNvPr id="816" name="楕円 815"/>
        <xdr:cNvSpPr/>
      </xdr:nvSpPr>
      <xdr:spPr>
        <a:xfrm>
          <a:off x="19494500" y="100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167888</xdr:rowOff>
    </xdr:from>
    <xdr:ext cx="378565" cy="259045"/>
    <xdr:sp macro="" textlink="">
      <xdr:nvSpPr>
        <xdr:cNvPr id="817" name="テキスト ボックス 816"/>
        <xdr:cNvSpPr txBox="1"/>
      </xdr:nvSpPr>
      <xdr:spPr>
        <a:xfrm>
          <a:off x="19356017" y="1011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75390</xdr:rowOff>
    </xdr:from>
    <xdr:to>
      <xdr:col>98</xdr:col>
      <xdr:colOff>38100</xdr:colOff>
      <xdr:row>59</xdr:row>
      <xdr:rowOff>5540</xdr:rowOff>
    </xdr:to>
    <xdr:sp macro="" textlink="">
      <xdr:nvSpPr>
        <xdr:cNvPr id="818" name="楕円 817"/>
        <xdr:cNvSpPr/>
      </xdr:nvSpPr>
      <xdr:spPr>
        <a:xfrm>
          <a:off x="18605500" y="100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168117</xdr:rowOff>
    </xdr:from>
    <xdr:ext cx="378565" cy="259045"/>
    <xdr:sp macro="" textlink="">
      <xdr:nvSpPr>
        <xdr:cNvPr id="819" name="テキスト ボックス 818"/>
        <xdr:cNvSpPr txBox="1"/>
      </xdr:nvSpPr>
      <xdr:spPr>
        <a:xfrm>
          <a:off x="18467017" y="1011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149073</xdr:rowOff>
    </xdr:from>
    <xdr:to>
      <xdr:col>116</xdr:col>
      <xdr:colOff>63500</xdr:colOff>
      <xdr:row>78</xdr:row>
      <xdr:rowOff>2581</xdr:rowOff>
    </xdr:to>
    <xdr:cxnSp macro="">
      <xdr:nvCxnSpPr>
        <xdr:cNvPr id="846" name="直線コネクタ 845"/>
        <xdr:cNvCxnSpPr/>
      </xdr:nvCxnSpPr>
      <xdr:spPr>
        <a:xfrm>
          <a:off x="21323300" y="13179273"/>
          <a:ext cx="838200" cy="19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163395</xdr:rowOff>
    </xdr:from>
    <xdr:ext cx="599010" cy="259045"/>
    <xdr:sp macro="" textlink="">
      <xdr:nvSpPr>
        <xdr:cNvPr id="847" name="繰出金平均値テキスト"/>
        <xdr:cNvSpPr txBox="1"/>
      </xdr:nvSpPr>
      <xdr:spPr>
        <a:xfrm>
          <a:off x="22212300" y="12850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136646</xdr:rowOff>
    </xdr:from>
    <xdr:to>
      <xdr:col>111</xdr:col>
      <xdr:colOff>177800</xdr:colOff>
      <xdr:row>76</xdr:row>
      <xdr:rowOff>149073</xdr:rowOff>
    </xdr:to>
    <xdr:cxnSp macro="">
      <xdr:nvCxnSpPr>
        <xdr:cNvPr id="849" name="直線コネクタ 848"/>
        <xdr:cNvCxnSpPr/>
      </xdr:nvCxnSpPr>
      <xdr:spPr>
        <a:xfrm>
          <a:off x="20434300" y="13166846"/>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1" name="テキスト ボックス 850"/>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136646</xdr:rowOff>
    </xdr:from>
    <xdr:to>
      <xdr:col>107</xdr:col>
      <xdr:colOff>50800</xdr:colOff>
      <xdr:row>76</xdr:row>
      <xdr:rowOff>143939</xdr:rowOff>
    </xdr:to>
    <xdr:cxnSp macro="">
      <xdr:nvCxnSpPr>
        <xdr:cNvPr id="852" name="直線コネクタ 851"/>
        <xdr:cNvCxnSpPr/>
      </xdr:nvCxnSpPr>
      <xdr:spPr>
        <a:xfrm flipV="1">
          <a:off x="19545300" y="13166846"/>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105411</xdr:rowOff>
    </xdr:from>
    <xdr:to>
      <xdr:col>102</xdr:col>
      <xdr:colOff>114300</xdr:colOff>
      <xdr:row>76</xdr:row>
      <xdr:rowOff>143939</xdr:rowOff>
    </xdr:to>
    <xdr:cxnSp macro="">
      <xdr:nvCxnSpPr>
        <xdr:cNvPr id="855" name="直線コネクタ 854"/>
        <xdr:cNvCxnSpPr/>
      </xdr:nvCxnSpPr>
      <xdr:spPr>
        <a:xfrm>
          <a:off x="18656300" y="13135611"/>
          <a:ext cx="889000" cy="3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96155</xdr:rowOff>
    </xdr:from>
    <xdr:to>
      <xdr:col>98</xdr:col>
      <xdr:colOff>38100</xdr:colOff>
      <xdr:row>77</xdr:row>
      <xdr:rowOff>26305</xdr:rowOff>
    </xdr:to>
    <xdr:sp macro="" textlink="">
      <xdr:nvSpPr>
        <xdr:cNvPr id="858" name="フローチャート: 判断 857"/>
        <xdr:cNvSpPr/>
      </xdr:nvSpPr>
      <xdr:spPr>
        <a:xfrm>
          <a:off x="18605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17432</xdr:rowOff>
    </xdr:from>
    <xdr:ext cx="534377" cy="259045"/>
    <xdr:sp macro="" textlink="">
      <xdr:nvSpPr>
        <xdr:cNvPr id="859" name="テキスト ボックス 858"/>
        <xdr:cNvSpPr txBox="1"/>
      </xdr:nvSpPr>
      <xdr:spPr>
        <a:xfrm>
          <a:off x="18389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123231</xdr:rowOff>
    </xdr:from>
    <xdr:to>
      <xdr:col>116</xdr:col>
      <xdr:colOff>114300</xdr:colOff>
      <xdr:row>78</xdr:row>
      <xdr:rowOff>53381</xdr:rowOff>
    </xdr:to>
    <xdr:sp macro="" textlink="">
      <xdr:nvSpPr>
        <xdr:cNvPr id="865" name="楕円 864"/>
        <xdr:cNvSpPr/>
      </xdr:nvSpPr>
      <xdr:spPr>
        <a:xfrm>
          <a:off x="22110700" y="133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38158</xdr:rowOff>
    </xdr:from>
    <xdr:ext cx="534377" cy="259045"/>
    <xdr:sp macro="" textlink="">
      <xdr:nvSpPr>
        <xdr:cNvPr id="866" name="繰出金該当値テキスト"/>
        <xdr:cNvSpPr txBox="1"/>
      </xdr:nvSpPr>
      <xdr:spPr>
        <a:xfrm>
          <a:off x="22212300" y="132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98273</xdr:rowOff>
    </xdr:from>
    <xdr:to>
      <xdr:col>112</xdr:col>
      <xdr:colOff>38100</xdr:colOff>
      <xdr:row>77</xdr:row>
      <xdr:rowOff>28423</xdr:rowOff>
    </xdr:to>
    <xdr:sp macro="" textlink="">
      <xdr:nvSpPr>
        <xdr:cNvPr id="867" name="楕円 866"/>
        <xdr:cNvSpPr/>
      </xdr:nvSpPr>
      <xdr:spPr>
        <a:xfrm>
          <a:off x="212725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19550</xdr:rowOff>
    </xdr:from>
    <xdr:ext cx="534377" cy="259045"/>
    <xdr:sp macro="" textlink="">
      <xdr:nvSpPr>
        <xdr:cNvPr id="868" name="テキスト ボックス 867"/>
        <xdr:cNvSpPr txBox="1"/>
      </xdr:nvSpPr>
      <xdr:spPr>
        <a:xfrm>
          <a:off x="21056111" y="132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85846</xdr:rowOff>
    </xdr:from>
    <xdr:to>
      <xdr:col>107</xdr:col>
      <xdr:colOff>101600</xdr:colOff>
      <xdr:row>77</xdr:row>
      <xdr:rowOff>15996</xdr:rowOff>
    </xdr:to>
    <xdr:sp macro="" textlink="">
      <xdr:nvSpPr>
        <xdr:cNvPr id="869" name="楕円 868"/>
        <xdr:cNvSpPr/>
      </xdr:nvSpPr>
      <xdr:spPr>
        <a:xfrm>
          <a:off x="20383500" y="13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7123</xdr:rowOff>
    </xdr:from>
    <xdr:ext cx="534377" cy="259045"/>
    <xdr:sp macro="" textlink="">
      <xdr:nvSpPr>
        <xdr:cNvPr id="870" name="テキスト ボックス 869"/>
        <xdr:cNvSpPr txBox="1"/>
      </xdr:nvSpPr>
      <xdr:spPr>
        <a:xfrm>
          <a:off x="20167111" y="132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93139</xdr:rowOff>
    </xdr:from>
    <xdr:to>
      <xdr:col>102</xdr:col>
      <xdr:colOff>165100</xdr:colOff>
      <xdr:row>77</xdr:row>
      <xdr:rowOff>23289</xdr:rowOff>
    </xdr:to>
    <xdr:sp macro="" textlink="">
      <xdr:nvSpPr>
        <xdr:cNvPr id="871" name="楕円 870"/>
        <xdr:cNvSpPr/>
      </xdr:nvSpPr>
      <xdr:spPr>
        <a:xfrm>
          <a:off x="19494500" y="131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14416</xdr:rowOff>
    </xdr:from>
    <xdr:ext cx="534377" cy="259045"/>
    <xdr:sp macro="" textlink="">
      <xdr:nvSpPr>
        <xdr:cNvPr id="872" name="テキスト ボックス 871"/>
        <xdr:cNvSpPr txBox="1"/>
      </xdr:nvSpPr>
      <xdr:spPr>
        <a:xfrm>
          <a:off x="19278111" y="1321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54611</xdr:rowOff>
    </xdr:from>
    <xdr:to>
      <xdr:col>98</xdr:col>
      <xdr:colOff>38100</xdr:colOff>
      <xdr:row>76</xdr:row>
      <xdr:rowOff>156211</xdr:rowOff>
    </xdr:to>
    <xdr:sp macro="" textlink="">
      <xdr:nvSpPr>
        <xdr:cNvPr id="873" name="楕円 872"/>
        <xdr:cNvSpPr/>
      </xdr:nvSpPr>
      <xdr:spPr>
        <a:xfrm>
          <a:off x="186055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1287</xdr:rowOff>
    </xdr:from>
    <xdr:ext cx="534377" cy="259045"/>
    <xdr:sp macro="" textlink="">
      <xdr:nvSpPr>
        <xdr:cNvPr id="874" name="テキスト ボックス 873"/>
        <xdr:cNvSpPr txBox="1"/>
      </xdr:nvSpPr>
      <xdr:spPr>
        <a:xfrm>
          <a:off x="18389111" y="128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745,565</a:t>
          </a:r>
          <a:r>
            <a:rPr kumimoji="1" lang="ja-JP" altLang="en-US" sz="1300">
              <a:latin typeface="ＭＳ Ｐゴシック" panose="020B0600070205080204" pitchFamily="50" charset="-128"/>
              <a:ea typeface="ＭＳ Ｐゴシック" panose="020B0600070205080204" pitchFamily="50" charset="-128"/>
            </a:rPr>
            <a:t>円となっている。主な構成費目となる補助費等は、住民一人あたり</a:t>
          </a:r>
          <a:r>
            <a:rPr kumimoji="1" lang="en-US" altLang="ja-JP" sz="1300">
              <a:latin typeface="ＭＳ Ｐゴシック" panose="020B0600070205080204" pitchFamily="50" charset="-128"/>
              <a:ea typeface="ＭＳ Ｐゴシック" panose="020B0600070205080204" pitchFamily="50" charset="-128"/>
            </a:rPr>
            <a:t>146,306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地方創生臨時交付金事業の実施に伴い臨時的な支出が増えたことや、一部事務組合等負担金の増が原因となっている。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
4,756
18.92
3,854,992
3,642,084
212,901
2,122,326
3,636,350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170876</xdr:rowOff>
    </xdr:from>
    <xdr:to>
      <xdr:col>24</xdr:col>
      <xdr:colOff>63500</xdr:colOff>
      <xdr:row>37</xdr:row>
      <xdr:rowOff>171390</xdr:rowOff>
    </xdr:to>
    <xdr:cxnSp macro="">
      <xdr:nvCxnSpPr>
        <xdr:cNvPr id="64" name="直線コネクタ 63"/>
        <xdr:cNvCxnSpPr/>
      </xdr:nvCxnSpPr>
      <xdr:spPr>
        <a:xfrm flipV="1">
          <a:off x="3797300" y="6514526"/>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171390</xdr:rowOff>
    </xdr:from>
    <xdr:to>
      <xdr:col>19</xdr:col>
      <xdr:colOff>177800</xdr:colOff>
      <xdr:row>38</xdr:row>
      <xdr:rowOff>5026</xdr:rowOff>
    </xdr:to>
    <xdr:cxnSp macro="">
      <xdr:nvCxnSpPr>
        <xdr:cNvPr id="67" name="直線コネクタ 66"/>
        <xdr:cNvCxnSpPr/>
      </xdr:nvCxnSpPr>
      <xdr:spPr>
        <a:xfrm flipV="1">
          <a:off x="2908300" y="6515040"/>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101099</xdr:rowOff>
    </xdr:from>
    <xdr:ext cx="534377" cy="259045"/>
    <xdr:sp macro="" textlink="">
      <xdr:nvSpPr>
        <xdr:cNvPr id="69" name="テキスト ボックス 68"/>
        <xdr:cNvSpPr txBox="1"/>
      </xdr:nvSpPr>
      <xdr:spPr>
        <a:xfrm>
          <a:off x="3530111" y="61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101095</xdr:rowOff>
    </xdr:from>
    <xdr:to>
      <xdr:col>15</xdr:col>
      <xdr:colOff>50800</xdr:colOff>
      <xdr:row>38</xdr:row>
      <xdr:rowOff>5026</xdr:rowOff>
    </xdr:to>
    <xdr:cxnSp macro="">
      <xdr:nvCxnSpPr>
        <xdr:cNvPr id="70" name="直線コネクタ 69"/>
        <xdr:cNvCxnSpPr/>
      </xdr:nvCxnSpPr>
      <xdr:spPr>
        <a:xfrm>
          <a:off x="2019300" y="6444745"/>
          <a:ext cx="889000" cy="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121788</xdr:rowOff>
    </xdr:from>
    <xdr:ext cx="534377" cy="259045"/>
    <xdr:sp macro="" textlink="">
      <xdr:nvSpPr>
        <xdr:cNvPr id="72" name="テキスト ボックス 71"/>
        <xdr:cNvSpPr txBox="1"/>
      </xdr:nvSpPr>
      <xdr:spPr>
        <a:xfrm>
          <a:off x="2641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101095</xdr:rowOff>
    </xdr:from>
    <xdr:to>
      <xdr:col>10</xdr:col>
      <xdr:colOff>114300</xdr:colOff>
      <xdr:row>38</xdr:row>
      <xdr:rowOff>15799</xdr:rowOff>
    </xdr:to>
    <xdr:cxnSp macro="">
      <xdr:nvCxnSpPr>
        <xdr:cNvPr id="73" name="直線コネクタ 72"/>
        <xdr:cNvCxnSpPr/>
      </xdr:nvCxnSpPr>
      <xdr:spPr>
        <a:xfrm flipV="1">
          <a:off x="1130300" y="6444745"/>
          <a:ext cx="889000" cy="8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157680</xdr:rowOff>
    </xdr:from>
    <xdr:to>
      <xdr:col>6</xdr:col>
      <xdr:colOff>38100</xdr:colOff>
      <xdr:row>38</xdr:row>
      <xdr:rowOff>87830</xdr:rowOff>
    </xdr:to>
    <xdr:sp macro="" textlink="">
      <xdr:nvSpPr>
        <xdr:cNvPr id="76" name="フローチャート: 判断 75"/>
        <xdr:cNvSpPr/>
      </xdr:nvSpPr>
      <xdr:spPr>
        <a:xfrm>
          <a:off x="1079500" y="650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78957</xdr:rowOff>
    </xdr:from>
    <xdr:ext cx="469744" cy="259045"/>
    <xdr:sp macro="" textlink="">
      <xdr:nvSpPr>
        <xdr:cNvPr id="77" name="テキスト ボックス 76"/>
        <xdr:cNvSpPr txBox="1"/>
      </xdr:nvSpPr>
      <xdr:spPr>
        <a:xfrm>
          <a:off x="895428" y="659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120075</xdr:rowOff>
    </xdr:from>
    <xdr:to>
      <xdr:col>24</xdr:col>
      <xdr:colOff>114300</xdr:colOff>
      <xdr:row>38</xdr:row>
      <xdr:rowOff>50225</xdr:rowOff>
    </xdr:to>
    <xdr:sp macro="" textlink="">
      <xdr:nvSpPr>
        <xdr:cNvPr id="83" name="楕円 82"/>
        <xdr:cNvSpPr/>
      </xdr:nvSpPr>
      <xdr:spPr>
        <a:xfrm>
          <a:off x="4584700" y="64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35002</xdr:rowOff>
    </xdr:from>
    <xdr:ext cx="534377" cy="259045"/>
    <xdr:sp macro="" textlink="">
      <xdr:nvSpPr>
        <xdr:cNvPr id="84" name="議会費該当値テキスト"/>
        <xdr:cNvSpPr txBox="1"/>
      </xdr:nvSpPr>
      <xdr:spPr>
        <a:xfrm>
          <a:off x="4686300" y="63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120590</xdr:rowOff>
    </xdr:from>
    <xdr:to>
      <xdr:col>20</xdr:col>
      <xdr:colOff>38100</xdr:colOff>
      <xdr:row>38</xdr:row>
      <xdr:rowOff>50740</xdr:rowOff>
    </xdr:to>
    <xdr:sp macro="" textlink="">
      <xdr:nvSpPr>
        <xdr:cNvPr id="85" name="楕円 84"/>
        <xdr:cNvSpPr/>
      </xdr:nvSpPr>
      <xdr:spPr>
        <a:xfrm>
          <a:off x="3746500" y="64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41867</xdr:rowOff>
    </xdr:from>
    <xdr:ext cx="534377" cy="259045"/>
    <xdr:sp macro="" textlink="">
      <xdr:nvSpPr>
        <xdr:cNvPr id="86" name="テキスト ボックス 85"/>
        <xdr:cNvSpPr txBox="1"/>
      </xdr:nvSpPr>
      <xdr:spPr>
        <a:xfrm>
          <a:off x="3530111" y="655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125676</xdr:rowOff>
    </xdr:from>
    <xdr:to>
      <xdr:col>15</xdr:col>
      <xdr:colOff>101600</xdr:colOff>
      <xdr:row>38</xdr:row>
      <xdr:rowOff>55826</xdr:rowOff>
    </xdr:to>
    <xdr:sp macro="" textlink="">
      <xdr:nvSpPr>
        <xdr:cNvPr id="87" name="楕円 86"/>
        <xdr:cNvSpPr/>
      </xdr:nvSpPr>
      <xdr:spPr>
        <a:xfrm>
          <a:off x="2857500" y="64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46953</xdr:rowOff>
    </xdr:from>
    <xdr:ext cx="534377" cy="259045"/>
    <xdr:sp macro="" textlink="">
      <xdr:nvSpPr>
        <xdr:cNvPr id="88" name="テキスト ボックス 87"/>
        <xdr:cNvSpPr txBox="1"/>
      </xdr:nvSpPr>
      <xdr:spPr>
        <a:xfrm>
          <a:off x="2641111" y="65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50295</xdr:rowOff>
    </xdr:from>
    <xdr:to>
      <xdr:col>10</xdr:col>
      <xdr:colOff>165100</xdr:colOff>
      <xdr:row>37</xdr:row>
      <xdr:rowOff>151895</xdr:rowOff>
    </xdr:to>
    <xdr:sp macro="" textlink="">
      <xdr:nvSpPr>
        <xdr:cNvPr id="89" name="楕円 88"/>
        <xdr:cNvSpPr/>
      </xdr:nvSpPr>
      <xdr:spPr>
        <a:xfrm>
          <a:off x="1968500" y="63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143022</xdr:rowOff>
    </xdr:from>
    <xdr:ext cx="534377" cy="259045"/>
    <xdr:sp macro="" textlink="">
      <xdr:nvSpPr>
        <xdr:cNvPr id="90" name="テキスト ボックス 89"/>
        <xdr:cNvSpPr txBox="1"/>
      </xdr:nvSpPr>
      <xdr:spPr>
        <a:xfrm>
          <a:off x="1752111" y="64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136449</xdr:rowOff>
    </xdr:from>
    <xdr:to>
      <xdr:col>6</xdr:col>
      <xdr:colOff>38100</xdr:colOff>
      <xdr:row>38</xdr:row>
      <xdr:rowOff>66599</xdr:rowOff>
    </xdr:to>
    <xdr:sp macro="" textlink="">
      <xdr:nvSpPr>
        <xdr:cNvPr id="91" name="楕円 90"/>
        <xdr:cNvSpPr/>
      </xdr:nvSpPr>
      <xdr:spPr>
        <a:xfrm>
          <a:off x="1079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83126</xdr:rowOff>
    </xdr:from>
    <xdr:ext cx="534377" cy="259045"/>
    <xdr:sp macro="" textlink="">
      <xdr:nvSpPr>
        <xdr:cNvPr id="92" name="テキスト ボックス 91"/>
        <xdr:cNvSpPr txBox="1"/>
      </xdr:nvSpPr>
      <xdr:spPr>
        <a:xfrm>
          <a:off x="863111" y="62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159627</xdr:rowOff>
    </xdr:from>
    <xdr:to>
      <xdr:col>24</xdr:col>
      <xdr:colOff>63500</xdr:colOff>
      <xdr:row>58</xdr:row>
      <xdr:rowOff>25376</xdr:rowOff>
    </xdr:to>
    <xdr:cxnSp macro="">
      <xdr:nvCxnSpPr>
        <xdr:cNvPr id="121" name="直線コネクタ 120"/>
        <xdr:cNvCxnSpPr/>
      </xdr:nvCxnSpPr>
      <xdr:spPr>
        <a:xfrm flipV="1">
          <a:off x="3797300" y="9932277"/>
          <a:ext cx="8382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25376</xdr:rowOff>
    </xdr:from>
    <xdr:to>
      <xdr:col>19</xdr:col>
      <xdr:colOff>177800</xdr:colOff>
      <xdr:row>58</xdr:row>
      <xdr:rowOff>85311</xdr:rowOff>
    </xdr:to>
    <xdr:cxnSp macro="">
      <xdr:nvCxnSpPr>
        <xdr:cNvPr id="124" name="直線コネクタ 123"/>
        <xdr:cNvCxnSpPr/>
      </xdr:nvCxnSpPr>
      <xdr:spPr>
        <a:xfrm flipV="1">
          <a:off x="2908300" y="9969476"/>
          <a:ext cx="889000" cy="5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143547</xdr:rowOff>
    </xdr:from>
    <xdr:to>
      <xdr:col>15</xdr:col>
      <xdr:colOff>50800</xdr:colOff>
      <xdr:row>58</xdr:row>
      <xdr:rowOff>85311</xdr:rowOff>
    </xdr:to>
    <xdr:cxnSp macro="">
      <xdr:nvCxnSpPr>
        <xdr:cNvPr id="127" name="直線コネクタ 126"/>
        <xdr:cNvCxnSpPr/>
      </xdr:nvCxnSpPr>
      <xdr:spPr>
        <a:xfrm>
          <a:off x="2019300" y="9916197"/>
          <a:ext cx="889000" cy="1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143547</xdr:rowOff>
    </xdr:from>
    <xdr:to>
      <xdr:col>10</xdr:col>
      <xdr:colOff>114300</xdr:colOff>
      <xdr:row>58</xdr:row>
      <xdr:rowOff>114460</xdr:rowOff>
    </xdr:to>
    <xdr:cxnSp macro="">
      <xdr:nvCxnSpPr>
        <xdr:cNvPr id="130" name="直線コネクタ 129"/>
        <xdr:cNvCxnSpPr/>
      </xdr:nvCxnSpPr>
      <xdr:spPr>
        <a:xfrm flipV="1">
          <a:off x="1130300" y="9916197"/>
          <a:ext cx="889000" cy="1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1979</xdr:rowOff>
    </xdr:from>
    <xdr:to>
      <xdr:col>6</xdr:col>
      <xdr:colOff>38100</xdr:colOff>
      <xdr:row>58</xdr:row>
      <xdr:rowOff>103579</xdr:rowOff>
    </xdr:to>
    <xdr:sp macro="" textlink="">
      <xdr:nvSpPr>
        <xdr:cNvPr id="133" name="フローチャート: 判断 132"/>
        <xdr:cNvSpPr/>
      </xdr:nvSpPr>
      <xdr:spPr>
        <a:xfrm>
          <a:off x="10795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120106</xdr:rowOff>
    </xdr:from>
    <xdr:ext cx="599010" cy="259045"/>
    <xdr:sp macro="" textlink="">
      <xdr:nvSpPr>
        <xdr:cNvPr id="134" name="テキスト ボックス 133"/>
        <xdr:cNvSpPr txBox="1"/>
      </xdr:nvSpPr>
      <xdr:spPr>
        <a:xfrm>
          <a:off x="830795" y="972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108827</xdr:rowOff>
    </xdr:from>
    <xdr:to>
      <xdr:col>24</xdr:col>
      <xdr:colOff>114300</xdr:colOff>
      <xdr:row>58</xdr:row>
      <xdr:rowOff>38977</xdr:rowOff>
    </xdr:to>
    <xdr:sp macro="" textlink="">
      <xdr:nvSpPr>
        <xdr:cNvPr id="140" name="楕円 139"/>
        <xdr:cNvSpPr/>
      </xdr:nvSpPr>
      <xdr:spPr>
        <a:xfrm>
          <a:off x="4584700" y="98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23754</xdr:rowOff>
    </xdr:from>
    <xdr:ext cx="599010" cy="259045"/>
    <xdr:sp macro="" textlink="">
      <xdr:nvSpPr>
        <xdr:cNvPr id="141" name="総務費該当値テキスト"/>
        <xdr:cNvSpPr txBox="1"/>
      </xdr:nvSpPr>
      <xdr:spPr>
        <a:xfrm>
          <a:off x="4686300" y="979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146026</xdr:rowOff>
    </xdr:from>
    <xdr:to>
      <xdr:col>20</xdr:col>
      <xdr:colOff>38100</xdr:colOff>
      <xdr:row>58</xdr:row>
      <xdr:rowOff>76176</xdr:rowOff>
    </xdr:to>
    <xdr:sp macro="" textlink="">
      <xdr:nvSpPr>
        <xdr:cNvPr id="142" name="楕円 141"/>
        <xdr:cNvSpPr/>
      </xdr:nvSpPr>
      <xdr:spPr>
        <a:xfrm>
          <a:off x="3746500" y="99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67303</xdr:rowOff>
    </xdr:from>
    <xdr:ext cx="599010" cy="259045"/>
    <xdr:sp macro="" textlink="">
      <xdr:nvSpPr>
        <xdr:cNvPr id="143" name="テキスト ボックス 142"/>
        <xdr:cNvSpPr txBox="1"/>
      </xdr:nvSpPr>
      <xdr:spPr>
        <a:xfrm>
          <a:off x="3497795" y="100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34511</xdr:rowOff>
    </xdr:from>
    <xdr:to>
      <xdr:col>15</xdr:col>
      <xdr:colOff>101600</xdr:colOff>
      <xdr:row>58</xdr:row>
      <xdr:rowOff>136111</xdr:rowOff>
    </xdr:to>
    <xdr:sp macro="" textlink="">
      <xdr:nvSpPr>
        <xdr:cNvPr id="144" name="楕円 143"/>
        <xdr:cNvSpPr/>
      </xdr:nvSpPr>
      <xdr:spPr>
        <a:xfrm>
          <a:off x="2857500" y="99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127238</xdr:rowOff>
    </xdr:from>
    <xdr:ext cx="599010" cy="259045"/>
    <xdr:sp macro="" textlink="">
      <xdr:nvSpPr>
        <xdr:cNvPr id="145" name="テキスト ボックス 144"/>
        <xdr:cNvSpPr txBox="1"/>
      </xdr:nvSpPr>
      <xdr:spPr>
        <a:xfrm>
          <a:off x="2608795" y="1007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92747</xdr:rowOff>
    </xdr:from>
    <xdr:to>
      <xdr:col>10</xdr:col>
      <xdr:colOff>165100</xdr:colOff>
      <xdr:row>58</xdr:row>
      <xdr:rowOff>22897</xdr:rowOff>
    </xdr:to>
    <xdr:sp macro="" textlink="">
      <xdr:nvSpPr>
        <xdr:cNvPr id="146" name="楕円 145"/>
        <xdr:cNvSpPr/>
      </xdr:nvSpPr>
      <xdr:spPr>
        <a:xfrm>
          <a:off x="1968500" y="9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14024</xdr:rowOff>
    </xdr:from>
    <xdr:ext cx="599010" cy="259045"/>
    <xdr:sp macro="" textlink="">
      <xdr:nvSpPr>
        <xdr:cNvPr id="147" name="テキスト ボックス 146"/>
        <xdr:cNvSpPr txBox="1"/>
      </xdr:nvSpPr>
      <xdr:spPr>
        <a:xfrm>
          <a:off x="1719795" y="995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48" name="楕円 147"/>
        <xdr:cNvSpPr/>
      </xdr:nvSpPr>
      <xdr:spPr>
        <a:xfrm>
          <a:off x="1079500" y="100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156387</xdr:rowOff>
    </xdr:from>
    <xdr:ext cx="534377" cy="259045"/>
    <xdr:sp macro="" textlink="">
      <xdr:nvSpPr>
        <xdr:cNvPr id="149" name="テキスト ボックス 148"/>
        <xdr:cNvSpPr txBox="1"/>
      </xdr:nvSpPr>
      <xdr:spPr>
        <a:xfrm>
          <a:off x="863111" y="10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24436</xdr:rowOff>
    </xdr:from>
    <xdr:to>
      <xdr:col>24</xdr:col>
      <xdr:colOff>63500</xdr:colOff>
      <xdr:row>77</xdr:row>
      <xdr:rowOff>38046</xdr:rowOff>
    </xdr:to>
    <xdr:cxnSp macro="">
      <xdr:nvCxnSpPr>
        <xdr:cNvPr id="177" name="直線コネクタ 176"/>
        <xdr:cNvCxnSpPr/>
      </xdr:nvCxnSpPr>
      <xdr:spPr>
        <a:xfrm>
          <a:off x="3797300" y="13226086"/>
          <a:ext cx="8382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124127</xdr:rowOff>
    </xdr:from>
    <xdr:to>
      <xdr:col>19</xdr:col>
      <xdr:colOff>177800</xdr:colOff>
      <xdr:row>77</xdr:row>
      <xdr:rowOff>24436</xdr:rowOff>
    </xdr:to>
    <xdr:cxnSp macro="">
      <xdr:nvCxnSpPr>
        <xdr:cNvPr id="180" name="直線コネクタ 179"/>
        <xdr:cNvCxnSpPr/>
      </xdr:nvCxnSpPr>
      <xdr:spPr>
        <a:xfrm>
          <a:off x="2908300" y="13154327"/>
          <a:ext cx="889000" cy="7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99106</xdr:rowOff>
    </xdr:from>
    <xdr:to>
      <xdr:col>15</xdr:col>
      <xdr:colOff>50800</xdr:colOff>
      <xdr:row>76</xdr:row>
      <xdr:rowOff>124127</xdr:rowOff>
    </xdr:to>
    <xdr:cxnSp macro="">
      <xdr:nvCxnSpPr>
        <xdr:cNvPr id="183" name="直線コネクタ 182"/>
        <xdr:cNvCxnSpPr/>
      </xdr:nvCxnSpPr>
      <xdr:spPr>
        <a:xfrm>
          <a:off x="2019300" y="13129306"/>
          <a:ext cx="889000" cy="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99106</xdr:rowOff>
    </xdr:from>
    <xdr:to>
      <xdr:col>10</xdr:col>
      <xdr:colOff>114300</xdr:colOff>
      <xdr:row>77</xdr:row>
      <xdr:rowOff>146024</xdr:rowOff>
    </xdr:to>
    <xdr:cxnSp macro="">
      <xdr:nvCxnSpPr>
        <xdr:cNvPr id="186" name="直線コネクタ 185"/>
        <xdr:cNvCxnSpPr/>
      </xdr:nvCxnSpPr>
      <xdr:spPr>
        <a:xfrm flipV="1">
          <a:off x="1130300" y="13129306"/>
          <a:ext cx="889000" cy="2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142611</xdr:rowOff>
    </xdr:from>
    <xdr:to>
      <xdr:col>6</xdr:col>
      <xdr:colOff>38100</xdr:colOff>
      <xdr:row>77</xdr:row>
      <xdr:rowOff>72761</xdr:rowOff>
    </xdr:to>
    <xdr:sp macro="" textlink="">
      <xdr:nvSpPr>
        <xdr:cNvPr id="189" name="フローチャート: 判断 188"/>
        <xdr:cNvSpPr/>
      </xdr:nvSpPr>
      <xdr:spPr>
        <a:xfrm>
          <a:off x="1079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89289</xdr:rowOff>
    </xdr:from>
    <xdr:ext cx="599010" cy="259045"/>
    <xdr:sp macro="" textlink="">
      <xdr:nvSpPr>
        <xdr:cNvPr id="190" name="テキスト ボックス 189"/>
        <xdr:cNvSpPr txBox="1"/>
      </xdr:nvSpPr>
      <xdr:spPr>
        <a:xfrm>
          <a:off x="830795" y="1294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158696</xdr:rowOff>
    </xdr:from>
    <xdr:to>
      <xdr:col>24</xdr:col>
      <xdr:colOff>114300</xdr:colOff>
      <xdr:row>77</xdr:row>
      <xdr:rowOff>88846</xdr:rowOff>
    </xdr:to>
    <xdr:sp macro="" textlink="">
      <xdr:nvSpPr>
        <xdr:cNvPr id="196" name="楕円 195"/>
        <xdr:cNvSpPr/>
      </xdr:nvSpPr>
      <xdr:spPr>
        <a:xfrm>
          <a:off x="4584700" y="131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73623</xdr:rowOff>
    </xdr:from>
    <xdr:ext cx="599010" cy="259045"/>
    <xdr:sp macro="" textlink="">
      <xdr:nvSpPr>
        <xdr:cNvPr id="197" name="民生費該当値テキスト"/>
        <xdr:cNvSpPr txBox="1"/>
      </xdr:nvSpPr>
      <xdr:spPr>
        <a:xfrm>
          <a:off x="4686300" y="1310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145086</xdr:rowOff>
    </xdr:from>
    <xdr:to>
      <xdr:col>20</xdr:col>
      <xdr:colOff>38100</xdr:colOff>
      <xdr:row>77</xdr:row>
      <xdr:rowOff>75236</xdr:rowOff>
    </xdr:to>
    <xdr:sp macro="" textlink="">
      <xdr:nvSpPr>
        <xdr:cNvPr id="198" name="楕円 197"/>
        <xdr:cNvSpPr/>
      </xdr:nvSpPr>
      <xdr:spPr>
        <a:xfrm>
          <a:off x="3746500" y="131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66363</xdr:rowOff>
    </xdr:from>
    <xdr:ext cx="599010" cy="259045"/>
    <xdr:sp macro="" textlink="">
      <xdr:nvSpPr>
        <xdr:cNvPr id="199" name="テキスト ボックス 198"/>
        <xdr:cNvSpPr txBox="1"/>
      </xdr:nvSpPr>
      <xdr:spPr>
        <a:xfrm>
          <a:off x="3497795" y="1326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73327</xdr:rowOff>
    </xdr:from>
    <xdr:to>
      <xdr:col>15</xdr:col>
      <xdr:colOff>101600</xdr:colOff>
      <xdr:row>77</xdr:row>
      <xdr:rowOff>3477</xdr:rowOff>
    </xdr:to>
    <xdr:sp macro="" textlink="">
      <xdr:nvSpPr>
        <xdr:cNvPr id="200" name="楕円 199"/>
        <xdr:cNvSpPr/>
      </xdr:nvSpPr>
      <xdr:spPr>
        <a:xfrm>
          <a:off x="2857500" y="131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166054</xdr:rowOff>
    </xdr:from>
    <xdr:ext cx="599010" cy="259045"/>
    <xdr:sp macro="" textlink="">
      <xdr:nvSpPr>
        <xdr:cNvPr id="201" name="テキスト ボックス 200"/>
        <xdr:cNvSpPr txBox="1"/>
      </xdr:nvSpPr>
      <xdr:spPr>
        <a:xfrm>
          <a:off x="2608795" y="131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48306</xdr:rowOff>
    </xdr:from>
    <xdr:to>
      <xdr:col>10</xdr:col>
      <xdr:colOff>165100</xdr:colOff>
      <xdr:row>76</xdr:row>
      <xdr:rowOff>149906</xdr:rowOff>
    </xdr:to>
    <xdr:sp macro="" textlink="">
      <xdr:nvSpPr>
        <xdr:cNvPr id="202" name="楕円 201"/>
        <xdr:cNvSpPr/>
      </xdr:nvSpPr>
      <xdr:spPr>
        <a:xfrm>
          <a:off x="1968500" y="13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141033</xdr:rowOff>
    </xdr:from>
    <xdr:ext cx="599010" cy="259045"/>
    <xdr:sp macro="" textlink="">
      <xdr:nvSpPr>
        <xdr:cNvPr id="203" name="テキスト ボックス 202"/>
        <xdr:cNvSpPr txBox="1"/>
      </xdr:nvSpPr>
      <xdr:spPr>
        <a:xfrm>
          <a:off x="1719795" y="1317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95224</xdr:rowOff>
    </xdr:from>
    <xdr:to>
      <xdr:col>6</xdr:col>
      <xdr:colOff>38100</xdr:colOff>
      <xdr:row>78</xdr:row>
      <xdr:rowOff>25374</xdr:rowOff>
    </xdr:to>
    <xdr:sp macro="" textlink="">
      <xdr:nvSpPr>
        <xdr:cNvPr id="204" name="楕円 203"/>
        <xdr:cNvSpPr/>
      </xdr:nvSpPr>
      <xdr:spPr>
        <a:xfrm>
          <a:off x="1079500" y="132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16501</xdr:rowOff>
    </xdr:from>
    <xdr:ext cx="599010" cy="259045"/>
    <xdr:sp macro="" textlink="">
      <xdr:nvSpPr>
        <xdr:cNvPr id="205" name="テキスト ボックス 204"/>
        <xdr:cNvSpPr txBox="1"/>
      </xdr:nvSpPr>
      <xdr:spPr>
        <a:xfrm>
          <a:off x="830795" y="1338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110606</xdr:rowOff>
    </xdr:from>
    <xdr:to>
      <xdr:col>24</xdr:col>
      <xdr:colOff>63500</xdr:colOff>
      <xdr:row>98</xdr:row>
      <xdr:rowOff>114534</xdr:rowOff>
    </xdr:to>
    <xdr:cxnSp macro="">
      <xdr:nvCxnSpPr>
        <xdr:cNvPr id="236" name="直線コネクタ 235"/>
        <xdr:cNvCxnSpPr/>
      </xdr:nvCxnSpPr>
      <xdr:spPr>
        <a:xfrm flipV="1">
          <a:off x="3797300" y="16912706"/>
          <a:ext cx="8382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100988</xdr:rowOff>
    </xdr:from>
    <xdr:to>
      <xdr:col>19</xdr:col>
      <xdr:colOff>177800</xdr:colOff>
      <xdr:row>98</xdr:row>
      <xdr:rowOff>114534</xdr:rowOff>
    </xdr:to>
    <xdr:cxnSp macro="">
      <xdr:nvCxnSpPr>
        <xdr:cNvPr id="239" name="直線コネクタ 238"/>
        <xdr:cNvCxnSpPr/>
      </xdr:nvCxnSpPr>
      <xdr:spPr>
        <a:xfrm>
          <a:off x="2908300" y="16903088"/>
          <a:ext cx="889000" cy="1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100988</xdr:rowOff>
    </xdr:from>
    <xdr:to>
      <xdr:col>15</xdr:col>
      <xdr:colOff>50800</xdr:colOff>
      <xdr:row>98</xdr:row>
      <xdr:rowOff>142019</xdr:rowOff>
    </xdr:to>
    <xdr:cxnSp macro="">
      <xdr:nvCxnSpPr>
        <xdr:cNvPr id="242" name="直線コネクタ 241"/>
        <xdr:cNvCxnSpPr/>
      </xdr:nvCxnSpPr>
      <xdr:spPr>
        <a:xfrm flipV="1">
          <a:off x="2019300" y="16903088"/>
          <a:ext cx="889000" cy="4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130060</xdr:rowOff>
    </xdr:from>
    <xdr:to>
      <xdr:col>10</xdr:col>
      <xdr:colOff>114300</xdr:colOff>
      <xdr:row>98</xdr:row>
      <xdr:rowOff>142019</xdr:rowOff>
    </xdr:to>
    <xdr:cxnSp macro="">
      <xdr:nvCxnSpPr>
        <xdr:cNvPr id="245" name="直線コネクタ 244"/>
        <xdr:cNvCxnSpPr/>
      </xdr:nvCxnSpPr>
      <xdr:spPr>
        <a:xfrm>
          <a:off x="1130300" y="16932160"/>
          <a:ext cx="8890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8871</xdr:rowOff>
    </xdr:from>
    <xdr:to>
      <xdr:col>6</xdr:col>
      <xdr:colOff>38100</xdr:colOff>
      <xdr:row>98</xdr:row>
      <xdr:rowOff>110471</xdr:rowOff>
    </xdr:to>
    <xdr:sp macro="" textlink="">
      <xdr:nvSpPr>
        <xdr:cNvPr id="248" name="フローチャート: 判断 247"/>
        <xdr:cNvSpPr/>
      </xdr:nvSpPr>
      <xdr:spPr>
        <a:xfrm>
          <a:off x="1079500" y="168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126998</xdr:rowOff>
    </xdr:from>
    <xdr:ext cx="534377" cy="259045"/>
    <xdr:sp macro="" textlink="">
      <xdr:nvSpPr>
        <xdr:cNvPr id="249" name="テキスト ボックス 248"/>
        <xdr:cNvSpPr txBox="1"/>
      </xdr:nvSpPr>
      <xdr:spPr>
        <a:xfrm>
          <a:off x="863111" y="165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59806</xdr:rowOff>
    </xdr:from>
    <xdr:to>
      <xdr:col>24</xdr:col>
      <xdr:colOff>114300</xdr:colOff>
      <xdr:row>98</xdr:row>
      <xdr:rowOff>161406</xdr:rowOff>
    </xdr:to>
    <xdr:sp macro="" textlink="">
      <xdr:nvSpPr>
        <xdr:cNvPr id="255" name="楕円 254"/>
        <xdr:cNvSpPr/>
      </xdr:nvSpPr>
      <xdr:spPr>
        <a:xfrm>
          <a:off x="4584700" y="1686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146183</xdr:rowOff>
    </xdr:from>
    <xdr:ext cx="534377" cy="259045"/>
    <xdr:sp macro="" textlink="">
      <xdr:nvSpPr>
        <xdr:cNvPr id="256" name="衛生費該当値テキスト"/>
        <xdr:cNvSpPr txBox="1"/>
      </xdr:nvSpPr>
      <xdr:spPr>
        <a:xfrm>
          <a:off x="4686300" y="167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63734</xdr:rowOff>
    </xdr:from>
    <xdr:to>
      <xdr:col>20</xdr:col>
      <xdr:colOff>38100</xdr:colOff>
      <xdr:row>98</xdr:row>
      <xdr:rowOff>165334</xdr:rowOff>
    </xdr:to>
    <xdr:sp macro="" textlink="">
      <xdr:nvSpPr>
        <xdr:cNvPr id="257" name="楕円 256"/>
        <xdr:cNvSpPr/>
      </xdr:nvSpPr>
      <xdr:spPr>
        <a:xfrm>
          <a:off x="3746500" y="168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156461</xdr:rowOff>
    </xdr:from>
    <xdr:ext cx="534377" cy="259045"/>
    <xdr:sp macro="" textlink="">
      <xdr:nvSpPr>
        <xdr:cNvPr id="258" name="テキスト ボックス 257"/>
        <xdr:cNvSpPr txBox="1"/>
      </xdr:nvSpPr>
      <xdr:spPr>
        <a:xfrm>
          <a:off x="3530111" y="1695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50188</xdr:rowOff>
    </xdr:from>
    <xdr:to>
      <xdr:col>15</xdr:col>
      <xdr:colOff>101600</xdr:colOff>
      <xdr:row>98</xdr:row>
      <xdr:rowOff>151788</xdr:rowOff>
    </xdr:to>
    <xdr:sp macro="" textlink="">
      <xdr:nvSpPr>
        <xdr:cNvPr id="259" name="楕円 258"/>
        <xdr:cNvSpPr/>
      </xdr:nvSpPr>
      <xdr:spPr>
        <a:xfrm>
          <a:off x="2857500" y="168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142915</xdr:rowOff>
    </xdr:from>
    <xdr:ext cx="534377" cy="259045"/>
    <xdr:sp macro="" textlink="">
      <xdr:nvSpPr>
        <xdr:cNvPr id="260" name="テキスト ボックス 259"/>
        <xdr:cNvSpPr txBox="1"/>
      </xdr:nvSpPr>
      <xdr:spPr>
        <a:xfrm>
          <a:off x="2641111" y="169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91219</xdr:rowOff>
    </xdr:from>
    <xdr:to>
      <xdr:col>10</xdr:col>
      <xdr:colOff>165100</xdr:colOff>
      <xdr:row>99</xdr:row>
      <xdr:rowOff>21369</xdr:rowOff>
    </xdr:to>
    <xdr:sp macro="" textlink="">
      <xdr:nvSpPr>
        <xdr:cNvPr id="261" name="楕円 260"/>
        <xdr:cNvSpPr/>
      </xdr:nvSpPr>
      <xdr:spPr>
        <a:xfrm>
          <a:off x="1968500" y="168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12496</xdr:rowOff>
    </xdr:from>
    <xdr:ext cx="534377" cy="259045"/>
    <xdr:sp macro="" textlink="">
      <xdr:nvSpPr>
        <xdr:cNvPr id="262" name="テキスト ボックス 261"/>
        <xdr:cNvSpPr txBox="1"/>
      </xdr:nvSpPr>
      <xdr:spPr>
        <a:xfrm>
          <a:off x="1752111" y="169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79260</xdr:rowOff>
    </xdr:from>
    <xdr:to>
      <xdr:col>6</xdr:col>
      <xdr:colOff>38100</xdr:colOff>
      <xdr:row>99</xdr:row>
      <xdr:rowOff>9410</xdr:rowOff>
    </xdr:to>
    <xdr:sp macro="" textlink="">
      <xdr:nvSpPr>
        <xdr:cNvPr id="263" name="楕円 262"/>
        <xdr:cNvSpPr/>
      </xdr:nvSpPr>
      <xdr:spPr>
        <a:xfrm>
          <a:off x="1079500" y="16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537</xdr:rowOff>
    </xdr:from>
    <xdr:ext cx="534377" cy="259045"/>
    <xdr:sp macro="" textlink="">
      <xdr:nvSpPr>
        <xdr:cNvPr id="264" name="テキスト ボックス 263"/>
        <xdr:cNvSpPr txBox="1"/>
      </xdr:nvSpPr>
      <xdr:spPr>
        <a:xfrm>
          <a:off x="863111" y="1697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116205</xdr:rowOff>
    </xdr:from>
    <xdr:to>
      <xdr:col>36</xdr:col>
      <xdr:colOff>165100</xdr:colOff>
      <xdr:row>39</xdr:row>
      <xdr:rowOff>46355</xdr:rowOff>
    </xdr:to>
    <xdr:sp macro="" textlink="">
      <xdr:nvSpPr>
        <xdr:cNvPr id="305" name="フローチャート: 判断 304"/>
        <xdr:cNvSpPr/>
      </xdr:nvSpPr>
      <xdr:spPr>
        <a:xfrm>
          <a:off x="6921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62882</xdr:rowOff>
    </xdr:from>
    <xdr:ext cx="378565" cy="259045"/>
    <xdr:sp macro="" textlink="">
      <xdr:nvSpPr>
        <xdr:cNvPr id="306" name="テキスト ボックス 305"/>
        <xdr:cNvSpPr txBox="1"/>
      </xdr:nvSpPr>
      <xdr:spPr>
        <a:xfrm>
          <a:off x="6783017" y="64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77454</xdr:rowOff>
    </xdr:from>
    <xdr:to>
      <xdr:col>55</xdr:col>
      <xdr:colOff>0</xdr:colOff>
      <xdr:row>58</xdr:row>
      <xdr:rowOff>132040</xdr:rowOff>
    </xdr:to>
    <xdr:cxnSp macro="">
      <xdr:nvCxnSpPr>
        <xdr:cNvPr id="352" name="直線コネクタ 351"/>
        <xdr:cNvCxnSpPr/>
      </xdr:nvCxnSpPr>
      <xdr:spPr>
        <a:xfrm flipV="1">
          <a:off x="9639300" y="10021554"/>
          <a:ext cx="838200" cy="5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124962</xdr:rowOff>
    </xdr:from>
    <xdr:to>
      <xdr:col>50</xdr:col>
      <xdr:colOff>114300</xdr:colOff>
      <xdr:row>58</xdr:row>
      <xdr:rowOff>132040</xdr:rowOff>
    </xdr:to>
    <xdr:cxnSp macro="">
      <xdr:nvCxnSpPr>
        <xdr:cNvPr id="355" name="直線コネクタ 354"/>
        <xdr:cNvCxnSpPr/>
      </xdr:nvCxnSpPr>
      <xdr:spPr>
        <a:xfrm>
          <a:off x="8750300" y="10069062"/>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111578</xdr:rowOff>
    </xdr:from>
    <xdr:to>
      <xdr:col>45</xdr:col>
      <xdr:colOff>177800</xdr:colOff>
      <xdr:row>58</xdr:row>
      <xdr:rowOff>124962</xdr:rowOff>
    </xdr:to>
    <xdr:cxnSp macro="">
      <xdr:nvCxnSpPr>
        <xdr:cNvPr id="358" name="直線コネクタ 357"/>
        <xdr:cNvCxnSpPr/>
      </xdr:nvCxnSpPr>
      <xdr:spPr>
        <a:xfrm>
          <a:off x="7861300" y="10055678"/>
          <a:ext cx="889000" cy="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111578</xdr:rowOff>
    </xdr:from>
    <xdr:to>
      <xdr:col>41</xdr:col>
      <xdr:colOff>50800</xdr:colOff>
      <xdr:row>58</xdr:row>
      <xdr:rowOff>125615</xdr:rowOff>
    </xdr:to>
    <xdr:cxnSp macro="">
      <xdr:nvCxnSpPr>
        <xdr:cNvPr id="361" name="直線コネクタ 360"/>
        <xdr:cNvCxnSpPr/>
      </xdr:nvCxnSpPr>
      <xdr:spPr>
        <a:xfrm flipV="1">
          <a:off x="6972300" y="10055678"/>
          <a:ext cx="889000" cy="1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135048</xdr:rowOff>
    </xdr:from>
    <xdr:to>
      <xdr:col>36</xdr:col>
      <xdr:colOff>165100</xdr:colOff>
      <xdr:row>59</xdr:row>
      <xdr:rowOff>65198</xdr:rowOff>
    </xdr:to>
    <xdr:sp macro="" textlink="">
      <xdr:nvSpPr>
        <xdr:cNvPr id="364" name="フローチャート: 判断 363"/>
        <xdr:cNvSpPr/>
      </xdr:nvSpPr>
      <xdr:spPr>
        <a:xfrm>
          <a:off x="6921500" y="1007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56325</xdr:rowOff>
    </xdr:from>
    <xdr:ext cx="534377" cy="259045"/>
    <xdr:sp macro="" textlink="">
      <xdr:nvSpPr>
        <xdr:cNvPr id="365" name="テキスト ボックス 364"/>
        <xdr:cNvSpPr txBox="1"/>
      </xdr:nvSpPr>
      <xdr:spPr>
        <a:xfrm>
          <a:off x="6705111" y="101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26654</xdr:rowOff>
    </xdr:from>
    <xdr:to>
      <xdr:col>55</xdr:col>
      <xdr:colOff>50800</xdr:colOff>
      <xdr:row>58</xdr:row>
      <xdr:rowOff>128254</xdr:rowOff>
    </xdr:to>
    <xdr:sp macro="" textlink="">
      <xdr:nvSpPr>
        <xdr:cNvPr id="371" name="楕円 370"/>
        <xdr:cNvSpPr/>
      </xdr:nvSpPr>
      <xdr:spPr>
        <a:xfrm>
          <a:off x="10426700" y="99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5081</xdr:rowOff>
    </xdr:from>
    <xdr:ext cx="599010" cy="259045"/>
    <xdr:sp macro="" textlink="">
      <xdr:nvSpPr>
        <xdr:cNvPr id="372" name="農林水産業費該当値テキスト"/>
        <xdr:cNvSpPr txBox="1"/>
      </xdr:nvSpPr>
      <xdr:spPr>
        <a:xfrm>
          <a:off x="10528300" y="99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81240</xdr:rowOff>
    </xdr:from>
    <xdr:to>
      <xdr:col>50</xdr:col>
      <xdr:colOff>165100</xdr:colOff>
      <xdr:row>59</xdr:row>
      <xdr:rowOff>11390</xdr:rowOff>
    </xdr:to>
    <xdr:sp macro="" textlink="">
      <xdr:nvSpPr>
        <xdr:cNvPr id="373" name="楕円 372"/>
        <xdr:cNvSpPr/>
      </xdr:nvSpPr>
      <xdr:spPr>
        <a:xfrm>
          <a:off x="9588500" y="100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2517</xdr:rowOff>
    </xdr:from>
    <xdr:ext cx="534377" cy="259045"/>
    <xdr:sp macro="" textlink="">
      <xdr:nvSpPr>
        <xdr:cNvPr id="374" name="テキスト ボックス 373"/>
        <xdr:cNvSpPr txBox="1"/>
      </xdr:nvSpPr>
      <xdr:spPr>
        <a:xfrm>
          <a:off x="9372111" y="101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74162</xdr:rowOff>
    </xdr:from>
    <xdr:to>
      <xdr:col>46</xdr:col>
      <xdr:colOff>38100</xdr:colOff>
      <xdr:row>59</xdr:row>
      <xdr:rowOff>4312</xdr:rowOff>
    </xdr:to>
    <xdr:sp macro="" textlink="">
      <xdr:nvSpPr>
        <xdr:cNvPr id="375" name="楕円 374"/>
        <xdr:cNvSpPr/>
      </xdr:nvSpPr>
      <xdr:spPr>
        <a:xfrm>
          <a:off x="8699500" y="1001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166889</xdr:rowOff>
    </xdr:from>
    <xdr:ext cx="534377" cy="259045"/>
    <xdr:sp macro="" textlink="">
      <xdr:nvSpPr>
        <xdr:cNvPr id="376" name="テキスト ボックス 375"/>
        <xdr:cNvSpPr txBox="1"/>
      </xdr:nvSpPr>
      <xdr:spPr>
        <a:xfrm>
          <a:off x="8483111" y="101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60778</xdr:rowOff>
    </xdr:from>
    <xdr:to>
      <xdr:col>41</xdr:col>
      <xdr:colOff>101600</xdr:colOff>
      <xdr:row>58</xdr:row>
      <xdr:rowOff>162378</xdr:rowOff>
    </xdr:to>
    <xdr:sp macro="" textlink="">
      <xdr:nvSpPr>
        <xdr:cNvPr id="377" name="楕円 376"/>
        <xdr:cNvSpPr/>
      </xdr:nvSpPr>
      <xdr:spPr>
        <a:xfrm>
          <a:off x="7810500" y="100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153505</xdr:rowOff>
    </xdr:from>
    <xdr:ext cx="534377" cy="259045"/>
    <xdr:sp macro="" textlink="">
      <xdr:nvSpPr>
        <xdr:cNvPr id="378" name="テキスト ボックス 377"/>
        <xdr:cNvSpPr txBox="1"/>
      </xdr:nvSpPr>
      <xdr:spPr>
        <a:xfrm>
          <a:off x="7594111" y="1009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74815</xdr:rowOff>
    </xdr:from>
    <xdr:to>
      <xdr:col>36</xdr:col>
      <xdr:colOff>165100</xdr:colOff>
      <xdr:row>59</xdr:row>
      <xdr:rowOff>4965</xdr:rowOff>
    </xdr:to>
    <xdr:sp macro="" textlink="">
      <xdr:nvSpPr>
        <xdr:cNvPr id="379" name="楕円 378"/>
        <xdr:cNvSpPr/>
      </xdr:nvSpPr>
      <xdr:spPr>
        <a:xfrm>
          <a:off x="6921500" y="100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21492</xdr:rowOff>
    </xdr:from>
    <xdr:ext cx="534377" cy="259045"/>
    <xdr:sp macro="" textlink="">
      <xdr:nvSpPr>
        <xdr:cNvPr id="380" name="テキスト ボックス 379"/>
        <xdr:cNvSpPr txBox="1"/>
      </xdr:nvSpPr>
      <xdr:spPr>
        <a:xfrm>
          <a:off x="6705111" y="97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34931</xdr:rowOff>
    </xdr:from>
    <xdr:to>
      <xdr:col>55</xdr:col>
      <xdr:colOff>0</xdr:colOff>
      <xdr:row>79</xdr:row>
      <xdr:rowOff>37988</xdr:rowOff>
    </xdr:to>
    <xdr:cxnSp macro="">
      <xdr:nvCxnSpPr>
        <xdr:cNvPr id="409" name="直線コネクタ 408"/>
        <xdr:cNvCxnSpPr/>
      </xdr:nvCxnSpPr>
      <xdr:spPr>
        <a:xfrm>
          <a:off x="9639300" y="13579481"/>
          <a:ext cx="8382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34931</xdr:rowOff>
    </xdr:from>
    <xdr:to>
      <xdr:col>50</xdr:col>
      <xdr:colOff>114300</xdr:colOff>
      <xdr:row>79</xdr:row>
      <xdr:rowOff>37587</xdr:rowOff>
    </xdr:to>
    <xdr:cxnSp macro="">
      <xdr:nvCxnSpPr>
        <xdr:cNvPr id="412" name="直線コネクタ 411"/>
        <xdr:cNvCxnSpPr/>
      </xdr:nvCxnSpPr>
      <xdr:spPr>
        <a:xfrm flipV="1">
          <a:off x="8750300" y="13579481"/>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37182</xdr:rowOff>
    </xdr:from>
    <xdr:to>
      <xdr:col>45</xdr:col>
      <xdr:colOff>177800</xdr:colOff>
      <xdr:row>79</xdr:row>
      <xdr:rowOff>37587</xdr:rowOff>
    </xdr:to>
    <xdr:cxnSp macro="">
      <xdr:nvCxnSpPr>
        <xdr:cNvPr id="415" name="直線コネクタ 414"/>
        <xdr:cNvCxnSpPr/>
      </xdr:nvCxnSpPr>
      <xdr:spPr>
        <a:xfrm>
          <a:off x="7861300" y="13581732"/>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37182</xdr:rowOff>
    </xdr:from>
    <xdr:to>
      <xdr:col>41</xdr:col>
      <xdr:colOff>50800</xdr:colOff>
      <xdr:row>79</xdr:row>
      <xdr:rowOff>39452</xdr:rowOff>
    </xdr:to>
    <xdr:cxnSp macro="">
      <xdr:nvCxnSpPr>
        <xdr:cNvPr id="418" name="直線コネクタ 417"/>
        <xdr:cNvCxnSpPr/>
      </xdr:nvCxnSpPr>
      <xdr:spPr>
        <a:xfrm flipV="1">
          <a:off x="6972300" y="13581732"/>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141976</xdr:rowOff>
    </xdr:from>
    <xdr:to>
      <xdr:col>36</xdr:col>
      <xdr:colOff>165100</xdr:colOff>
      <xdr:row>79</xdr:row>
      <xdr:rowOff>72126</xdr:rowOff>
    </xdr:to>
    <xdr:sp macro="" textlink="">
      <xdr:nvSpPr>
        <xdr:cNvPr id="421" name="フローチャート: 判断 420"/>
        <xdr:cNvSpPr/>
      </xdr:nvSpPr>
      <xdr:spPr>
        <a:xfrm>
          <a:off x="6921500" y="1351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88653</xdr:rowOff>
    </xdr:from>
    <xdr:ext cx="534377" cy="259045"/>
    <xdr:sp macro="" textlink="">
      <xdr:nvSpPr>
        <xdr:cNvPr id="422" name="テキスト ボックス 421"/>
        <xdr:cNvSpPr txBox="1"/>
      </xdr:nvSpPr>
      <xdr:spPr>
        <a:xfrm>
          <a:off x="6705111" y="132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158638</xdr:rowOff>
    </xdr:from>
    <xdr:to>
      <xdr:col>55</xdr:col>
      <xdr:colOff>50800</xdr:colOff>
      <xdr:row>79</xdr:row>
      <xdr:rowOff>88788</xdr:rowOff>
    </xdr:to>
    <xdr:sp macro="" textlink="">
      <xdr:nvSpPr>
        <xdr:cNvPr id="428" name="楕円 427"/>
        <xdr:cNvSpPr/>
      </xdr:nvSpPr>
      <xdr:spPr>
        <a:xfrm>
          <a:off x="10426700" y="135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73565</xdr:rowOff>
    </xdr:from>
    <xdr:ext cx="469744" cy="259045"/>
    <xdr:sp macro="" textlink="">
      <xdr:nvSpPr>
        <xdr:cNvPr id="429" name="商工費該当値テキスト"/>
        <xdr:cNvSpPr txBox="1"/>
      </xdr:nvSpPr>
      <xdr:spPr>
        <a:xfrm>
          <a:off x="10528300" y="1344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155581</xdr:rowOff>
    </xdr:from>
    <xdr:to>
      <xdr:col>50</xdr:col>
      <xdr:colOff>165100</xdr:colOff>
      <xdr:row>79</xdr:row>
      <xdr:rowOff>85731</xdr:rowOff>
    </xdr:to>
    <xdr:sp macro="" textlink="">
      <xdr:nvSpPr>
        <xdr:cNvPr id="430" name="楕円 429"/>
        <xdr:cNvSpPr/>
      </xdr:nvSpPr>
      <xdr:spPr>
        <a:xfrm>
          <a:off x="9588500" y="135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76858</xdr:rowOff>
    </xdr:from>
    <xdr:ext cx="469744" cy="259045"/>
    <xdr:sp macro="" textlink="">
      <xdr:nvSpPr>
        <xdr:cNvPr id="431" name="テキスト ボックス 430"/>
        <xdr:cNvSpPr txBox="1"/>
      </xdr:nvSpPr>
      <xdr:spPr>
        <a:xfrm>
          <a:off x="9404428" y="136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158237</xdr:rowOff>
    </xdr:from>
    <xdr:to>
      <xdr:col>46</xdr:col>
      <xdr:colOff>38100</xdr:colOff>
      <xdr:row>79</xdr:row>
      <xdr:rowOff>88387</xdr:rowOff>
    </xdr:to>
    <xdr:sp macro="" textlink="">
      <xdr:nvSpPr>
        <xdr:cNvPr id="432" name="楕円 431"/>
        <xdr:cNvSpPr/>
      </xdr:nvSpPr>
      <xdr:spPr>
        <a:xfrm>
          <a:off x="8699500" y="13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79514</xdr:rowOff>
    </xdr:from>
    <xdr:ext cx="469744" cy="259045"/>
    <xdr:sp macro="" textlink="">
      <xdr:nvSpPr>
        <xdr:cNvPr id="433" name="テキスト ボックス 432"/>
        <xdr:cNvSpPr txBox="1"/>
      </xdr:nvSpPr>
      <xdr:spPr>
        <a:xfrm>
          <a:off x="8515428" y="1362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157832</xdr:rowOff>
    </xdr:from>
    <xdr:to>
      <xdr:col>41</xdr:col>
      <xdr:colOff>101600</xdr:colOff>
      <xdr:row>79</xdr:row>
      <xdr:rowOff>87982</xdr:rowOff>
    </xdr:to>
    <xdr:sp macro="" textlink="">
      <xdr:nvSpPr>
        <xdr:cNvPr id="434" name="楕円 433"/>
        <xdr:cNvSpPr/>
      </xdr:nvSpPr>
      <xdr:spPr>
        <a:xfrm>
          <a:off x="7810500" y="135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79109</xdr:rowOff>
    </xdr:from>
    <xdr:ext cx="469744" cy="259045"/>
    <xdr:sp macro="" textlink="">
      <xdr:nvSpPr>
        <xdr:cNvPr id="435" name="テキスト ボックス 434"/>
        <xdr:cNvSpPr txBox="1"/>
      </xdr:nvSpPr>
      <xdr:spPr>
        <a:xfrm>
          <a:off x="7626428" y="1362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160102</xdr:rowOff>
    </xdr:from>
    <xdr:to>
      <xdr:col>36</xdr:col>
      <xdr:colOff>165100</xdr:colOff>
      <xdr:row>79</xdr:row>
      <xdr:rowOff>90252</xdr:rowOff>
    </xdr:to>
    <xdr:sp macro="" textlink="">
      <xdr:nvSpPr>
        <xdr:cNvPr id="436" name="楕円 435"/>
        <xdr:cNvSpPr/>
      </xdr:nvSpPr>
      <xdr:spPr>
        <a:xfrm>
          <a:off x="6921500" y="135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81379</xdr:rowOff>
    </xdr:from>
    <xdr:ext cx="469744" cy="259045"/>
    <xdr:sp macro="" textlink="">
      <xdr:nvSpPr>
        <xdr:cNvPr id="437" name="テキスト ボックス 436"/>
        <xdr:cNvSpPr txBox="1"/>
      </xdr:nvSpPr>
      <xdr:spPr>
        <a:xfrm>
          <a:off x="6737428" y="136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137184</xdr:rowOff>
    </xdr:from>
    <xdr:to>
      <xdr:col>55</xdr:col>
      <xdr:colOff>0</xdr:colOff>
      <xdr:row>98</xdr:row>
      <xdr:rowOff>152650</xdr:rowOff>
    </xdr:to>
    <xdr:cxnSp macro="">
      <xdr:nvCxnSpPr>
        <xdr:cNvPr id="466" name="直線コネクタ 465"/>
        <xdr:cNvCxnSpPr/>
      </xdr:nvCxnSpPr>
      <xdr:spPr>
        <a:xfrm flipV="1">
          <a:off x="9639300" y="16939284"/>
          <a:ext cx="8382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103581</xdr:rowOff>
    </xdr:from>
    <xdr:to>
      <xdr:col>50</xdr:col>
      <xdr:colOff>114300</xdr:colOff>
      <xdr:row>98</xdr:row>
      <xdr:rowOff>152650</xdr:rowOff>
    </xdr:to>
    <xdr:cxnSp macro="">
      <xdr:nvCxnSpPr>
        <xdr:cNvPr id="469" name="直線コネクタ 468"/>
        <xdr:cNvCxnSpPr/>
      </xdr:nvCxnSpPr>
      <xdr:spPr>
        <a:xfrm>
          <a:off x="8750300" y="16905681"/>
          <a:ext cx="889000" cy="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1566</xdr:rowOff>
    </xdr:from>
    <xdr:to>
      <xdr:col>45</xdr:col>
      <xdr:colOff>177800</xdr:colOff>
      <xdr:row>98</xdr:row>
      <xdr:rowOff>103581</xdr:rowOff>
    </xdr:to>
    <xdr:cxnSp macro="">
      <xdr:nvCxnSpPr>
        <xdr:cNvPr id="472" name="直線コネクタ 471"/>
        <xdr:cNvCxnSpPr/>
      </xdr:nvCxnSpPr>
      <xdr:spPr>
        <a:xfrm>
          <a:off x="7861300" y="16803666"/>
          <a:ext cx="889000" cy="10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1566</xdr:rowOff>
    </xdr:from>
    <xdr:to>
      <xdr:col>41</xdr:col>
      <xdr:colOff>50800</xdr:colOff>
      <xdr:row>98</xdr:row>
      <xdr:rowOff>143374</xdr:rowOff>
    </xdr:to>
    <xdr:cxnSp macro="">
      <xdr:nvCxnSpPr>
        <xdr:cNvPr id="475" name="直線コネクタ 474"/>
        <xdr:cNvCxnSpPr/>
      </xdr:nvCxnSpPr>
      <xdr:spPr>
        <a:xfrm flipV="1">
          <a:off x="6972300" y="16803666"/>
          <a:ext cx="889000" cy="1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78" name="フローチャート: 判断 477"/>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79" name="テキスト ボックス 478"/>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86384</xdr:rowOff>
    </xdr:from>
    <xdr:to>
      <xdr:col>55</xdr:col>
      <xdr:colOff>50800</xdr:colOff>
      <xdr:row>99</xdr:row>
      <xdr:rowOff>16534</xdr:rowOff>
    </xdr:to>
    <xdr:sp macro="" textlink="">
      <xdr:nvSpPr>
        <xdr:cNvPr id="485" name="楕円 484"/>
        <xdr:cNvSpPr/>
      </xdr:nvSpPr>
      <xdr:spPr>
        <a:xfrm>
          <a:off x="10426700" y="1688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1311</xdr:rowOff>
    </xdr:from>
    <xdr:ext cx="534377" cy="259045"/>
    <xdr:sp macro="" textlink="">
      <xdr:nvSpPr>
        <xdr:cNvPr id="486" name="土木費該当値テキスト"/>
        <xdr:cNvSpPr txBox="1"/>
      </xdr:nvSpPr>
      <xdr:spPr>
        <a:xfrm>
          <a:off x="10528300" y="1680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101850</xdr:rowOff>
    </xdr:from>
    <xdr:to>
      <xdr:col>50</xdr:col>
      <xdr:colOff>165100</xdr:colOff>
      <xdr:row>99</xdr:row>
      <xdr:rowOff>32000</xdr:rowOff>
    </xdr:to>
    <xdr:sp macro="" textlink="">
      <xdr:nvSpPr>
        <xdr:cNvPr id="487" name="楕円 486"/>
        <xdr:cNvSpPr/>
      </xdr:nvSpPr>
      <xdr:spPr>
        <a:xfrm>
          <a:off x="9588500" y="169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23127</xdr:rowOff>
    </xdr:from>
    <xdr:ext cx="534377" cy="259045"/>
    <xdr:sp macro="" textlink="">
      <xdr:nvSpPr>
        <xdr:cNvPr id="488" name="テキスト ボックス 487"/>
        <xdr:cNvSpPr txBox="1"/>
      </xdr:nvSpPr>
      <xdr:spPr>
        <a:xfrm>
          <a:off x="9372111" y="169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52781</xdr:rowOff>
    </xdr:from>
    <xdr:to>
      <xdr:col>46</xdr:col>
      <xdr:colOff>38100</xdr:colOff>
      <xdr:row>98</xdr:row>
      <xdr:rowOff>154381</xdr:rowOff>
    </xdr:to>
    <xdr:sp macro="" textlink="">
      <xdr:nvSpPr>
        <xdr:cNvPr id="489" name="楕円 488"/>
        <xdr:cNvSpPr/>
      </xdr:nvSpPr>
      <xdr:spPr>
        <a:xfrm>
          <a:off x="8699500" y="168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145508</xdr:rowOff>
    </xdr:from>
    <xdr:ext cx="534377" cy="259045"/>
    <xdr:sp macro="" textlink="">
      <xdr:nvSpPr>
        <xdr:cNvPr id="490" name="テキスト ボックス 489"/>
        <xdr:cNvSpPr txBox="1"/>
      </xdr:nvSpPr>
      <xdr:spPr>
        <a:xfrm>
          <a:off x="8483111" y="169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122216</xdr:rowOff>
    </xdr:from>
    <xdr:to>
      <xdr:col>41</xdr:col>
      <xdr:colOff>101600</xdr:colOff>
      <xdr:row>98</xdr:row>
      <xdr:rowOff>52366</xdr:rowOff>
    </xdr:to>
    <xdr:sp macro="" textlink="">
      <xdr:nvSpPr>
        <xdr:cNvPr id="491" name="楕円 490"/>
        <xdr:cNvSpPr/>
      </xdr:nvSpPr>
      <xdr:spPr>
        <a:xfrm>
          <a:off x="7810500" y="167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43493</xdr:rowOff>
    </xdr:from>
    <xdr:ext cx="599010" cy="259045"/>
    <xdr:sp macro="" textlink="">
      <xdr:nvSpPr>
        <xdr:cNvPr id="492" name="テキスト ボックス 491"/>
        <xdr:cNvSpPr txBox="1"/>
      </xdr:nvSpPr>
      <xdr:spPr>
        <a:xfrm>
          <a:off x="7561795" y="168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92574</xdr:rowOff>
    </xdr:from>
    <xdr:to>
      <xdr:col>36</xdr:col>
      <xdr:colOff>165100</xdr:colOff>
      <xdr:row>99</xdr:row>
      <xdr:rowOff>22724</xdr:rowOff>
    </xdr:to>
    <xdr:sp macro="" textlink="">
      <xdr:nvSpPr>
        <xdr:cNvPr id="493" name="楕円 492"/>
        <xdr:cNvSpPr/>
      </xdr:nvSpPr>
      <xdr:spPr>
        <a:xfrm>
          <a:off x="6921500" y="16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13851</xdr:rowOff>
    </xdr:from>
    <xdr:ext cx="534377" cy="259045"/>
    <xdr:sp macro="" textlink="">
      <xdr:nvSpPr>
        <xdr:cNvPr id="494" name="テキスト ボックス 493"/>
        <xdr:cNvSpPr txBox="1"/>
      </xdr:nvSpPr>
      <xdr:spPr>
        <a:xfrm>
          <a:off x="6705111" y="1698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124239</xdr:rowOff>
    </xdr:from>
    <xdr:to>
      <xdr:col>85</xdr:col>
      <xdr:colOff>127000</xdr:colOff>
      <xdr:row>38</xdr:row>
      <xdr:rowOff>9101</xdr:rowOff>
    </xdr:to>
    <xdr:cxnSp macro="">
      <xdr:nvCxnSpPr>
        <xdr:cNvPr id="523" name="直線コネクタ 522"/>
        <xdr:cNvCxnSpPr/>
      </xdr:nvCxnSpPr>
      <xdr:spPr>
        <a:xfrm flipV="1">
          <a:off x="15481300" y="6467889"/>
          <a:ext cx="8382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9101</xdr:rowOff>
    </xdr:from>
    <xdr:to>
      <xdr:col>81</xdr:col>
      <xdr:colOff>50800</xdr:colOff>
      <xdr:row>38</xdr:row>
      <xdr:rowOff>31161</xdr:rowOff>
    </xdr:to>
    <xdr:cxnSp macro="">
      <xdr:nvCxnSpPr>
        <xdr:cNvPr id="526" name="直線コネクタ 525"/>
        <xdr:cNvCxnSpPr/>
      </xdr:nvCxnSpPr>
      <xdr:spPr>
        <a:xfrm flipV="1">
          <a:off x="14592300" y="6524201"/>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130777</xdr:rowOff>
    </xdr:from>
    <xdr:to>
      <xdr:col>76</xdr:col>
      <xdr:colOff>114300</xdr:colOff>
      <xdr:row>38</xdr:row>
      <xdr:rowOff>31161</xdr:rowOff>
    </xdr:to>
    <xdr:cxnSp macro="">
      <xdr:nvCxnSpPr>
        <xdr:cNvPr id="529" name="直線コネクタ 528"/>
        <xdr:cNvCxnSpPr/>
      </xdr:nvCxnSpPr>
      <xdr:spPr>
        <a:xfrm>
          <a:off x="13703300" y="6474427"/>
          <a:ext cx="8890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130777</xdr:rowOff>
    </xdr:from>
    <xdr:to>
      <xdr:col>71</xdr:col>
      <xdr:colOff>177800</xdr:colOff>
      <xdr:row>38</xdr:row>
      <xdr:rowOff>19076</xdr:rowOff>
    </xdr:to>
    <xdr:cxnSp macro="">
      <xdr:nvCxnSpPr>
        <xdr:cNvPr id="532" name="直線コネクタ 531"/>
        <xdr:cNvCxnSpPr/>
      </xdr:nvCxnSpPr>
      <xdr:spPr>
        <a:xfrm flipV="1">
          <a:off x="12814300" y="6474427"/>
          <a:ext cx="889000" cy="5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65377</xdr:rowOff>
    </xdr:from>
    <xdr:to>
      <xdr:col>67</xdr:col>
      <xdr:colOff>101600</xdr:colOff>
      <xdr:row>37</xdr:row>
      <xdr:rowOff>166977</xdr:rowOff>
    </xdr:to>
    <xdr:sp macro="" textlink="">
      <xdr:nvSpPr>
        <xdr:cNvPr id="535" name="フローチャート: 判断 534"/>
        <xdr:cNvSpPr/>
      </xdr:nvSpPr>
      <xdr:spPr>
        <a:xfrm>
          <a:off x="12763500" y="640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12054</xdr:rowOff>
    </xdr:from>
    <xdr:ext cx="534377" cy="259045"/>
    <xdr:sp macro="" textlink="">
      <xdr:nvSpPr>
        <xdr:cNvPr id="536" name="テキスト ボックス 535"/>
        <xdr:cNvSpPr txBox="1"/>
      </xdr:nvSpPr>
      <xdr:spPr>
        <a:xfrm>
          <a:off x="12547111" y="618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73439</xdr:rowOff>
    </xdr:from>
    <xdr:to>
      <xdr:col>85</xdr:col>
      <xdr:colOff>177800</xdr:colOff>
      <xdr:row>38</xdr:row>
      <xdr:rowOff>3589</xdr:rowOff>
    </xdr:to>
    <xdr:sp macro="" textlink="">
      <xdr:nvSpPr>
        <xdr:cNvPr id="542" name="楕円 541"/>
        <xdr:cNvSpPr/>
      </xdr:nvSpPr>
      <xdr:spPr>
        <a:xfrm>
          <a:off x="16268700" y="64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51866</xdr:rowOff>
    </xdr:from>
    <xdr:ext cx="534377" cy="259045"/>
    <xdr:sp macro="" textlink="">
      <xdr:nvSpPr>
        <xdr:cNvPr id="543" name="消防費該当値テキスト"/>
        <xdr:cNvSpPr txBox="1"/>
      </xdr:nvSpPr>
      <xdr:spPr>
        <a:xfrm>
          <a:off x="16370300" y="639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129751</xdr:rowOff>
    </xdr:from>
    <xdr:to>
      <xdr:col>81</xdr:col>
      <xdr:colOff>101600</xdr:colOff>
      <xdr:row>38</xdr:row>
      <xdr:rowOff>59901</xdr:rowOff>
    </xdr:to>
    <xdr:sp macro="" textlink="">
      <xdr:nvSpPr>
        <xdr:cNvPr id="544" name="楕円 543"/>
        <xdr:cNvSpPr/>
      </xdr:nvSpPr>
      <xdr:spPr>
        <a:xfrm>
          <a:off x="15430500" y="64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51028</xdr:rowOff>
    </xdr:from>
    <xdr:ext cx="534377" cy="259045"/>
    <xdr:sp macro="" textlink="">
      <xdr:nvSpPr>
        <xdr:cNvPr id="545" name="テキスト ボックス 544"/>
        <xdr:cNvSpPr txBox="1"/>
      </xdr:nvSpPr>
      <xdr:spPr>
        <a:xfrm>
          <a:off x="15214111" y="656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151811</xdr:rowOff>
    </xdr:from>
    <xdr:to>
      <xdr:col>76</xdr:col>
      <xdr:colOff>165100</xdr:colOff>
      <xdr:row>38</xdr:row>
      <xdr:rowOff>81961</xdr:rowOff>
    </xdr:to>
    <xdr:sp macro="" textlink="">
      <xdr:nvSpPr>
        <xdr:cNvPr id="546" name="楕円 545"/>
        <xdr:cNvSpPr/>
      </xdr:nvSpPr>
      <xdr:spPr>
        <a:xfrm>
          <a:off x="14541500" y="64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73088</xdr:rowOff>
    </xdr:from>
    <xdr:ext cx="534377" cy="259045"/>
    <xdr:sp macro="" textlink="">
      <xdr:nvSpPr>
        <xdr:cNvPr id="547" name="テキスト ボックス 546"/>
        <xdr:cNvSpPr txBox="1"/>
      </xdr:nvSpPr>
      <xdr:spPr>
        <a:xfrm>
          <a:off x="14325111" y="65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79977</xdr:rowOff>
    </xdr:from>
    <xdr:to>
      <xdr:col>72</xdr:col>
      <xdr:colOff>38100</xdr:colOff>
      <xdr:row>38</xdr:row>
      <xdr:rowOff>10127</xdr:rowOff>
    </xdr:to>
    <xdr:sp macro="" textlink="">
      <xdr:nvSpPr>
        <xdr:cNvPr id="548" name="楕円 547"/>
        <xdr:cNvSpPr/>
      </xdr:nvSpPr>
      <xdr:spPr>
        <a:xfrm>
          <a:off x="13652500" y="64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1254</xdr:rowOff>
    </xdr:from>
    <xdr:ext cx="534377" cy="259045"/>
    <xdr:sp macro="" textlink="">
      <xdr:nvSpPr>
        <xdr:cNvPr id="549" name="テキスト ボックス 548"/>
        <xdr:cNvSpPr txBox="1"/>
      </xdr:nvSpPr>
      <xdr:spPr>
        <a:xfrm>
          <a:off x="13436111" y="65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139726</xdr:rowOff>
    </xdr:from>
    <xdr:to>
      <xdr:col>67</xdr:col>
      <xdr:colOff>101600</xdr:colOff>
      <xdr:row>38</xdr:row>
      <xdr:rowOff>69876</xdr:rowOff>
    </xdr:to>
    <xdr:sp macro="" textlink="">
      <xdr:nvSpPr>
        <xdr:cNvPr id="550" name="楕円 549"/>
        <xdr:cNvSpPr/>
      </xdr:nvSpPr>
      <xdr:spPr>
        <a:xfrm>
          <a:off x="12763500" y="64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61003</xdr:rowOff>
    </xdr:from>
    <xdr:ext cx="534377" cy="259045"/>
    <xdr:sp macro="" textlink="">
      <xdr:nvSpPr>
        <xdr:cNvPr id="551" name="テキスト ボックス 550"/>
        <xdr:cNvSpPr txBox="1"/>
      </xdr:nvSpPr>
      <xdr:spPr>
        <a:xfrm>
          <a:off x="12547111" y="65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13732</xdr:rowOff>
    </xdr:from>
    <xdr:to>
      <xdr:col>85</xdr:col>
      <xdr:colOff>127000</xdr:colOff>
      <xdr:row>58</xdr:row>
      <xdr:rowOff>50729</xdr:rowOff>
    </xdr:to>
    <xdr:cxnSp macro="">
      <xdr:nvCxnSpPr>
        <xdr:cNvPr id="580" name="直線コネクタ 579"/>
        <xdr:cNvCxnSpPr/>
      </xdr:nvCxnSpPr>
      <xdr:spPr>
        <a:xfrm flipV="1">
          <a:off x="15481300" y="9957832"/>
          <a:ext cx="838200" cy="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113687</xdr:rowOff>
    </xdr:from>
    <xdr:to>
      <xdr:col>81</xdr:col>
      <xdr:colOff>50800</xdr:colOff>
      <xdr:row>58</xdr:row>
      <xdr:rowOff>50729</xdr:rowOff>
    </xdr:to>
    <xdr:cxnSp macro="">
      <xdr:nvCxnSpPr>
        <xdr:cNvPr id="583" name="直線コネクタ 582"/>
        <xdr:cNvCxnSpPr/>
      </xdr:nvCxnSpPr>
      <xdr:spPr>
        <a:xfrm>
          <a:off x="14592300" y="9886337"/>
          <a:ext cx="889000" cy="10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113687</xdr:rowOff>
    </xdr:from>
    <xdr:to>
      <xdr:col>76</xdr:col>
      <xdr:colOff>114300</xdr:colOff>
      <xdr:row>57</xdr:row>
      <xdr:rowOff>123477</xdr:rowOff>
    </xdr:to>
    <xdr:cxnSp macro="">
      <xdr:nvCxnSpPr>
        <xdr:cNvPr id="586" name="直線コネクタ 585"/>
        <xdr:cNvCxnSpPr/>
      </xdr:nvCxnSpPr>
      <xdr:spPr>
        <a:xfrm flipV="1">
          <a:off x="13703300" y="9886337"/>
          <a:ext cx="889000"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123477</xdr:rowOff>
    </xdr:from>
    <xdr:to>
      <xdr:col>71</xdr:col>
      <xdr:colOff>177800</xdr:colOff>
      <xdr:row>58</xdr:row>
      <xdr:rowOff>83091</xdr:rowOff>
    </xdr:to>
    <xdr:cxnSp macro="">
      <xdr:nvCxnSpPr>
        <xdr:cNvPr id="589" name="直線コネクタ 588"/>
        <xdr:cNvCxnSpPr/>
      </xdr:nvCxnSpPr>
      <xdr:spPr>
        <a:xfrm flipV="1">
          <a:off x="12814300" y="9896127"/>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25168</xdr:rowOff>
    </xdr:from>
    <xdr:to>
      <xdr:col>67</xdr:col>
      <xdr:colOff>101600</xdr:colOff>
      <xdr:row>58</xdr:row>
      <xdr:rowOff>126768</xdr:rowOff>
    </xdr:to>
    <xdr:sp macro="" textlink="">
      <xdr:nvSpPr>
        <xdr:cNvPr id="592" name="フローチャート: 判断 591"/>
        <xdr:cNvSpPr/>
      </xdr:nvSpPr>
      <xdr:spPr>
        <a:xfrm>
          <a:off x="12763500" y="99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143295</xdr:rowOff>
    </xdr:from>
    <xdr:ext cx="534377" cy="259045"/>
    <xdr:sp macro="" textlink="">
      <xdr:nvSpPr>
        <xdr:cNvPr id="593" name="テキスト ボックス 592"/>
        <xdr:cNvSpPr txBox="1"/>
      </xdr:nvSpPr>
      <xdr:spPr>
        <a:xfrm>
          <a:off x="12547111" y="97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134382</xdr:rowOff>
    </xdr:from>
    <xdr:to>
      <xdr:col>85</xdr:col>
      <xdr:colOff>177800</xdr:colOff>
      <xdr:row>58</xdr:row>
      <xdr:rowOff>64532</xdr:rowOff>
    </xdr:to>
    <xdr:sp macro="" textlink="">
      <xdr:nvSpPr>
        <xdr:cNvPr id="599" name="楕円 598"/>
        <xdr:cNvSpPr/>
      </xdr:nvSpPr>
      <xdr:spPr>
        <a:xfrm>
          <a:off x="16268700" y="99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51529</xdr:rowOff>
    </xdr:from>
    <xdr:ext cx="599010" cy="259045"/>
    <xdr:sp macro="" textlink="">
      <xdr:nvSpPr>
        <xdr:cNvPr id="600" name="教育費該当値テキスト"/>
        <xdr:cNvSpPr txBox="1"/>
      </xdr:nvSpPr>
      <xdr:spPr>
        <a:xfrm>
          <a:off x="16370300" y="98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171379</xdr:rowOff>
    </xdr:from>
    <xdr:to>
      <xdr:col>81</xdr:col>
      <xdr:colOff>101600</xdr:colOff>
      <xdr:row>58</xdr:row>
      <xdr:rowOff>101529</xdr:rowOff>
    </xdr:to>
    <xdr:sp macro="" textlink="">
      <xdr:nvSpPr>
        <xdr:cNvPr id="601" name="楕円 600"/>
        <xdr:cNvSpPr/>
      </xdr:nvSpPr>
      <xdr:spPr>
        <a:xfrm>
          <a:off x="15430500" y="9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92656</xdr:rowOff>
    </xdr:from>
    <xdr:ext cx="534377" cy="259045"/>
    <xdr:sp macro="" textlink="">
      <xdr:nvSpPr>
        <xdr:cNvPr id="602" name="テキスト ボックス 601"/>
        <xdr:cNvSpPr txBox="1"/>
      </xdr:nvSpPr>
      <xdr:spPr>
        <a:xfrm>
          <a:off x="15214111" y="100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62887</xdr:rowOff>
    </xdr:from>
    <xdr:to>
      <xdr:col>76</xdr:col>
      <xdr:colOff>165100</xdr:colOff>
      <xdr:row>57</xdr:row>
      <xdr:rowOff>164487</xdr:rowOff>
    </xdr:to>
    <xdr:sp macro="" textlink="">
      <xdr:nvSpPr>
        <xdr:cNvPr id="603" name="楕円 602"/>
        <xdr:cNvSpPr/>
      </xdr:nvSpPr>
      <xdr:spPr>
        <a:xfrm>
          <a:off x="14541500" y="98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9564</xdr:rowOff>
    </xdr:from>
    <xdr:ext cx="599010" cy="259045"/>
    <xdr:sp macro="" textlink="">
      <xdr:nvSpPr>
        <xdr:cNvPr id="604" name="テキスト ボックス 603"/>
        <xdr:cNvSpPr txBox="1"/>
      </xdr:nvSpPr>
      <xdr:spPr>
        <a:xfrm>
          <a:off x="14292795" y="961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72677</xdr:rowOff>
    </xdr:from>
    <xdr:to>
      <xdr:col>72</xdr:col>
      <xdr:colOff>38100</xdr:colOff>
      <xdr:row>58</xdr:row>
      <xdr:rowOff>2827</xdr:rowOff>
    </xdr:to>
    <xdr:sp macro="" textlink="">
      <xdr:nvSpPr>
        <xdr:cNvPr id="605" name="楕円 604"/>
        <xdr:cNvSpPr/>
      </xdr:nvSpPr>
      <xdr:spPr>
        <a:xfrm>
          <a:off x="13652500" y="98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19354</xdr:rowOff>
    </xdr:from>
    <xdr:ext cx="599010" cy="259045"/>
    <xdr:sp macro="" textlink="">
      <xdr:nvSpPr>
        <xdr:cNvPr id="606" name="テキスト ボックス 605"/>
        <xdr:cNvSpPr txBox="1"/>
      </xdr:nvSpPr>
      <xdr:spPr>
        <a:xfrm>
          <a:off x="13403795" y="96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32291</xdr:rowOff>
    </xdr:from>
    <xdr:to>
      <xdr:col>67</xdr:col>
      <xdr:colOff>101600</xdr:colOff>
      <xdr:row>58</xdr:row>
      <xdr:rowOff>133891</xdr:rowOff>
    </xdr:to>
    <xdr:sp macro="" textlink="">
      <xdr:nvSpPr>
        <xdr:cNvPr id="607" name="楕円 606"/>
        <xdr:cNvSpPr/>
      </xdr:nvSpPr>
      <xdr:spPr>
        <a:xfrm>
          <a:off x="12763500" y="99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125018</xdr:rowOff>
    </xdr:from>
    <xdr:ext cx="534377" cy="259045"/>
    <xdr:sp macro="" textlink="">
      <xdr:nvSpPr>
        <xdr:cNvPr id="608" name="テキスト ボックス 607"/>
        <xdr:cNvSpPr txBox="1"/>
      </xdr:nvSpPr>
      <xdr:spPr>
        <a:xfrm>
          <a:off x="12547111" y="100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96273</xdr:rowOff>
    </xdr:from>
    <xdr:to>
      <xdr:col>85</xdr:col>
      <xdr:colOff>127000</xdr:colOff>
      <xdr:row>79</xdr:row>
      <xdr:rowOff>98879</xdr:rowOff>
    </xdr:to>
    <xdr:cxnSp macro="">
      <xdr:nvCxnSpPr>
        <xdr:cNvPr id="639" name="直線コネクタ 638"/>
        <xdr:cNvCxnSpPr/>
      </xdr:nvCxnSpPr>
      <xdr:spPr>
        <a:xfrm>
          <a:off x="15481300" y="13640823"/>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78076</xdr:rowOff>
    </xdr:from>
    <xdr:to>
      <xdr:col>81</xdr:col>
      <xdr:colOff>50800</xdr:colOff>
      <xdr:row>79</xdr:row>
      <xdr:rowOff>96273</xdr:rowOff>
    </xdr:to>
    <xdr:cxnSp macro="">
      <xdr:nvCxnSpPr>
        <xdr:cNvPr id="642" name="直線コネクタ 641"/>
        <xdr:cNvCxnSpPr/>
      </xdr:nvCxnSpPr>
      <xdr:spPr>
        <a:xfrm>
          <a:off x="14592300" y="13622626"/>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58139</xdr:rowOff>
    </xdr:from>
    <xdr:to>
      <xdr:col>76</xdr:col>
      <xdr:colOff>114300</xdr:colOff>
      <xdr:row>79</xdr:row>
      <xdr:rowOff>78076</xdr:rowOff>
    </xdr:to>
    <xdr:cxnSp macro="">
      <xdr:nvCxnSpPr>
        <xdr:cNvPr id="645" name="直線コネクタ 644"/>
        <xdr:cNvCxnSpPr/>
      </xdr:nvCxnSpPr>
      <xdr:spPr>
        <a:xfrm>
          <a:off x="13703300" y="13602689"/>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58139</xdr:rowOff>
    </xdr:from>
    <xdr:to>
      <xdr:col>71</xdr:col>
      <xdr:colOff>177800</xdr:colOff>
      <xdr:row>79</xdr:row>
      <xdr:rowOff>89884</xdr:rowOff>
    </xdr:to>
    <xdr:cxnSp macro="">
      <xdr:nvCxnSpPr>
        <xdr:cNvPr id="648" name="直線コネクタ 647"/>
        <xdr:cNvCxnSpPr/>
      </xdr:nvCxnSpPr>
      <xdr:spPr>
        <a:xfrm flipV="1">
          <a:off x="12814300" y="13602689"/>
          <a:ext cx="889000" cy="3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19467</xdr:rowOff>
    </xdr:from>
    <xdr:to>
      <xdr:col>67</xdr:col>
      <xdr:colOff>101600</xdr:colOff>
      <xdr:row>79</xdr:row>
      <xdr:rowOff>121067</xdr:rowOff>
    </xdr:to>
    <xdr:sp macro="" textlink="">
      <xdr:nvSpPr>
        <xdr:cNvPr id="651" name="フローチャート: 判断 650"/>
        <xdr:cNvSpPr/>
      </xdr:nvSpPr>
      <xdr:spPr>
        <a:xfrm>
          <a:off x="12763500" y="1356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137594</xdr:rowOff>
    </xdr:from>
    <xdr:ext cx="469744" cy="259045"/>
    <xdr:sp macro="" textlink="">
      <xdr:nvSpPr>
        <xdr:cNvPr id="652" name="テキスト ボックス 651"/>
        <xdr:cNvSpPr txBox="1"/>
      </xdr:nvSpPr>
      <xdr:spPr>
        <a:xfrm>
          <a:off x="12579428" y="1333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45473</xdr:rowOff>
    </xdr:from>
    <xdr:to>
      <xdr:col>81</xdr:col>
      <xdr:colOff>101600</xdr:colOff>
      <xdr:row>79</xdr:row>
      <xdr:rowOff>147073</xdr:rowOff>
    </xdr:to>
    <xdr:sp macro="" textlink="">
      <xdr:nvSpPr>
        <xdr:cNvPr id="660" name="楕円 659"/>
        <xdr:cNvSpPr/>
      </xdr:nvSpPr>
      <xdr:spPr>
        <a:xfrm>
          <a:off x="15430500" y="135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138200</xdr:rowOff>
    </xdr:from>
    <xdr:ext cx="378565" cy="259045"/>
    <xdr:sp macro="" textlink="">
      <xdr:nvSpPr>
        <xdr:cNvPr id="661" name="テキスト ボックス 660"/>
        <xdr:cNvSpPr txBox="1"/>
      </xdr:nvSpPr>
      <xdr:spPr>
        <a:xfrm>
          <a:off x="15292017" y="1368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27276</xdr:rowOff>
    </xdr:from>
    <xdr:to>
      <xdr:col>76</xdr:col>
      <xdr:colOff>165100</xdr:colOff>
      <xdr:row>79</xdr:row>
      <xdr:rowOff>128876</xdr:rowOff>
    </xdr:to>
    <xdr:sp macro="" textlink="">
      <xdr:nvSpPr>
        <xdr:cNvPr id="662" name="楕円 661"/>
        <xdr:cNvSpPr/>
      </xdr:nvSpPr>
      <xdr:spPr>
        <a:xfrm>
          <a:off x="14541500" y="135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120003</xdr:rowOff>
    </xdr:from>
    <xdr:ext cx="469744" cy="259045"/>
    <xdr:sp macro="" textlink="">
      <xdr:nvSpPr>
        <xdr:cNvPr id="663" name="テキスト ボックス 662"/>
        <xdr:cNvSpPr txBox="1"/>
      </xdr:nvSpPr>
      <xdr:spPr>
        <a:xfrm>
          <a:off x="14357428" y="1366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7339</xdr:rowOff>
    </xdr:from>
    <xdr:to>
      <xdr:col>72</xdr:col>
      <xdr:colOff>38100</xdr:colOff>
      <xdr:row>79</xdr:row>
      <xdr:rowOff>108939</xdr:rowOff>
    </xdr:to>
    <xdr:sp macro="" textlink="">
      <xdr:nvSpPr>
        <xdr:cNvPr id="664" name="楕円 663"/>
        <xdr:cNvSpPr/>
      </xdr:nvSpPr>
      <xdr:spPr>
        <a:xfrm>
          <a:off x="13652500" y="135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100066</xdr:rowOff>
    </xdr:from>
    <xdr:ext cx="534377" cy="259045"/>
    <xdr:sp macro="" textlink="">
      <xdr:nvSpPr>
        <xdr:cNvPr id="665" name="テキスト ボックス 664"/>
        <xdr:cNvSpPr txBox="1"/>
      </xdr:nvSpPr>
      <xdr:spPr>
        <a:xfrm>
          <a:off x="13436111" y="136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39084</xdr:rowOff>
    </xdr:from>
    <xdr:to>
      <xdr:col>67</xdr:col>
      <xdr:colOff>101600</xdr:colOff>
      <xdr:row>79</xdr:row>
      <xdr:rowOff>140684</xdr:rowOff>
    </xdr:to>
    <xdr:sp macro="" textlink="">
      <xdr:nvSpPr>
        <xdr:cNvPr id="666" name="楕円 665"/>
        <xdr:cNvSpPr/>
      </xdr:nvSpPr>
      <xdr:spPr>
        <a:xfrm>
          <a:off x="12763500" y="135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131811</xdr:rowOff>
    </xdr:from>
    <xdr:ext cx="469744" cy="259045"/>
    <xdr:sp macro="" textlink="">
      <xdr:nvSpPr>
        <xdr:cNvPr id="667" name="テキスト ボックス 666"/>
        <xdr:cNvSpPr txBox="1"/>
      </xdr:nvSpPr>
      <xdr:spPr>
        <a:xfrm>
          <a:off x="12579428" y="136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20019</xdr:rowOff>
    </xdr:from>
    <xdr:to>
      <xdr:col>85</xdr:col>
      <xdr:colOff>127000</xdr:colOff>
      <xdr:row>98</xdr:row>
      <xdr:rowOff>22513</xdr:rowOff>
    </xdr:to>
    <xdr:cxnSp macro="">
      <xdr:nvCxnSpPr>
        <xdr:cNvPr id="694" name="直線コネクタ 693"/>
        <xdr:cNvCxnSpPr/>
      </xdr:nvCxnSpPr>
      <xdr:spPr>
        <a:xfrm>
          <a:off x="15481300" y="16822119"/>
          <a:ext cx="8382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105058</xdr:rowOff>
    </xdr:from>
    <xdr:ext cx="599010" cy="259045"/>
    <xdr:sp macro="" textlink="">
      <xdr:nvSpPr>
        <xdr:cNvPr id="695" name="公債費平均値テキスト"/>
        <xdr:cNvSpPr txBox="1"/>
      </xdr:nvSpPr>
      <xdr:spPr>
        <a:xfrm>
          <a:off x="16370300" y="1639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20019</xdr:rowOff>
    </xdr:from>
    <xdr:to>
      <xdr:col>81</xdr:col>
      <xdr:colOff>50800</xdr:colOff>
      <xdr:row>98</xdr:row>
      <xdr:rowOff>22225</xdr:rowOff>
    </xdr:to>
    <xdr:cxnSp macro="">
      <xdr:nvCxnSpPr>
        <xdr:cNvPr id="697" name="直線コネクタ 696"/>
        <xdr:cNvCxnSpPr/>
      </xdr:nvCxnSpPr>
      <xdr:spPr>
        <a:xfrm flipV="1">
          <a:off x="14592300" y="16822119"/>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86372</xdr:rowOff>
    </xdr:from>
    <xdr:ext cx="599010" cy="259045"/>
    <xdr:sp macro="" textlink="">
      <xdr:nvSpPr>
        <xdr:cNvPr id="699" name="テキスト ボックス 698"/>
        <xdr:cNvSpPr txBox="1"/>
      </xdr:nvSpPr>
      <xdr:spPr>
        <a:xfrm>
          <a:off x="15181795" y="163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22225</xdr:rowOff>
    </xdr:from>
    <xdr:to>
      <xdr:col>76</xdr:col>
      <xdr:colOff>114300</xdr:colOff>
      <xdr:row>98</xdr:row>
      <xdr:rowOff>34725</xdr:rowOff>
    </xdr:to>
    <xdr:cxnSp macro="">
      <xdr:nvCxnSpPr>
        <xdr:cNvPr id="700" name="直線コネクタ 699"/>
        <xdr:cNvCxnSpPr/>
      </xdr:nvCxnSpPr>
      <xdr:spPr>
        <a:xfrm flipV="1">
          <a:off x="13703300" y="16824325"/>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90467</xdr:rowOff>
    </xdr:from>
    <xdr:ext cx="599010" cy="259045"/>
    <xdr:sp macro="" textlink="">
      <xdr:nvSpPr>
        <xdr:cNvPr id="702" name="テキスト ボックス 701"/>
        <xdr:cNvSpPr txBox="1"/>
      </xdr:nvSpPr>
      <xdr:spPr>
        <a:xfrm>
          <a:off x="14292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34725</xdr:rowOff>
    </xdr:from>
    <xdr:to>
      <xdr:col>71</xdr:col>
      <xdr:colOff>177800</xdr:colOff>
      <xdr:row>98</xdr:row>
      <xdr:rowOff>37945</xdr:rowOff>
    </xdr:to>
    <xdr:cxnSp macro="">
      <xdr:nvCxnSpPr>
        <xdr:cNvPr id="703" name="直線コネクタ 702"/>
        <xdr:cNvCxnSpPr/>
      </xdr:nvCxnSpPr>
      <xdr:spPr>
        <a:xfrm flipV="1">
          <a:off x="12814300" y="16836825"/>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97091</xdr:rowOff>
    </xdr:from>
    <xdr:ext cx="599010" cy="259045"/>
    <xdr:sp macro="" textlink="">
      <xdr:nvSpPr>
        <xdr:cNvPr id="705" name="テキスト ボックス 704"/>
        <xdr:cNvSpPr txBox="1"/>
      </xdr:nvSpPr>
      <xdr:spPr>
        <a:xfrm>
          <a:off x="13403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88694</xdr:rowOff>
    </xdr:from>
    <xdr:to>
      <xdr:col>67</xdr:col>
      <xdr:colOff>101600</xdr:colOff>
      <xdr:row>98</xdr:row>
      <xdr:rowOff>18844</xdr:rowOff>
    </xdr:to>
    <xdr:sp macro="" textlink="">
      <xdr:nvSpPr>
        <xdr:cNvPr id="706" name="フローチャート: 判断 705"/>
        <xdr:cNvSpPr/>
      </xdr:nvSpPr>
      <xdr:spPr>
        <a:xfrm>
          <a:off x="12763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35371</xdr:rowOff>
    </xdr:from>
    <xdr:ext cx="534377" cy="259045"/>
    <xdr:sp macro="" textlink="">
      <xdr:nvSpPr>
        <xdr:cNvPr id="707" name="テキスト ボックス 706"/>
        <xdr:cNvSpPr txBox="1"/>
      </xdr:nvSpPr>
      <xdr:spPr>
        <a:xfrm>
          <a:off x="12547111" y="164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143163</xdr:rowOff>
    </xdr:from>
    <xdr:to>
      <xdr:col>85</xdr:col>
      <xdr:colOff>177800</xdr:colOff>
      <xdr:row>98</xdr:row>
      <xdr:rowOff>73313</xdr:rowOff>
    </xdr:to>
    <xdr:sp macro="" textlink="">
      <xdr:nvSpPr>
        <xdr:cNvPr id="713" name="楕円 712"/>
        <xdr:cNvSpPr/>
      </xdr:nvSpPr>
      <xdr:spPr>
        <a:xfrm>
          <a:off x="16268700" y="167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58090</xdr:rowOff>
    </xdr:from>
    <xdr:ext cx="534377" cy="259045"/>
    <xdr:sp macro="" textlink="">
      <xdr:nvSpPr>
        <xdr:cNvPr id="714" name="公債費該当値テキスト"/>
        <xdr:cNvSpPr txBox="1"/>
      </xdr:nvSpPr>
      <xdr:spPr>
        <a:xfrm>
          <a:off x="16370300" y="166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140669</xdr:rowOff>
    </xdr:from>
    <xdr:to>
      <xdr:col>81</xdr:col>
      <xdr:colOff>101600</xdr:colOff>
      <xdr:row>98</xdr:row>
      <xdr:rowOff>70819</xdr:rowOff>
    </xdr:to>
    <xdr:sp macro="" textlink="">
      <xdr:nvSpPr>
        <xdr:cNvPr id="715" name="楕円 714"/>
        <xdr:cNvSpPr/>
      </xdr:nvSpPr>
      <xdr:spPr>
        <a:xfrm>
          <a:off x="15430500" y="167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61946</xdr:rowOff>
    </xdr:from>
    <xdr:ext cx="534377" cy="259045"/>
    <xdr:sp macro="" textlink="">
      <xdr:nvSpPr>
        <xdr:cNvPr id="716" name="テキスト ボックス 715"/>
        <xdr:cNvSpPr txBox="1"/>
      </xdr:nvSpPr>
      <xdr:spPr>
        <a:xfrm>
          <a:off x="15214111" y="168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142875</xdr:rowOff>
    </xdr:from>
    <xdr:to>
      <xdr:col>76</xdr:col>
      <xdr:colOff>165100</xdr:colOff>
      <xdr:row>98</xdr:row>
      <xdr:rowOff>73025</xdr:rowOff>
    </xdr:to>
    <xdr:sp macro="" textlink="">
      <xdr:nvSpPr>
        <xdr:cNvPr id="717" name="楕円 716"/>
        <xdr:cNvSpPr/>
      </xdr:nvSpPr>
      <xdr:spPr>
        <a:xfrm>
          <a:off x="14541500" y="16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64152</xdr:rowOff>
    </xdr:from>
    <xdr:ext cx="534377" cy="259045"/>
    <xdr:sp macro="" textlink="">
      <xdr:nvSpPr>
        <xdr:cNvPr id="718" name="テキスト ボックス 717"/>
        <xdr:cNvSpPr txBox="1"/>
      </xdr:nvSpPr>
      <xdr:spPr>
        <a:xfrm>
          <a:off x="14325111" y="168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155375</xdr:rowOff>
    </xdr:from>
    <xdr:to>
      <xdr:col>72</xdr:col>
      <xdr:colOff>38100</xdr:colOff>
      <xdr:row>98</xdr:row>
      <xdr:rowOff>85525</xdr:rowOff>
    </xdr:to>
    <xdr:sp macro="" textlink="">
      <xdr:nvSpPr>
        <xdr:cNvPr id="719" name="楕円 718"/>
        <xdr:cNvSpPr/>
      </xdr:nvSpPr>
      <xdr:spPr>
        <a:xfrm>
          <a:off x="13652500" y="167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76652</xdr:rowOff>
    </xdr:from>
    <xdr:ext cx="534377" cy="259045"/>
    <xdr:sp macro="" textlink="">
      <xdr:nvSpPr>
        <xdr:cNvPr id="720" name="テキスト ボックス 719"/>
        <xdr:cNvSpPr txBox="1"/>
      </xdr:nvSpPr>
      <xdr:spPr>
        <a:xfrm>
          <a:off x="13436111" y="168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158595</xdr:rowOff>
    </xdr:from>
    <xdr:to>
      <xdr:col>67</xdr:col>
      <xdr:colOff>101600</xdr:colOff>
      <xdr:row>98</xdr:row>
      <xdr:rowOff>88745</xdr:rowOff>
    </xdr:to>
    <xdr:sp macro="" textlink="">
      <xdr:nvSpPr>
        <xdr:cNvPr id="721" name="楕円 720"/>
        <xdr:cNvSpPr/>
      </xdr:nvSpPr>
      <xdr:spPr>
        <a:xfrm>
          <a:off x="12763500" y="167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79872</xdr:rowOff>
    </xdr:from>
    <xdr:ext cx="534377" cy="259045"/>
    <xdr:sp macro="" textlink="">
      <xdr:nvSpPr>
        <xdr:cNvPr id="722" name="テキスト ボックス 721"/>
        <xdr:cNvSpPr txBox="1"/>
      </xdr:nvSpPr>
      <xdr:spPr>
        <a:xfrm>
          <a:off x="12547111" y="168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137541</xdr:rowOff>
    </xdr:from>
    <xdr:to>
      <xdr:col>98</xdr:col>
      <xdr:colOff>38100</xdr:colOff>
      <xdr:row>39</xdr:row>
      <xdr:rowOff>67691</xdr:rowOff>
    </xdr:to>
    <xdr:sp macro="" textlink="">
      <xdr:nvSpPr>
        <xdr:cNvPr id="763" name="フローチャート: 判断 762"/>
        <xdr:cNvSpPr/>
      </xdr:nvSpPr>
      <xdr:spPr>
        <a:xfrm>
          <a:off x="18605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84218</xdr:rowOff>
    </xdr:from>
    <xdr:ext cx="378565" cy="259045"/>
    <xdr:sp macro="" textlink="">
      <xdr:nvSpPr>
        <xdr:cNvPr id="764" name="テキスト ボックス 763"/>
        <xdr:cNvSpPr txBox="1"/>
      </xdr:nvSpPr>
      <xdr:spPr>
        <a:xfrm>
          <a:off x="18467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総務費は庁舎整備事業により、農林水産業費は農道整備事業及びため池浚渫事業により、教育費は施設解体事業によりそれぞれ前年度比で上昇している。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標準財政規模比において、実質収支額は前年度比</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減少しており、主な要因としては歳入歳出における不用額等の精査によるものである。財政調整基金については、決算剰余金を中心に積み立てるとともに、最低限の取崩しに努めている。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全会計において黒字を示しているが、一般会計からの操出金を除くと赤字額を示す会計があり、そのような会計においては対策を講じ、財政の健全化に取り組む必要がある。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今後若干の比率の上昇が予測されるが、借入の抑制に努め、比率の減少を目指す。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一般会計等に係る地方債の現在高は前年度比で</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百万円の増となっている。主な要因として役場庁舎整備事業や農道長寿命化事業に伴い地方債を発行したことによるものと考えられる。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今後、施設の更新・改修時期に差し掛かることから、地方債の現在高は増加傾向となることが予測されるが、借入の抑制及び基金の活用により健全な財政運営に努める。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福島県中島村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令和５年度においては、特定目的基金を活用した公共施設等の整備事業が実施されたことから、基金全体として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物価高騰及び人件費高騰の影響によるコスト増に伴い取崩額が増加する見込みであり、長期的に減少傾向となることが予測される。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今後も特定目的基金を目的に沿った事業に対して有効に活用していく。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・公共施設等の計画的な整備及び維持補修の実施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・子育て支援事業、緑あふれる村づくり事業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・高齢者等の在宅福祉の向上及び健康の保持に資する事業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・本村の地域振興に資する事業に関する施策の推進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・雇用創出につながる地域の実情に応じた事業に関する施策の推進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・公共施設等整備基金：役場庁舎整備及び既存施設除却の財源として取崩したことによる減少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・ふるさと納税基金：子育て支援事業費として取崩したことによる減少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今後も各特定目的基金の目的に適した事業について有効に活用していく。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現在は自主財源の不足を財政調整基金で調整している状況である。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今後は自主財源の確保に努め、財政調整基金に依存しない財政運営を目指す。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今後は地方債の償還計画を作成し、基金額を検討していきたい。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3854992</v>
      </c>
      <c r="BO4" s="449"/>
      <c r="BP4" s="449"/>
      <c r="BQ4" s="449"/>
      <c r="BR4" s="449"/>
      <c r="BS4" s="449"/>
      <c r="BT4" s="449"/>
      <c r="BU4" s="450"/>
      <c r="BV4" s="448">
        <v>3519394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v>
      </c>
      <c r="CU4" s="589"/>
      <c r="CV4" s="589"/>
      <c r="CW4" s="589"/>
      <c r="CX4" s="589"/>
      <c r="CY4" s="589"/>
      <c r="CZ4" s="589"/>
      <c r="DA4" s="590"/>
      <c r="DB4" s="588">
        <v>10.1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3642084</v>
      </c>
      <c r="BO5" s="420"/>
      <c r="BP5" s="420"/>
      <c r="BQ5" s="420"/>
      <c r="BR5" s="420"/>
      <c r="BS5" s="420"/>
      <c r="BT5" s="420"/>
      <c r="BU5" s="421"/>
      <c r="BV5" s="419">
        <v>3225624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84.6</v>
      </c>
      <c r="CU5" s="417"/>
      <c r="CV5" s="417"/>
      <c r="CW5" s="417"/>
      <c r="CX5" s="417"/>
      <c r="CY5" s="417"/>
      <c r="CZ5" s="417"/>
      <c r="DA5" s="418"/>
      <c r="DB5" s="416">
        <v>83.8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212908</v>
      </c>
      <c r="BO6" s="420"/>
      <c r="BP6" s="420"/>
      <c r="BQ6" s="420"/>
      <c r="BR6" s="420"/>
      <c r="BS6" s="420"/>
      <c r="BT6" s="420"/>
      <c r="BU6" s="421"/>
      <c r="BV6" s="419">
        <v>293770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v>
      </c>
      <c r="CU6" s="563"/>
      <c r="CV6" s="563"/>
      <c r="CW6" s="563"/>
      <c r="CX6" s="563"/>
      <c r="CY6" s="563"/>
      <c r="CZ6" s="563"/>
      <c r="DA6" s="564"/>
      <c r="DB6" s="562">
        <v>84.8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v>
      </c>
      <c r="BO7" s="420"/>
      <c r="BP7" s="420"/>
      <c r="BQ7" s="420"/>
      <c r="BR7" s="420"/>
      <c r="BS7" s="420"/>
      <c r="BT7" s="420"/>
      <c r="BU7" s="421"/>
      <c r="BV7" s="419">
        <v>83046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2122326</v>
      </c>
      <c r="CU7" s="420"/>
      <c r="CV7" s="420"/>
      <c r="CW7" s="420"/>
      <c r="CX7" s="420"/>
      <c r="CY7" s="420"/>
      <c r="CZ7" s="420"/>
      <c r="DA7" s="421"/>
      <c r="DB7" s="419">
        <v>2081788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212901</v>
      </c>
      <c r="BO8" s="420"/>
      <c r="BP8" s="420"/>
      <c r="BQ8" s="420"/>
      <c r="BR8" s="420"/>
      <c r="BS8" s="420"/>
      <c r="BT8" s="420"/>
      <c r="BU8" s="421"/>
      <c r="BV8" s="419">
        <v>210724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4885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2177</v>
      </c>
      <c r="BO9" s="420"/>
      <c r="BP9" s="420"/>
      <c r="BQ9" s="420"/>
      <c r="BR9" s="420"/>
      <c r="BS9" s="420"/>
      <c r="BT9" s="420"/>
      <c r="BU9" s="421"/>
      <c r="BV9" s="419">
        <v>-19105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9.8000000000000007</v>
      </c>
      <c r="CU9" s="417"/>
      <c r="CV9" s="417"/>
      <c r="CW9" s="417"/>
      <c r="CX9" s="417"/>
      <c r="CY9" s="417"/>
      <c r="CZ9" s="417"/>
      <c r="DA9" s="418"/>
      <c r="DB9" s="416">
        <v>10.199999999999999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5001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50</v>
      </c>
      <c r="BO10" s="420"/>
      <c r="BP10" s="420"/>
      <c r="BQ10" s="420"/>
      <c r="BR10" s="420"/>
      <c r="BS10" s="420"/>
      <c r="BT10" s="420"/>
      <c r="BU10" s="421"/>
      <c r="BV10" s="419">
        <v>125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4822</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22999</v>
      </c>
      <c r="BO12" s="420"/>
      <c r="BP12" s="420"/>
      <c r="BQ12" s="420"/>
      <c r="BR12" s="420"/>
      <c r="BS12" s="420"/>
      <c r="BT12" s="420"/>
      <c r="BU12" s="421"/>
      <c r="BV12" s="419">
        <v>63584</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4756</v>
      </c>
      <c r="S13" s="507"/>
      <c r="T13" s="507"/>
      <c r="U13" s="507"/>
      <c r="V13" s="508"/>
      <c r="W13" s="509" t="s">
        <v>130</v>
      </c>
      <c r="X13" s="405"/>
      <c r="Y13" s="405"/>
      <c r="Z13" s="405"/>
      <c r="AA13" s="405"/>
      <c r="AB13" s="406"/>
      <c r="AC13" s="372">
        <v>491</v>
      </c>
      <c r="AD13" s="373"/>
      <c r="AE13" s="373"/>
      <c r="AF13" s="373"/>
      <c r="AG13" s="374"/>
      <c r="AH13" s="372">
        <v>551</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-20772</v>
      </c>
      <c r="BO13" s="420"/>
      <c r="BP13" s="420"/>
      <c r="BQ13" s="420"/>
      <c r="BR13" s="420"/>
      <c r="BS13" s="420"/>
      <c r="BT13" s="420"/>
      <c r="BU13" s="421"/>
      <c r="BV13" s="419">
        <v>-82564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8.6999999999999993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4860</v>
      </c>
      <c r="S14" s="507"/>
      <c r="T14" s="507"/>
      <c r="U14" s="507"/>
      <c r="V14" s="508"/>
      <c r="W14" s="510"/>
      <c r="X14" s="408"/>
      <c r="Y14" s="408"/>
      <c r="Z14" s="408"/>
      <c r="AA14" s="408"/>
      <c r="AB14" s="409"/>
      <c r="AC14" s="499">
        <v>17.5</v>
      </c>
      <c r="AD14" s="500"/>
      <c r="AE14" s="500"/>
      <c r="AF14" s="500"/>
      <c r="AG14" s="501"/>
      <c r="AH14" s="499">
        <v>19.100000000000001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4826</v>
      </c>
      <c r="S15" s="507"/>
      <c r="T15" s="507"/>
      <c r="U15" s="507"/>
      <c r="V15" s="508"/>
      <c r="W15" s="509" t="s">
        <v>137</v>
      </c>
      <c r="X15" s="405"/>
      <c r="Y15" s="405"/>
      <c r="Z15" s="405"/>
      <c r="AA15" s="405"/>
      <c r="AB15" s="406"/>
      <c r="AC15" s="372">
        <v>1140</v>
      </c>
      <c r="AD15" s="373"/>
      <c r="AE15" s="373"/>
      <c r="AF15" s="373"/>
      <c r="AG15" s="374"/>
      <c r="AH15" s="372">
        <v>1090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572192</v>
      </c>
      <c r="BO15" s="449"/>
      <c r="BP15" s="449"/>
      <c r="BQ15" s="449"/>
      <c r="BR15" s="449"/>
      <c r="BS15" s="449"/>
      <c r="BT15" s="449"/>
      <c r="BU15" s="450"/>
      <c r="BV15" s="448">
        <v>568367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40.700000000000003</v>
      </c>
      <c r="AD16" s="500"/>
      <c r="AE16" s="500"/>
      <c r="AF16" s="500"/>
      <c r="AG16" s="501"/>
      <c r="AH16" s="499">
        <v>37.9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1971219</v>
      </c>
      <c r="BO16" s="420"/>
      <c r="BP16" s="420"/>
      <c r="BQ16" s="420"/>
      <c r="BR16" s="420"/>
      <c r="BS16" s="420"/>
      <c r="BT16" s="420"/>
      <c r="BU16" s="421"/>
      <c r="BV16" s="419">
        <v>1917261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1171</v>
      </c>
      <c r="AD17" s="373"/>
      <c r="AE17" s="373"/>
      <c r="AF17" s="373"/>
      <c r="AG17" s="374"/>
      <c r="AH17" s="372">
        <v>1237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712164</v>
      </c>
      <c r="BO17" s="420"/>
      <c r="BP17" s="420"/>
      <c r="BQ17" s="420"/>
      <c r="BR17" s="420"/>
      <c r="BS17" s="420"/>
      <c r="BT17" s="420"/>
      <c r="BU17" s="421"/>
      <c r="BV17" s="419">
        <v>709272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18.920000000000002</v>
      </c>
      <c r="M18" s="472"/>
      <c r="N18" s="472"/>
      <c r="O18" s="472"/>
      <c r="P18" s="472"/>
      <c r="Q18" s="472"/>
      <c r="R18" s="473"/>
      <c r="S18" s="473"/>
      <c r="T18" s="473"/>
      <c r="U18" s="473"/>
      <c r="V18" s="474"/>
      <c r="W18" s="490"/>
      <c r="X18" s="491"/>
      <c r="Y18" s="491"/>
      <c r="Z18" s="491"/>
      <c r="AA18" s="491"/>
      <c r="AB18" s="515"/>
      <c r="AC18" s="389">
        <v>41.8</v>
      </c>
      <c r="AD18" s="390"/>
      <c r="AE18" s="390"/>
      <c r="AF18" s="390"/>
      <c r="AG18" s="475"/>
      <c r="AH18" s="389">
        <v>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1818027</v>
      </c>
      <c r="BO18" s="420"/>
      <c r="BP18" s="420"/>
      <c r="BQ18" s="420"/>
      <c r="BR18" s="420"/>
      <c r="BS18" s="420"/>
      <c r="BT18" s="420"/>
      <c r="BU18" s="421"/>
      <c r="BV18" s="419">
        <v>1754101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2517604</v>
      </c>
      <c r="BO19" s="420"/>
      <c r="BP19" s="420"/>
      <c r="BQ19" s="420"/>
      <c r="BR19" s="420"/>
      <c r="BS19" s="420"/>
      <c r="BT19" s="420"/>
      <c r="BU19" s="421"/>
      <c r="BV19" s="419">
        <v>2496952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1520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3636350</v>
      </c>
      <c r="BO22" s="449"/>
      <c r="BP22" s="449"/>
      <c r="BQ22" s="449"/>
      <c r="BR22" s="449"/>
      <c r="BS22" s="449"/>
      <c r="BT22" s="449"/>
      <c r="BU22" s="450"/>
      <c r="BV22" s="448">
        <v>3255086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2346307</v>
      </c>
      <c r="BO23" s="420"/>
      <c r="BP23" s="420"/>
      <c r="BQ23" s="420"/>
      <c r="BR23" s="420"/>
      <c r="BS23" s="420"/>
      <c r="BT23" s="420"/>
      <c r="BU23" s="421"/>
      <c r="BV23" s="419">
        <v>2184662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7830</v>
      </c>
      <c r="R24" s="373"/>
      <c r="S24" s="373"/>
      <c r="T24" s="373"/>
      <c r="U24" s="373"/>
      <c r="V24" s="374"/>
      <c r="W24" s="462"/>
      <c r="X24" s="399"/>
      <c r="Y24" s="400"/>
      <c r="Z24" s="375" t="s">
        <v>162</v>
      </c>
      <c r="AA24" s="376"/>
      <c r="AB24" s="376"/>
      <c r="AC24" s="376"/>
      <c r="AD24" s="376"/>
      <c r="AE24" s="376"/>
      <c r="AF24" s="376"/>
      <c r="AG24" s="377"/>
      <c r="AH24" s="372">
        <v>56</v>
      </c>
      <c r="AI24" s="373"/>
      <c r="AJ24" s="373"/>
      <c r="AK24" s="373"/>
      <c r="AL24" s="374"/>
      <c r="AM24" s="372">
        <v>160496</v>
      </c>
      <c r="AN24" s="373"/>
      <c r="AO24" s="373"/>
      <c r="AP24" s="373"/>
      <c r="AQ24" s="373"/>
      <c r="AR24" s="374"/>
      <c r="AS24" s="372">
        <v>2866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2694918</v>
      </c>
      <c r="BO24" s="420"/>
      <c r="BP24" s="420"/>
      <c r="BQ24" s="420"/>
      <c r="BR24" s="420"/>
      <c r="BS24" s="420"/>
      <c r="BT24" s="420"/>
      <c r="BU24" s="421"/>
      <c r="BV24" s="419">
        <v>2212600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85051</v>
      </c>
      <c r="BO25" s="449"/>
      <c r="BP25" s="449"/>
      <c r="BQ25" s="449"/>
      <c r="BR25" s="449"/>
      <c r="BS25" s="449"/>
      <c r="BT25" s="449"/>
      <c r="BU25" s="450"/>
      <c r="BV25" s="448">
        <v>10139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5350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3110</v>
      </c>
      <c r="R27" s="373"/>
      <c r="S27" s="373"/>
      <c r="T27" s="373"/>
      <c r="U27" s="373"/>
      <c r="V27" s="374"/>
      <c r="W27" s="462"/>
      <c r="X27" s="399"/>
      <c r="Y27" s="400"/>
      <c r="Z27" s="375" t="s">
        <v>171</v>
      </c>
      <c r="AA27" s="376"/>
      <c r="AB27" s="376"/>
      <c r="AC27" s="376"/>
      <c r="AD27" s="376"/>
      <c r="AE27" s="376"/>
      <c r="AF27" s="376"/>
      <c r="AG27" s="377"/>
      <c r="AH27" s="372">
        <v>10</v>
      </c>
      <c r="AI27" s="373"/>
      <c r="AJ27" s="373"/>
      <c r="AK27" s="373"/>
      <c r="AL27" s="374"/>
      <c r="AM27" s="372">
        <v>25020</v>
      </c>
      <c r="AN27" s="373"/>
      <c r="AO27" s="373"/>
      <c r="AP27" s="373"/>
      <c r="AQ27" s="373"/>
      <c r="AR27" s="374"/>
      <c r="AS27" s="372">
        <v>2502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113326</v>
      </c>
      <c r="BO27" s="454"/>
      <c r="BP27" s="454"/>
      <c r="BQ27" s="454"/>
      <c r="BR27" s="454"/>
      <c r="BS27" s="454"/>
      <c r="BT27" s="454"/>
      <c r="BU27" s="455"/>
      <c r="BV27" s="453">
        <v>113326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2490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1352811</v>
      </c>
      <c r="BO28" s="449"/>
      <c r="BP28" s="449"/>
      <c r="BQ28" s="449"/>
      <c r="BR28" s="449"/>
      <c r="BS28" s="449"/>
      <c r="BT28" s="449"/>
      <c r="BU28" s="450"/>
      <c r="BV28" s="448">
        <v>1271760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6</v>
      </c>
      <c r="M29" s="373"/>
      <c r="N29" s="373"/>
      <c r="O29" s="373"/>
      <c r="P29" s="374"/>
      <c r="Q29" s="372">
        <v>2250</v>
      </c>
      <c r="R29" s="373"/>
      <c r="S29" s="373"/>
      <c r="T29" s="373"/>
      <c r="U29" s="373"/>
      <c r="V29" s="374"/>
      <c r="W29" s="463"/>
      <c r="X29" s="464"/>
      <c r="Y29" s="465"/>
      <c r="Z29" s="375" t="s">
        <v>177</v>
      </c>
      <c r="AA29" s="376"/>
      <c r="AB29" s="376"/>
      <c r="AC29" s="376"/>
      <c r="AD29" s="376"/>
      <c r="AE29" s="376"/>
      <c r="AF29" s="376"/>
      <c r="AG29" s="377"/>
      <c r="AH29" s="372">
        <v>66</v>
      </c>
      <c r="AI29" s="373"/>
      <c r="AJ29" s="373"/>
      <c r="AK29" s="373"/>
      <c r="AL29" s="374"/>
      <c r="AM29" s="372">
        <v>185516</v>
      </c>
      <c r="AN29" s="373"/>
      <c r="AO29" s="373"/>
      <c r="AP29" s="373"/>
      <c r="AQ29" s="373"/>
      <c r="AR29" s="374"/>
      <c r="AS29" s="372">
        <v>2811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87903</v>
      </c>
      <c r="BO29" s="420"/>
      <c r="BP29" s="420"/>
      <c r="BQ29" s="420"/>
      <c r="BR29" s="420"/>
      <c r="BS29" s="420"/>
      <c r="BT29" s="420"/>
      <c r="BU29" s="421"/>
      <c r="BV29" s="419">
        <v>87903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1120027</v>
      </c>
      <c r="BO30" s="454"/>
      <c r="BP30" s="454"/>
      <c r="BQ30" s="454"/>
      <c r="BR30" s="454"/>
      <c r="BS30" s="454"/>
      <c r="BT30" s="454"/>
      <c r="BU30" s="455"/>
      <c r="BV30" s="453">
        <v>1395021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簡易水道事業</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土地造成事業特別会計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白河地方広域市町村圏整備組合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白河地方土地開発公社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墓地会計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農業集落排水処理事業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白河地方広域市町村圏整備組合　水道用水供給事業会計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福島県市町村総合事務組合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福島県市町村総合事務組合　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福島県市町村総合事務組合　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福島県市町村総合事務組合　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福島県市町村総合事務組合　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福島県後期高齢者医療広域連合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福島県後期高齢者医療広域連合　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faOdwKroiyBe3zqTmafHXpewH+8yYEtTf3/KwVxbeDB0dfdVye5hWLpUTciyMghXKEWkaoLtLCoocQsNn27IQ==" saltValue="kRhwbjFoC9Mhkubik8fMj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557134</v>
      </c>
      <c r="S5" s="674"/>
      <c r="T5" s="674"/>
      <c r="U5" s="674"/>
      <c r="V5" s="674"/>
      <c r="W5" s="674"/>
      <c r="X5" s="674"/>
      <c r="Y5" s="702"/>
      <c r="Z5" s="715">
        <v>14.5</v>
      </c>
      <c r="AA5" s="715"/>
      <c r="AB5" s="715"/>
      <c r="AC5" s="715"/>
      <c r="AD5" s="716">
        <v>557134</v>
      </c>
      <c r="AE5" s="716"/>
      <c r="AF5" s="716"/>
      <c r="AG5" s="716"/>
      <c r="AH5" s="716"/>
      <c r="AI5" s="716"/>
      <c r="AJ5" s="716"/>
      <c r="AK5" s="716"/>
      <c r="AL5" s="703">
        <v>26</v>
      </c>
      <c r="AM5" s="685"/>
      <c r="AN5" s="685"/>
      <c r="AO5" s="704"/>
      <c r="AP5" s="676" t="s">
        <v>216</v>
      </c>
      <c r="AQ5" s="677"/>
      <c r="AR5" s="677"/>
      <c r="AS5" s="677"/>
      <c r="AT5" s="677"/>
      <c r="AU5" s="677"/>
      <c r="AV5" s="677"/>
      <c r="AW5" s="677"/>
      <c r="AX5" s="677"/>
      <c r="AY5" s="677"/>
      <c r="AZ5" s="677"/>
      <c r="BA5" s="677"/>
      <c r="BB5" s="677"/>
      <c r="BC5" s="677"/>
      <c r="BD5" s="677"/>
      <c r="BE5" s="677"/>
      <c r="BF5" s="678"/>
      <c r="BG5" s="621">
        <v>557134</v>
      </c>
      <c r="BH5" s="622"/>
      <c r="BI5" s="622"/>
      <c r="BJ5" s="622"/>
      <c r="BK5" s="622"/>
      <c r="BL5" s="622"/>
      <c r="BM5" s="622"/>
      <c r="BN5" s="623"/>
      <c r="BO5" s="659">
        <v>100</v>
      </c>
      <c r="BP5" s="659"/>
      <c r="BQ5" s="659"/>
      <c r="BR5" s="659"/>
      <c r="BS5" s="660" t="s">
        <v>121</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26898</v>
      </c>
      <c r="S6" s="622"/>
      <c r="T6" s="622"/>
      <c r="U6" s="622"/>
      <c r="V6" s="622"/>
      <c r="W6" s="622"/>
      <c r="X6" s="622"/>
      <c r="Y6" s="623"/>
      <c r="Z6" s="659">
        <v>0.7</v>
      </c>
      <c r="AA6" s="659"/>
      <c r="AB6" s="659"/>
      <c r="AC6" s="659"/>
      <c r="AD6" s="660">
        <v>26898</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557134</v>
      </c>
      <c r="BH6" s="622"/>
      <c r="BI6" s="622"/>
      <c r="BJ6" s="622"/>
      <c r="BK6" s="622"/>
      <c r="BL6" s="622"/>
      <c r="BM6" s="622"/>
      <c r="BN6" s="623"/>
      <c r="BO6" s="659">
        <v>100</v>
      </c>
      <c r="BP6" s="659"/>
      <c r="BQ6" s="659"/>
      <c r="BR6" s="659"/>
      <c r="BS6" s="660" t="s">
        <v>121</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52603</v>
      </c>
      <c r="CS6" s="622"/>
      <c r="CT6" s="622"/>
      <c r="CU6" s="622"/>
      <c r="CV6" s="622"/>
      <c r="CW6" s="622"/>
      <c r="CX6" s="622"/>
      <c r="CY6" s="623"/>
      <c r="CZ6" s="703">
        <v>1.4</v>
      </c>
      <c r="DA6" s="685"/>
      <c r="DB6" s="685"/>
      <c r="DC6" s="705"/>
      <c r="DD6" s="627" t="s">
        <v>121</v>
      </c>
      <c r="DE6" s="622"/>
      <c r="DF6" s="622"/>
      <c r="DG6" s="622"/>
      <c r="DH6" s="622"/>
      <c r="DI6" s="622"/>
      <c r="DJ6" s="622"/>
      <c r="DK6" s="622"/>
      <c r="DL6" s="622"/>
      <c r="DM6" s="622"/>
      <c r="DN6" s="622"/>
      <c r="DO6" s="622"/>
      <c r="DP6" s="623"/>
      <c r="DQ6" s="627">
        <v>52603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168</v>
      </c>
      <c r="S7" s="622"/>
      <c r="T7" s="622"/>
      <c r="U7" s="622"/>
      <c r="V7" s="622"/>
      <c r="W7" s="622"/>
      <c r="X7" s="622"/>
      <c r="Y7" s="623"/>
      <c r="Z7" s="659">
        <v>0</v>
      </c>
      <c r="AA7" s="659"/>
      <c r="AB7" s="659"/>
      <c r="AC7" s="659"/>
      <c r="AD7" s="660">
        <v>168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226880</v>
      </c>
      <c r="BH7" s="622"/>
      <c r="BI7" s="622"/>
      <c r="BJ7" s="622"/>
      <c r="BK7" s="622"/>
      <c r="BL7" s="622"/>
      <c r="BM7" s="622"/>
      <c r="BN7" s="623"/>
      <c r="BO7" s="659">
        <v>40.700000000000003</v>
      </c>
      <c r="BP7" s="659"/>
      <c r="BQ7" s="659"/>
      <c r="BR7" s="659"/>
      <c r="BS7" s="660" t="s">
        <v>121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864626</v>
      </c>
      <c r="CS7" s="622"/>
      <c r="CT7" s="622"/>
      <c r="CU7" s="622"/>
      <c r="CV7" s="622"/>
      <c r="CW7" s="622"/>
      <c r="CX7" s="622"/>
      <c r="CY7" s="623"/>
      <c r="CZ7" s="659">
        <v>23.7</v>
      </c>
      <c r="DA7" s="659"/>
      <c r="DB7" s="659"/>
      <c r="DC7" s="659"/>
      <c r="DD7" s="627">
        <v>358670</v>
      </c>
      <c r="DE7" s="622"/>
      <c r="DF7" s="622"/>
      <c r="DG7" s="622"/>
      <c r="DH7" s="622"/>
      <c r="DI7" s="622"/>
      <c r="DJ7" s="622"/>
      <c r="DK7" s="622"/>
      <c r="DL7" s="622"/>
      <c r="DM7" s="622"/>
      <c r="DN7" s="622"/>
      <c r="DO7" s="622"/>
      <c r="DP7" s="623"/>
      <c r="DQ7" s="627">
        <v>423555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2244</v>
      </c>
      <c r="S8" s="622"/>
      <c r="T8" s="622"/>
      <c r="U8" s="622"/>
      <c r="V8" s="622"/>
      <c r="W8" s="622"/>
      <c r="X8" s="622"/>
      <c r="Y8" s="623"/>
      <c r="Z8" s="659">
        <v>0.1</v>
      </c>
      <c r="AA8" s="659"/>
      <c r="AB8" s="659"/>
      <c r="AC8" s="659"/>
      <c r="AD8" s="660">
        <v>2244</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8722</v>
      </c>
      <c r="BH8" s="622"/>
      <c r="BI8" s="622"/>
      <c r="BJ8" s="622"/>
      <c r="BK8" s="622"/>
      <c r="BL8" s="622"/>
      <c r="BM8" s="622"/>
      <c r="BN8" s="623"/>
      <c r="BO8" s="659">
        <v>1.6</v>
      </c>
      <c r="BP8" s="659"/>
      <c r="BQ8" s="659"/>
      <c r="BR8" s="659"/>
      <c r="BS8" s="660" t="s">
        <v>121</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770238</v>
      </c>
      <c r="CS8" s="622"/>
      <c r="CT8" s="622"/>
      <c r="CU8" s="622"/>
      <c r="CV8" s="622"/>
      <c r="CW8" s="622"/>
      <c r="CX8" s="622"/>
      <c r="CY8" s="623"/>
      <c r="CZ8" s="659">
        <v>21.1</v>
      </c>
      <c r="DA8" s="659"/>
      <c r="DB8" s="659"/>
      <c r="DC8" s="659"/>
      <c r="DD8" s="627">
        <v>1207</v>
      </c>
      <c r="DE8" s="622"/>
      <c r="DF8" s="622"/>
      <c r="DG8" s="622"/>
      <c r="DH8" s="622"/>
      <c r="DI8" s="622"/>
      <c r="DJ8" s="622"/>
      <c r="DK8" s="622"/>
      <c r="DL8" s="622"/>
      <c r="DM8" s="622"/>
      <c r="DN8" s="622"/>
      <c r="DO8" s="622"/>
      <c r="DP8" s="623"/>
      <c r="DQ8" s="627">
        <v>517192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2428</v>
      </c>
      <c r="S9" s="622"/>
      <c r="T9" s="622"/>
      <c r="U9" s="622"/>
      <c r="V9" s="622"/>
      <c r="W9" s="622"/>
      <c r="X9" s="622"/>
      <c r="Y9" s="623"/>
      <c r="Z9" s="659">
        <v>0.1</v>
      </c>
      <c r="AA9" s="659"/>
      <c r="AB9" s="659"/>
      <c r="AC9" s="659"/>
      <c r="AD9" s="660">
        <v>2428</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203198</v>
      </c>
      <c r="BH9" s="622"/>
      <c r="BI9" s="622"/>
      <c r="BJ9" s="622"/>
      <c r="BK9" s="622"/>
      <c r="BL9" s="622"/>
      <c r="BM9" s="622"/>
      <c r="BN9" s="623"/>
      <c r="BO9" s="659">
        <v>36.5</v>
      </c>
      <c r="BP9" s="659"/>
      <c r="BQ9" s="659"/>
      <c r="BR9" s="659"/>
      <c r="BS9" s="660" t="s">
        <v>121</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235837</v>
      </c>
      <c r="CS9" s="622"/>
      <c r="CT9" s="622"/>
      <c r="CU9" s="622"/>
      <c r="CV9" s="622"/>
      <c r="CW9" s="622"/>
      <c r="CX9" s="622"/>
      <c r="CY9" s="623"/>
      <c r="CZ9" s="659">
        <v>6.5</v>
      </c>
      <c r="DA9" s="659"/>
      <c r="DB9" s="659"/>
      <c r="DC9" s="659"/>
      <c r="DD9" s="627">
        <v>2508</v>
      </c>
      <c r="DE9" s="622"/>
      <c r="DF9" s="622"/>
      <c r="DG9" s="622"/>
      <c r="DH9" s="622"/>
      <c r="DI9" s="622"/>
      <c r="DJ9" s="622"/>
      <c r="DK9" s="622"/>
      <c r="DL9" s="622"/>
      <c r="DM9" s="622"/>
      <c r="DN9" s="622"/>
      <c r="DO9" s="622"/>
      <c r="DP9" s="623"/>
      <c r="DQ9" s="627">
        <v>211876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8414</v>
      </c>
      <c r="BH10" s="622"/>
      <c r="BI10" s="622"/>
      <c r="BJ10" s="622"/>
      <c r="BK10" s="622"/>
      <c r="BL10" s="622"/>
      <c r="BM10" s="622"/>
      <c r="BN10" s="623"/>
      <c r="BO10" s="659">
        <v>1.5</v>
      </c>
      <c r="BP10" s="659"/>
      <c r="BQ10" s="659"/>
      <c r="BR10" s="659"/>
      <c r="BS10" s="660" t="s">
        <v>121</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122952</v>
      </c>
      <c r="S11" s="622"/>
      <c r="T11" s="622"/>
      <c r="U11" s="622"/>
      <c r="V11" s="622"/>
      <c r="W11" s="622"/>
      <c r="X11" s="622"/>
      <c r="Y11" s="623"/>
      <c r="Z11" s="624">
        <v>3.2</v>
      </c>
      <c r="AA11" s="625"/>
      <c r="AB11" s="625"/>
      <c r="AC11" s="626"/>
      <c r="AD11" s="627">
        <v>122952</v>
      </c>
      <c r="AE11" s="622"/>
      <c r="AF11" s="622"/>
      <c r="AG11" s="622"/>
      <c r="AH11" s="622"/>
      <c r="AI11" s="622"/>
      <c r="AJ11" s="622"/>
      <c r="AK11" s="623"/>
      <c r="AL11" s="624">
        <v>5.7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6546</v>
      </c>
      <c r="BH11" s="622"/>
      <c r="BI11" s="622"/>
      <c r="BJ11" s="622"/>
      <c r="BK11" s="622"/>
      <c r="BL11" s="622"/>
      <c r="BM11" s="622"/>
      <c r="BN11" s="623"/>
      <c r="BO11" s="659">
        <v>1.2</v>
      </c>
      <c r="BP11" s="659"/>
      <c r="BQ11" s="659"/>
      <c r="BR11" s="659"/>
      <c r="BS11" s="660" t="s">
        <v>121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569578</v>
      </c>
      <c r="CS11" s="622"/>
      <c r="CT11" s="622"/>
      <c r="CU11" s="622"/>
      <c r="CV11" s="622"/>
      <c r="CW11" s="622"/>
      <c r="CX11" s="622"/>
      <c r="CY11" s="623"/>
      <c r="CZ11" s="659">
        <v>15.6</v>
      </c>
      <c r="DA11" s="659"/>
      <c r="DB11" s="659"/>
      <c r="DC11" s="659"/>
      <c r="DD11" s="627">
        <v>306581</v>
      </c>
      <c r="DE11" s="622"/>
      <c r="DF11" s="622"/>
      <c r="DG11" s="622"/>
      <c r="DH11" s="622"/>
      <c r="DI11" s="622"/>
      <c r="DJ11" s="622"/>
      <c r="DK11" s="622"/>
      <c r="DL11" s="622"/>
      <c r="DM11" s="622"/>
      <c r="DN11" s="622"/>
      <c r="DO11" s="622"/>
      <c r="DP11" s="623"/>
      <c r="DQ11" s="627">
        <v>244088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275959</v>
      </c>
      <c r="BH12" s="622"/>
      <c r="BI12" s="622"/>
      <c r="BJ12" s="622"/>
      <c r="BK12" s="622"/>
      <c r="BL12" s="622"/>
      <c r="BM12" s="622"/>
      <c r="BN12" s="623"/>
      <c r="BO12" s="659">
        <v>49.5</v>
      </c>
      <c r="BP12" s="659"/>
      <c r="BQ12" s="659"/>
      <c r="BR12" s="659"/>
      <c r="BS12" s="660" t="s">
        <v>121</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24533</v>
      </c>
      <c r="CS12" s="622"/>
      <c r="CT12" s="622"/>
      <c r="CU12" s="622"/>
      <c r="CV12" s="622"/>
      <c r="CW12" s="622"/>
      <c r="CX12" s="622"/>
      <c r="CY12" s="623"/>
      <c r="CZ12" s="659">
        <v>0.7</v>
      </c>
      <c r="DA12" s="659"/>
      <c r="DB12" s="659"/>
      <c r="DC12" s="659"/>
      <c r="DD12" s="627" t="s">
        <v>121</v>
      </c>
      <c r="DE12" s="622"/>
      <c r="DF12" s="622"/>
      <c r="DG12" s="622"/>
      <c r="DH12" s="622"/>
      <c r="DI12" s="622"/>
      <c r="DJ12" s="622"/>
      <c r="DK12" s="622"/>
      <c r="DL12" s="622"/>
      <c r="DM12" s="622"/>
      <c r="DN12" s="622"/>
      <c r="DO12" s="622"/>
      <c r="DP12" s="623"/>
      <c r="DQ12" s="627">
        <v>17212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275959</v>
      </c>
      <c r="BH13" s="622"/>
      <c r="BI13" s="622"/>
      <c r="BJ13" s="622"/>
      <c r="BK13" s="622"/>
      <c r="BL13" s="622"/>
      <c r="BM13" s="622"/>
      <c r="BN13" s="623"/>
      <c r="BO13" s="659">
        <v>49.5</v>
      </c>
      <c r="BP13" s="659"/>
      <c r="BQ13" s="659"/>
      <c r="BR13" s="659"/>
      <c r="BS13" s="660" t="s">
        <v>121</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199248</v>
      </c>
      <c r="CS13" s="622"/>
      <c r="CT13" s="622"/>
      <c r="CU13" s="622"/>
      <c r="CV13" s="622"/>
      <c r="CW13" s="622"/>
      <c r="CX13" s="622"/>
      <c r="CY13" s="623"/>
      <c r="CZ13" s="659">
        <v>5.5</v>
      </c>
      <c r="DA13" s="659"/>
      <c r="DB13" s="659"/>
      <c r="DC13" s="659"/>
      <c r="DD13" s="627">
        <v>77710</v>
      </c>
      <c r="DE13" s="622"/>
      <c r="DF13" s="622"/>
      <c r="DG13" s="622"/>
      <c r="DH13" s="622"/>
      <c r="DI13" s="622"/>
      <c r="DJ13" s="622"/>
      <c r="DK13" s="622"/>
      <c r="DL13" s="622"/>
      <c r="DM13" s="622"/>
      <c r="DN13" s="622"/>
      <c r="DO13" s="622"/>
      <c r="DP13" s="623"/>
      <c r="DQ13" s="627">
        <v>72277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311</v>
      </c>
      <c r="S14" s="622"/>
      <c r="T14" s="622"/>
      <c r="U14" s="622"/>
      <c r="V14" s="622"/>
      <c r="W14" s="622"/>
      <c r="X14" s="622"/>
      <c r="Y14" s="623"/>
      <c r="Z14" s="659">
        <v>0</v>
      </c>
      <c r="AA14" s="659"/>
      <c r="AB14" s="659"/>
      <c r="AC14" s="659"/>
      <c r="AD14" s="660">
        <v>311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20926</v>
      </c>
      <c r="BH14" s="622"/>
      <c r="BI14" s="622"/>
      <c r="BJ14" s="622"/>
      <c r="BK14" s="622"/>
      <c r="BL14" s="622"/>
      <c r="BM14" s="622"/>
      <c r="BN14" s="623"/>
      <c r="BO14" s="659">
        <v>3.8</v>
      </c>
      <c r="BP14" s="659"/>
      <c r="BQ14" s="659"/>
      <c r="BR14" s="659"/>
      <c r="BS14" s="660" t="s">
        <v>121</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166497</v>
      </c>
      <c r="CS14" s="622"/>
      <c r="CT14" s="622"/>
      <c r="CU14" s="622"/>
      <c r="CV14" s="622"/>
      <c r="CW14" s="622"/>
      <c r="CX14" s="622"/>
      <c r="CY14" s="623"/>
      <c r="CZ14" s="659">
        <v>4.5999999999999996</v>
      </c>
      <c r="DA14" s="659"/>
      <c r="DB14" s="659"/>
      <c r="DC14" s="659"/>
      <c r="DD14" s="627">
        <v>1859</v>
      </c>
      <c r="DE14" s="622"/>
      <c r="DF14" s="622"/>
      <c r="DG14" s="622"/>
      <c r="DH14" s="622"/>
      <c r="DI14" s="622"/>
      <c r="DJ14" s="622"/>
      <c r="DK14" s="622"/>
      <c r="DL14" s="622"/>
      <c r="DM14" s="622"/>
      <c r="DN14" s="622"/>
      <c r="DO14" s="622"/>
      <c r="DP14" s="623"/>
      <c r="DQ14" s="627">
        <v>166488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33369</v>
      </c>
      <c r="BH15" s="622"/>
      <c r="BI15" s="622"/>
      <c r="BJ15" s="622"/>
      <c r="BK15" s="622"/>
      <c r="BL15" s="622"/>
      <c r="BM15" s="622"/>
      <c r="BN15" s="623"/>
      <c r="BO15" s="659">
        <v>6</v>
      </c>
      <c r="BP15" s="659"/>
      <c r="BQ15" s="659"/>
      <c r="BR15" s="659"/>
      <c r="BS15" s="660" t="s">
        <v>121</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511735</v>
      </c>
      <c r="CS15" s="622"/>
      <c r="CT15" s="622"/>
      <c r="CU15" s="622"/>
      <c r="CV15" s="622"/>
      <c r="CW15" s="622"/>
      <c r="CX15" s="622"/>
      <c r="CY15" s="623"/>
      <c r="CZ15" s="659">
        <v>14.1</v>
      </c>
      <c r="DA15" s="659"/>
      <c r="DB15" s="659"/>
      <c r="DC15" s="659"/>
      <c r="DD15" s="627">
        <v>49621</v>
      </c>
      <c r="DE15" s="622"/>
      <c r="DF15" s="622"/>
      <c r="DG15" s="622"/>
      <c r="DH15" s="622"/>
      <c r="DI15" s="622"/>
      <c r="DJ15" s="622"/>
      <c r="DK15" s="622"/>
      <c r="DL15" s="622"/>
      <c r="DM15" s="622"/>
      <c r="DN15" s="622"/>
      <c r="DO15" s="622"/>
      <c r="DP15" s="623"/>
      <c r="DQ15" s="627">
        <v>352216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2285</v>
      </c>
      <c r="S16" s="622"/>
      <c r="T16" s="622"/>
      <c r="U16" s="622"/>
      <c r="V16" s="622"/>
      <c r="W16" s="622"/>
      <c r="X16" s="622"/>
      <c r="Y16" s="623"/>
      <c r="Z16" s="659">
        <v>0.1</v>
      </c>
      <c r="AA16" s="659"/>
      <c r="AB16" s="659"/>
      <c r="AC16" s="659"/>
      <c r="AD16" s="660">
        <v>2285</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11652</v>
      </c>
      <c r="S17" s="622"/>
      <c r="T17" s="622"/>
      <c r="U17" s="622"/>
      <c r="V17" s="622"/>
      <c r="W17" s="622"/>
      <c r="X17" s="622"/>
      <c r="Y17" s="623"/>
      <c r="Z17" s="659">
        <v>0.3</v>
      </c>
      <c r="AA17" s="659"/>
      <c r="AB17" s="659"/>
      <c r="AC17" s="659"/>
      <c r="AD17" s="660">
        <v>11652</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247189</v>
      </c>
      <c r="CS17" s="622"/>
      <c r="CT17" s="622"/>
      <c r="CU17" s="622"/>
      <c r="CV17" s="622"/>
      <c r="CW17" s="622"/>
      <c r="CX17" s="622"/>
      <c r="CY17" s="623"/>
      <c r="CZ17" s="659">
        <v>6.8</v>
      </c>
      <c r="DA17" s="659"/>
      <c r="DB17" s="659"/>
      <c r="DC17" s="659"/>
      <c r="DD17" s="627" t="s">
        <v>121</v>
      </c>
      <c r="DE17" s="622"/>
      <c r="DF17" s="622"/>
      <c r="DG17" s="622"/>
      <c r="DH17" s="622"/>
      <c r="DI17" s="622"/>
      <c r="DJ17" s="622"/>
      <c r="DK17" s="622"/>
      <c r="DL17" s="622"/>
      <c r="DM17" s="622"/>
      <c r="DN17" s="622"/>
      <c r="DO17" s="622"/>
      <c r="DP17" s="623"/>
      <c r="DQ17" s="627">
        <v>247189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8878</v>
      </c>
      <c r="S18" s="622"/>
      <c r="T18" s="622"/>
      <c r="U18" s="622"/>
      <c r="V18" s="622"/>
      <c r="W18" s="622"/>
      <c r="X18" s="622"/>
      <c r="Y18" s="623"/>
      <c r="Z18" s="659">
        <v>0.2</v>
      </c>
      <c r="AA18" s="659"/>
      <c r="AB18" s="659"/>
      <c r="AC18" s="659"/>
      <c r="AD18" s="660">
        <v>8878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5266</v>
      </c>
      <c r="S19" s="622"/>
      <c r="T19" s="622"/>
      <c r="U19" s="622"/>
      <c r="V19" s="622"/>
      <c r="W19" s="622"/>
      <c r="X19" s="622"/>
      <c r="Y19" s="623"/>
      <c r="Z19" s="659">
        <v>0.1</v>
      </c>
      <c r="AA19" s="659"/>
      <c r="AB19" s="659"/>
      <c r="AC19" s="659"/>
      <c r="AD19" s="660">
        <v>5266</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3612</v>
      </c>
      <c r="S20" s="622"/>
      <c r="T20" s="622"/>
      <c r="U20" s="622"/>
      <c r="V20" s="622"/>
      <c r="W20" s="622"/>
      <c r="X20" s="622"/>
      <c r="Y20" s="623"/>
      <c r="Z20" s="659">
        <v>0.1</v>
      </c>
      <c r="AA20" s="659"/>
      <c r="AB20" s="659"/>
      <c r="AC20" s="659"/>
      <c r="AD20" s="660">
        <v>3612</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3642084</v>
      </c>
      <c r="CS20" s="622"/>
      <c r="CT20" s="622"/>
      <c r="CU20" s="622"/>
      <c r="CV20" s="622"/>
      <c r="CW20" s="622"/>
      <c r="CX20" s="622"/>
      <c r="CY20" s="623"/>
      <c r="CZ20" s="659">
        <v>100</v>
      </c>
      <c r="DA20" s="659"/>
      <c r="DB20" s="659"/>
      <c r="DC20" s="659"/>
      <c r="DD20" s="627">
        <v>798156</v>
      </c>
      <c r="DE20" s="622"/>
      <c r="DF20" s="622"/>
      <c r="DG20" s="622"/>
      <c r="DH20" s="622"/>
      <c r="DI20" s="622"/>
      <c r="DJ20" s="622"/>
      <c r="DK20" s="622"/>
      <c r="DL20" s="622"/>
      <c r="DM20" s="622"/>
      <c r="DN20" s="622"/>
      <c r="DO20" s="622"/>
      <c r="DP20" s="623"/>
      <c r="DQ20" s="627">
        <v>2304696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1485971</v>
      </c>
      <c r="S21" s="622"/>
      <c r="T21" s="622"/>
      <c r="U21" s="622"/>
      <c r="V21" s="622"/>
      <c r="W21" s="622"/>
      <c r="X21" s="622"/>
      <c r="Y21" s="623"/>
      <c r="Z21" s="659">
        <v>38.5</v>
      </c>
      <c r="AA21" s="659"/>
      <c r="AB21" s="659"/>
      <c r="AC21" s="659"/>
      <c r="AD21" s="660">
        <v>1399643</v>
      </c>
      <c r="AE21" s="660"/>
      <c r="AF21" s="660"/>
      <c r="AG21" s="660"/>
      <c r="AH21" s="660"/>
      <c r="AI21" s="660"/>
      <c r="AJ21" s="660"/>
      <c r="AK21" s="660"/>
      <c r="AL21" s="624">
        <v>65.400000000000006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1399643</v>
      </c>
      <c r="S22" s="622"/>
      <c r="T22" s="622"/>
      <c r="U22" s="622"/>
      <c r="V22" s="622"/>
      <c r="W22" s="622"/>
      <c r="X22" s="622"/>
      <c r="Y22" s="623"/>
      <c r="Z22" s="659">
        <v>36.299999999999997</v>
      </c>
      <c r="AA22" s="659"/>
      <c r="AB22" s="659"/>
      <c r="AC22" s="659"/>
      <c r="AD22" s="660">
        <v>1399643</v>
      </c>
      <c r="AE22" s="660"/>
      <c r="AF22" s="660"/>
      <c r="AG22" s="660"/>
      <c r="AH22" s="660"/>
      <c r="AI22" s="660"/>
      <c r="AJ22" s="660"/>
      <c r="AK22" s="660"/>
      <c r="AL22" s="624">
        <v>65.400000000000006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85225</v>
      </c>
      <c r="S23" s="622"/>
      <c r="T23" s="622"/>
      <c r="U23" s="622"/>
      <c r="V23" s="622"/>
      <c r="W23" s="622"/>
      <c r="X23" s="622"/>
      <c r="Y23" s="623"/>
      <c r="Z23" s="659">
        <v>2.2000000000000002</v>
      </c>
      <c r="AA23" s="659"/>
      <c r="AB23" s="659"/>
      <c r="AC23" s="659"/>
      <c r="AD23" s="660" t="s">
        <v>121</v>
      </c>
      <c r="AE23" s="660"/>
      <c r="AF23" s="660"/>
      <c r="AG23" s="660"/>
      <c r="AH23" s="660"/>
      <c r="AI23" s="660"/>
      <c r="AJ23" s="660"/>
      <c r="AK23" s="660"/>
      <c r="AL23" s="624" t="s">
        <v>121</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v>1103</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1170402</v>
      </c>
      <c r="CS24" s="674"/>
      <c r="CT24" s="674"/>
      <c r="CU24" s="674"/>
      <c r="CV24" s="674"/>
      <c r="CW24" s="674"/>
      <c r="CX24" s="674"/>
      <c r="CY24" s="702"/>
      <c r="CZ24" s="703">
        <v>32.1</v>
      </c>
      <c r="DA24" s="685"/>
      <c r="DB24" s="685"/>
      <c r="DC24" s="705"/>
      <c r="DD24" s="701">
        <v>944403</v>
      </c>
      <c r="DE24" s="674"/>
      <c r="DF24" s="674"/>
      <c r="DG24" s="674"/>
      <c r="DH24" s="674"/>
      <c r="DI24" s="674"/>
      <c r="DJ24" s="674"/>
      <c r="DK24" s="702"/>
      <c r="DL24" s="701">
        <v>861161</v>
      </c>
      <c r="DM24" s="674"/>
      <c r="DN24" s="674"/>
      <c r="DO24" s="674"/>
      <c r="DP24" s="674"/>
      <c r="DQ24" s="674"/>
      <c r="DR24" s="674"/>
      <c r="DS24" s="674"/>
      <c r="DT24" s="674"/>
      <c r="DU24" s="674"/>
      <c r="DV24" s="702"/>
      <c r="DW24" s="703">
        <v>40.1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2220921</v>
      </c>
      <c r="S25" s="622"/>
      <c r="T25" s="622"/>
      <c r="U25" s="622"/>
      <c r="V25" s="622"/>
      <c r="W25" s="622"/>
      <c r="X25" s="622"/>
      <c r="Y25" s="623"/>
      <c r="Z25" s="659">
        <v>57.6</v>
      </c>
      <c r="AA25" s="659"/>
      <c r="AB25" s="659"/>
      <c r="AC25" s="659"/>
      <c r="AD25" s="660">
        <v>2134593</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653412</v>
      </c>
      <c r="CS25" s="634"/>
      <c r="CT25" s="634"/>
      <c r="CU25" s="634"/>
      <c r="CV25" s="634"/>
      <c r="CW25" s="634"/>
      <c r="CX25" s="634"/>
      <c r="CY25" s="635"/>
      <c r="CZ25" s="624">
        <v>17.899999999999999</v>
      </c>
      <c r="DA25" s="636"/>
      <c r="DB25" s="636"/>
      <c r="DC25" s="637"/>
      <c r="DD25" s="627">
        <v>596249</v>
      </c>
      <c r="DE25" s="634"/>
      <c r="DF25" s="634"/>
      <c r="DG25" s="634"/>
      <c r="DH25" s="634"/>
      <c r="DI25" s="634"/>
      <c r="DJ25" s="634"/>
      <c r="DK25" s="635"/>
      <c r="DL25" s="627">
        <v>542204</v>
      </c>
      <c r="DM25" s="634"/>
      <c r="DN25" s="634"/>
      <c r="DO25" s="634"/>
      <c r="DP25" s="634"/>
      <c r="DQ25" s="634"/>
      <c r="DR25" s="634"/>
      <c r="DS25" s="634"/>
      <c r="DT25" s="634"/>
      <c r="DU25" s="634"/>
      <c r="DV25" s="635"/>
      <c r="DW25" s="624">
        <v>25.2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121</v>
      </c>
      <c r="S26" s="622"/>
      <c r="T26" s="622"/>
      <c r="U26" s="622"/>
      <c r="V26" s="622"/>
      <c r="W26" s="622"/>
      <c r="X26" s="622"/>
      <c r="Y26" s="623"/>
      <c r="Z26" s="659" t="s">
        <v>121</v>
      </c>
      <c r="AA26" s="659"/>
      <c r="AB26" s="659"/>
      <c r="AC26" s="659"/>
      <c r="AD26" s="660" t="s">
        <v>121</v>
      </c>
      <c r="AE26" s="660"/>
      <c r="AF26" s="660"/>
      <c r="AG26" s="660"/>
      <c r="AH26" s="660"/>
      <c r="AI26" s="660"/>
      <c r="AJ26" s="660"/>
      <c r="AK26" s="660"/>
      <c r="AL26" s="624" t="s">
        <v>121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393768</v>
      </c>
      <c r="CS26" s="622"/>
      <c r="CT26" s="622"/>
      <c r="CU26" s="622"/>
      <c r="CV26" s="622"/>
      <c r="CW26" s="622"/>
      <c r="CX26" s="622"/>
      <c r="CY26" s="623"/>
      <c r="CZ26" s="624">
        <v>10.8</v>
      </c>
      <c r="DA26" s="636"/>
      <c r="DB26" s="636"/>
      <c r="DC26" s="637"/>
      <c r="DD26" s="627">
        <v>350552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4887</v>
      </c>
      <c r="S27" s="622"/>
      <c r="T27" s="622"/>
      <c r="U27" s="622"/>
      <c r="V27" s="622"/>
      <c r="W27" s="622"/>
      <c r="X27" s="622"/>
      <c r="Y27" s="623"/>
      <c r="Z27" s="659">
        <v>0.1</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557134</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269801</v>
      </c>
      <c r="CS27" s="634"/>
      <c r="CT27" s="634"/>
      <c r="CU27" s="634"/>
      <c r="CV27" s="634"/>
      <c r="CW27" s="634"/>
      <c r="CX27" s="634"/>
      <c r="CY27" s="635"/>
      <c r="CZ27" s="624">
        <v>7.4</v>
      </c>
      <c r="DA27" s="636"/>
      <c r="DB27" s="636"/>
      <c r="DC27" s="637"/>
      <c r="DD27" s="627">
        <v>100965</v>
      </c>
      <c r="DE27" s="634"/>
      <c r="DF27" s="634"/>
      <c r="DG27" s="634"/>
      <c r="DH27" s="634"/>
      <c r="DI27" s="634"/>
      <c r="DJ27" s="634"/>
      <c r="DK27" s="635"/>
      <c r="DL27" s="627">
        <v>71768</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25962</v>
      </c>
      <c r="S28" s="622"/>
      <c r="T28" s="622"/>
      <c r="U28" s="622"/>
      <c r="V28" s="622"/>
      <c r="W28" s="622"/>
      <c r="X28" s="622"/>
      <c r="Y28" s="623"/>
      <c r="Z28" s="659">
        <v>0.7</v>
      </c>
      <c r="AA28" s="659"/>
      <c r="AB28" s="659"/>
      <c r="AC28" s="659"/>
      <c r="AD28" s="660">
        <v>651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247189</v>
      </c>
      <c r="CS28" s="622"/>
      <c r="CT28" s="622"/>
      <c r="CU28" s="622"/>
      <c r="CV28" s="622"/>
      <c r="CW28" s="622"/>
      <c r="CX28" s="622"/>
      <c r="CY28" s="623"/>
      <c r="CZ28" s="624">
        <v>6.8</v>
      </c>
      <c r="DA28" s="636"/>
      <c r="DB28" s="636"/>
      <c r="DC28" s="637"/>
      <c r="DD28" s="627">
        <v>247189</v>
      </c>
      <c r="DE28" s="622"/>
      <c r="DF28" s="622"/>
      <c r="DG28" s="622"/>
      <c r="DH28" s="622"/>
      <c r="DI28" s="622"/>
      <c r="DJ28" s="622"/>
      <c r="DK28" s="623"/>
      <c r="DL28" s="627">
        <v>247189</v>
      </c>
      <c r="DM28" s="622"/>
      <c r="DN28" s="622"/>
      <c r="DO28" s="622"/>
      <c r="DP28" s="622"/>
      <c r="DQ28" s="622"/>
      <c r="DR28" s="622"/>
      <c r="DS28" s="622"/>
      <c r="DT28" s="622"/>
      <c r="DU28" s="622"/>
      <c r="DV28" s="623"/>
      <c r="DW28" s="624">
        <v>11.5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2699</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247189</v>
      </c>
      <c r="CS29" s="634"/>
      <c r="CT29" s="634"/>
      <c r="CU29" s="634"/>
      <c r="CV29" s="634"/>
      <c r="CW29" s="634"/>
      <c r="CX29" s="634"/>
      <c r="CY29" s="635"/>
      <c r="CZ29" s="624">
        <v>6.8</v>
      </c>
      <c r="DA29" s="636"/>
      <c r="DB29" s="636"/>
      <c r="DC29" s="637"/>
      <c r="DD29" s="627">
        <v>247189</v>
      </c>
      <c r="DE29" s="634"/>
      <c r="DF29" s="634"/>
      <c r="DG29" s="634"/>
      <c r="DH29" s="634"/>
      <c r="DI29" s="634"/>
      <c r="DJ29" s="634"/>
      <c r="DK29" s="635"/>
      <c r="DL29" s="627">
        <v>247189</v>
      </c>
      <c r="DM29" s="634"/>
      <c r="DN29" s="634"/>
      <c r="DO29" s="634"/>
      <c r="DP29" s="634"/>
      <c r="DQ29" s="634"/>
      <c r="DR29" s="634"/>
      <c r="DS29" s="634"/>
      <c r="DT29" s="634"/>
      <c r="DU29" s="634"/>
      <c r="DV29" s="635"/>
      <c r="DW29" s="624">
        <v>11.5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284299</v>
      </c>
      <c r="S30" s="622"/>
      <c r="T30" s="622"/>
      <c r="U30" s="622"/>
      <c r="V30" s="622"/>
      <c r="W30" s="622"/>
      <c r="X30" s="622"/>
      <c r="Y30" s="623"/>
      <c r="Z30" s="659">
        <v>7.4</v>
      </c>
      <c r="AA30" s="659"/>
      <c r="AB30" s="659"/>
      <c r="AC30" s="659"/>
      <c r="AD30" s="660" t="s">
        <v>121</v>
      </c>
      <c r="AE30" s="660"/>
      <c r="AF30" s="660"/>
      <c r="AG30" s="660"/>
      <c r="AH30" s="660"/>
      <c r="AI30" s="660"/>
      <c r="AJ30" s="660"/>
      <c r="AK30" s="660"/>
      <c r="AL30" s="624" t="s">
        <v>121</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231955</v>
      </c>
      <c r="CS30" s="622"/>
      <c r="CT30" s="622"/>
      <c r="CU30" s="622"/>
      <c r="CV30" s="622"/>
      <c r="CW30" s="622"/>
      <c r="CX30" s="622"/>
      <c r="CY30" s="623"/>
      <c r="CZ30" s="624">
        <v>6.4</v>
      </c>
      <c r="DA30" s="636"/>
      <c r="DB30" s="636"/>
      <c r="DC30" s="637"/>
      <c r="DD30" s="627">
        <v>231955</v>
      </c>
      <c r="DE30" s="622"/>
      <c r="DF30" s="622"/>
      <c r="DG30" s="622"/>
      <c r="DH30" s="622"/>
      <c r="DI30" s="622"/>
      <c r="DJ30" s="622"/>
      <c r="DK30" s="623"/>
      <c r="DL30" s="627">
        <v>231955</v>
      </c>
      <c r="DM30" s="622"/>
      <c r="DN30" s="622"/>
      <c r="DO30" s="622"/>
      <c r="DP30" s="622"/>
      <c r="DQ30" s="622"/>
      <c r="DR30" s="622"/>
      <c r="DS30" s="622"/>
      <c r="DT30" s="622"/>
      <c r="DU30" s="622"/>
      <c r="DV30" s="623"/>
      <c r="DW30" s="624">
        <v>10.8</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99.5</v>
      </c>
      <c r="BH31" s="684"/>
      <c r="BI31" s="684"/>
      <c r="BJ31" s="684"/>
      <c r="BK31" s="684"/>
      <c r="BL31" s="684"/>
      <c r="BM31" s="685">
        <v>98.4</v>
      </c>
      <c r="BN31" s="684"/>
      <c r="BO31" s="684"/>
      <c r="BP31" s="684"/>
      <c r="BQ31" s="686"/>
      <c r="BR31" s="683">
        <v>99.7</v>
      </c>
      <c r="BS31" s="684"/>
      <c r="BT31" s="684"/>
      <c r="BU31" s="684"/>
      <c r="BV31" s="684"/>
      <c r="BW31" s="684"/>
      <c r="BX31" s="685">
        <v>96.1</v>
      </c>
      <c r="BY31" s="684"/>
      <c r="BZ31" s="684"/>
      <c r="CA31" s="684"/>
      <c r="CB31" s="686"/>
      <c r="CD31" s="642"/>
      <c r="CE31" s="643"/>
      <c r="CF31" s="618" t="s">
        <v>300</v>
      </c>
      <c r="CG31" s="619"/>
      <c r="CH31" s="619"/>
      <c r="CI31" s="619"/>
      <c r="CJ31" s="619"/>
      <c r="CK31" s="619"/>
      <c r="CL31" s="619"/>
      <c r="CM31" s="619"/>
      <c r="CN31" s="619"/>
      <c r="CO31" s="619"/>
      <c r="CP31" s="619"/>
      <c r="CQ31" s="620"/>
      <c r="CR31" s="621">
        <v>15234</v>
      </c>
      <c r="CS31" s="634"/>
      <c r="CT31" s="634"/>
      <c r="CU31" s="634"/>
      <c r="CV31" s="634"/>
      <c r="CW31" s="634"/>
      <c r="CX31" s="634"/>
      <c r="CY31" s="635"/>
      <c r="CZ31" s="624">
        <v>0.4</v>
      </c>
      <c r="DA31" s="636"/>
      <c r="DB31" s="636"/>
      <c r="DC31" s="637"/>
      <c r="DD31" s="627">
        <v>15234</v>
      </c>
      <c r="DE31" s="634"/>
      <c r="DF31" s="634"/>
      <c r="DG31" s="634"/>
      <c r="DH31" s="634"/>
      <c r="DI31" s="634"/>
      <c r="DJ31" s="634"/>
      <c r="DK31" s="635"/>
      <c r="DL31" s="627">
        <v>15234</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137815</v>
      </c>
      <c r="S32" s="622"/>
      <c r="T32" s="622"/>
      <c r="U32" s="622"/>
      <c r="V32" s="622"/>
      <c r="W32" s="622"/>
      <c r="X32" s="622"/>
      <c r="Y32" s="623"/>
      <c r="Z32" s="659">
        <v>3.6</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98.6</v>
      </c>
      <c r="BN32" s="634"/>
      <c r="BO32" s="634"/>
      <c r="BP32" s="634"/>
      <c r="BQ32" s="657"/>
      <c r="BR32" s="692">
        <v>99.7</v>
      </c>
      <c r="BS32" s="634"/>
      <c r="BT32" s="634"/>
      <c r="BU32" s="634"/>
      <c r="BV32" s="634"/>
      <c r="BW32" s="634"/>
      <c r="BX32" s="625">
        <v>98.5</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4090</v>
      </c>
      <c r="S33" s="622"/>
      <c r="T33" s="622"/>
      <c r="U33" s="622"/>
      <c r="V33" s="622"/>
      <c r="W33" s="622"/>
      <c r="X33" s="622"/>
      <c r="Y33" s="623"/>
      <c r="Z33" s="659">
        <v>0.1</v>
      </c>
      <c r="AA33" s="659"/>
      <c r="AB33" s="659"/>
      <c r="AC33" s="659"/>
      <c r="AD33" s="660">
        <v>3484</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98</v>
      </c>
      <c r="BN33" s="606"/>
      <c r="BO33" s="606"/>
      <c r="BP33" s="606"/>
      <c r="BQ33" s="669"/>
      <c r="BR33" s="682">
        <v>99.7</v>
      </c>
      <c r="BS33" s="606"/>
      <c r="BT33" s="606"/>
      <c r="BU33" s="606"/>
      <c r="BV33" s="606"/>
      <c r="BW33" s="606"/>
      <c r="BX33" s="652">
        <v>93.7</v>
      </c>
      <c r="BY33" s="606"/>
      <c r="BZ33" s="606"/>
      <c r="CA33" s="606"/>
      <c r="CB33" s="669"/>
      <c r="CD33" s="618" t="s">
        <v>307</v>
      </c>
      <c r="CE33" s="619"/>
      <c r="CF33" s="619"/>
      <c r="CG33" s="619"/>
      <c r="CH33" s="619"/>
      <c r="CI33" s="619"/>
      <c r="CJ33" s="619"/>
      <c r="CK33" s="619"/>
      <c r="CL33" s="619"/>
      <c r="CM33" s="619"/>
      <c r="CN33" s="619"/>
      <c r="CO33" s="619"/>
      <c r="CP33" s="619"/>
      <c r="CQ33" s="620"/>
      <c r="CR33" s="621">
        <v>1673526</v>
      </c>
      <c r="CS33" s="634"/>
      <c r="CT33" s="634"/>
      <c r="CU33" s="634"/>
      <c r="CV33" s="634"/>
      <c r="CW33" s="634"/>
      <c r="CX33" s="634"/>
      <c r="CY33" s="635"/>
      <c r="CZ33" s="624">
        <v>45.9</v>
      </c>
      <c r="DA33" s="636"/>
      <c r="DB33" s="636"/>
      <c r="DC33" s="637"/>
      <c r="DD33" s="627">
        <v>1316425</v>
      </c>
      <c r="DE33" s="634"/>
      <c r="DF33" s="634"/>
      <c r="DG33" s="634"/>
      <c r="DH33" s="634"/>
      <c r="DI33" s="634"/>
      <c r="DJ33" s="634"/>
      <c r="DK33" s="635"/>
      <c r="DL33" s="627">
        <v>956866</v>
      </c>
      <c r="DM33" s="634"/>
      <c r="DN33" s="634"/>
      <c r="DO33" s="634"/>
      <c r="DP33" s="634"/>
      <c r="DQ33" s="634"/>
      <c r="DR33" s="634"/>
      <c r="DS33" s="634"/>
      <c r="DT33" s="634"/>
      <c r="DU33" s="634"/>
      <c r="DV33" s="635"/>
      <c r="DW33" s="624">
        <v>44.5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5013</v>
      </c>
      <c r="S34" s="622"/>
      <c r="T34" s="622"/>
      <c r="U34" s="622"/>
      <c r="V34" s="622"/>
      <c r="W34" s="622"/>
      <c r="X34" s="622"/>
      <c r="Y34" s="623"/>
      <c r="Z34" s="659">
        <v>0.1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712659</v>
      </c>
      <c r="CS34" s="622"/>
      <c r="CT34" s="622"/>
      <c r="CU34" s="622"/>
      <c r="CV34" s="622"/>
      <c r="CW34" s="622"/>
      <c r="CX34" s="622"/>
      <c r="CY34" s="623"/>
      <c r="CZ34" s="624">
        <v>19.600000000000001</v>
      </c>
      <c r="DA34" s="636"/>
      <c r="DB34" s="636"/>
      <c r="DC34" s="637"/>
      <c r="DD34" s="627">
        <v>509789</v>
      </c>
      <c r="DE34" s="622"/>
      <c r="DF34" s="622"/>
      <c r="DG34" s="622"/>
      <c r="DH34" s="622"/>
      <c r="DI34" s="622"/>
      <c r="DJ34" s="622"/>
      <c r="DK34" s="623"/>
      <c r="DL34" s="627">
        <v>369099</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315904</v>
      </c>
      <c r="S35" s="622"/>
      <c r="T35" s="622"/>
      <c r="U35" s="622"/>
      <c r="V35" s="622"/>
      <c r="W35" s="622"/>
      <c r="X35" s="622"/>
      <c r="Y35" s="623"/>
      <c r="Z35" s="659">
        <v>8.1999999999999993</v>
      </c>
      <c r="AA35" s="659"/>
      <c r="AB35" s="659"/>
      <c r="AC35" s="659"/>
      <c r="AD35" s="660" t="s">
        <v>121</v>
      </c>
      <c r="AE35" s="660"/>
      <c r="AF35" s="660"/>
      <c r="AG35" s="660"/>
      <c r="AH35" s="660"/>
      <c r="AI35" s="660"/>
      <c r="AJ35" s="660"/>
      <c r="AK35" s="660"/>
      <c r="AL35" s="624" t="s">
        <v>121</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95102</v>
      </c>
      <c r="CS35" s="634"/>
      <c r="CT35" s="634"/>
      <c r="CU35" s="634"/>
      <c r="CV35" s="634"/>
      <c r="CW35" s="634"/>
      <c r="CX35" s="634"/>
      <c r="CY35" s="635"/>
      <c r="CZ35" s="624">
        <v>2.6</v>
      </c>
      <c r="DA35" s="636"/>
      <c r="DB35" s="636"/>
      <c r="DC35" s="637"/>
      <c r="DD35" s="627">
        <v>26793</v>
      </c>
      <c r="DE35" s="634"/>
      <c r="DF35" s="634"/>
      <c r="DG35" s="634"/>
      <c r="DH35" s="634"/>
      <c r="DI35" s="634"/>
      <c r="DJ35" s="634"/>
      <c r="DK35" s="635"/>
      <c r="DL35" s="627">
        <v>14665</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189770</v>
      </c>
      <c r="S36" s="622"/>
      <c r="T36" s="622"/>
      <c r="U36" s="622"/>
      <c r="V36" s="622"/>
      <c r="W36" s="622"/>
      <c r="X36" s="622"/>
      <c r="Y36" s="623"/>
      <c r="Z36" s="659">
        <v>4.9000000000000004</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3">
        <v>363681</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40348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714706</v>
      </c>
      <c r="CS36" s="622"/>
      <c r="CT36" s="622"/>
      <c r="CU36" s="622"/>
      <c r="CV36" s="622"/>
      <c r="CW36" s="622"/>
      <c r="CX36" s="622"/>
      <c r="CY36" s="623"/>
      <c r="CZ36" s="624">
        <v>19.600000000000001</v>
      </c>
      <c r="DA36" s="636"/>
      <c r="DB36" s="636"/>
      <c r="DC36" s="637"/>
      <c r="DD36" s="627">
        <v>677668</v>
      </c>
      <c r="DE36" s="622"/>
      <c r="DF36" s="622"/>
      <c r="DG36" s="622"/>
      <c r="DH36" s="622"/>
      <c r="DI36" s="622"/>
      <c r="DJ36" s="622"/>
      <c r="DK36" s="623"/>
      <c r="DL36" s="627">
        <v>488599</v>
      </c>
      <c r="DM36" s="622"/>
      <c r="DN36" s="622"/>
      <c r="DO36" s="622"/>
      <c r="DP36" s="622"/>
      <c r="DQ36" s="622"/>
      <c r="DR36" s="622"/>
      <c r="DS36" s="622"/>
      <c r="DT36" s="622"/>
      <c r="DU36" s="622"/>
      <c r="DV36" s="623"/>
      <c r="DW36" s="624">
        <v>22.7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50413</v>
      </c>
      <c r="S37" s="622"/>
      <c r="T37" s="622"/>
      <c r="U37" s="622"/>
      <c r="V37" s="622"/>
      <c r="W37" s="622"/>
      <c r="X37" s="622"/>
      <c r="Y37" s="623"/>
      <c r="Z37" s="659">
        <v>1.3</v>
      </c>
      <c r="AA37" s="659"/>
      <c r="AB37" s="659"/>
      <c r="AC37" s="659"/>
      <c r="AD37" s="660">
        <v>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164270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40348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237673</v>
      </c>
      <c r="CS37" s="634"/>
      <c r="CT37" s="634"/>
      <c r="CU37" s="634"/>
      <c r="CV37" s="634"/>
      <c r="CW37" s="634"/>
      <c r="CX37" s="634"/>
      <c r="CY37" s="635"/>
      <c r="CZ37" s="624">
        <v>6.5</v>
      </c>
      <c r="DA37" s="636"/>
      <c r="DB37" s="636"/>
      <c r="DC37" s="637"/>
      <c r="DD37" s="627">
        <v>237673</v>
      </c>
      <c r="DE37" s="634"/>
      <c r="DF37" s="634"/>
      <c r="DG37" s="634"/>
      <c r="DH37" s="634"/>
      <c r="DI37" s="634"/>
      <c r="DJ37" s="634"/>
      <c r="DK37" s="635"/>
      <c r="DL37" s="627">
        <v>237673</v>
      </c>
      <c r="DM37" s="634"/>
      <c r="DN37" s="634"/>
      <c r="DO37" s="634"/>
      <c r="DP37" s="634"/>
      <c r="DQ37" s="634"/>
      <c r="DR37" s="634"/>
      <c r="DS37" s="634"/>
      <c r="DT37" s="634"/>
      <c r="DU37" s="634"/>
      <c r="DV37" s="635"/>
      <c r="DW37" s="624">
        <v>11.1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613219</v>
      </c>
      <c r="S38" s="622"/>
      <c r="T38" s="622"/>
      <c r="U38" s="622"/>
      <c r="V38" s="622"/>
      <c r="W38" s="622"/>
      <c r="X38" s="622"/>
      <c r="Y38" s="623"/>
      <c r="Z38" s="659">
        <v>15.9</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54792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601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144619</v>
      </c>
      <c r="CS38" s="622"/>
      <c r="CT38" s="622"/>
      <c r="CU38" s="622"/>
      <c r="CV38" s="622"/>
      <c r="CW38" s="622"/>
      <c r="CX38" s="622"/>
      <c r="CY38" s="623"/>
      <c r="CZ38" s="624">
        <v>4</v>
      </c>
      <c r="DA38" s="636"/>
      <c r="DB38" s="636"/>
      <c r="DC38" s="637"/>
      <c r="DD38" s="627">
        <v>98827</v>
      </c>
      <c r="DE38" s="622"/>
      <c r="DF38" s="622"/>
      <c r="DG38" s="622"/>
      <c r="DH38" s="622"/>
      <c r="DI38" s="622"/>
      <c r="DJ38" s="622"/>
      <c r="DK38" s="623"/>
      <c r="DL38" s="627">
        <v>84503</v>
      </c>
      <c r="DM38" s="622"/>
      <c r="DN38" s="622"/>
      <c r="DO38" s="622"/>
      <c r="DP38" s="622"/>
      <c r="DQ38" s="622"/>
      <c r="DR38" s="622"/>
      <c r="DS38" s="622"/>
      <c r="DT38" s="622"/>
      <c r="DU38" s="622"/>
      <c r="DV38" s="623"/>
      <c r="DW38" s="624">
        <v>3.9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1012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3440</v>
      </c>
      <c r="CS39" s="634"/>
      <c r="CT39" s="634"/>
      <c r="CU39" s="634"/>
      <c r="CV39" s="634"/>
      <c r="CW39" s="634"/>
      <c r="CX39" s="634"/>
      <c r="CY39" s="635"/>
      <c r="CZ39" s="624">
        <v>0.1</v>
      </c>
      <c r="DA39" s="636"/>
      <c r="DB39" s="636"/>
      <c r="DC39" s="637"/>
      <c r="DD39" s="627">
        <v>3348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10519</v>
      </c>
      <c r="S40" s="622"/>
      <c r="T40" s="622"/>
      <c r="U40" s="622"/>
      <c r="V40" s="622"/>
      <c r="W40" s="622"/>
      <c r="X40" s="622"/>
      <c r="Y40" s="623"/>
      <c r="Z40" s="659">
        <v>0.3</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3000</v>
      </c>
      <c r="CS40" s="622"/>
      <c r="CT40" s="622"/>
      <c r="CU40" s="622"/>
      <c r="CV40" s="622"/>
      <c r="CW40" s="622"/>
      <c r="CX40" s="622"/>
      <c r="CY40" s="623"/>
      <c r="CZ40" s="624">
        <v>0.1</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3854992</v>
      </c>
      <c r="S41" s="646"/>
      <c r="T41" s="646"/>
      <c r="U41" s="646"/>
      <c r="V41" s="646"/>
      <c r="W41" s="646"/>
      <c r="X41" s="646"/>
      <c r="Y41" s="649"/>
      <c r="Z41" s="650">
        <v>100</v>
      </c>
      <c r="AA41" s="650"/>
      <c r="AB41" s="650"/>
      <c r="AC41" s="650"/>
      <c r="AD41" s="651">
        <v>2138729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44974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99645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281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798156</v>
      </c>
      <c r="CS42" s="634"/>
      <c r="CT42" s="634"/>
      <c r="CU42" s="634"/>
      <c r="CV42" s="634"/>
      <c r="CW42" s="634"/>
      <c r="CX42" s="634"/>
      <c r="CY42" s="635"/>
      <c r="CZ42" s="624">
        <v>21.9</v>
      </c>
      <c r="DA42" s="636"/>
      <c r="DB42" s="636"/>
      <c r="DC42" s="637"/>
      <c r="DD42" s="627">
        <v>43868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121</v>
      </c>
      <c r="CS43" s="634"/>
      <c r="CT43" s="634"/>
      <c r="CU43" s="634"/>
      <c r="CV43" s="634"/>
      <c r="CW43" s="634"/>
      <c r="CX43" s="634"/>
      <c r="CY43" s="635"/>
      <c r="CZ43" s="624" t="s">
        <v>121</v>
      </c>
      <c r="DA43" s="636"/>
      <c r="DB43" s="636"/>
      <c r="DC43" s="637"/>
      <c r="DD43" s="627" t="s">
        <v>121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798156</v>
      </c>
      <c r="CS44" s="622"/>
      <c r="CT44" s="622"/>
      <c r="CU44" s="622"/>
      <c r="CV44" s="622"/>
      <c r="CW44" s="622"/>
      <c r="CX44" s="622"/>
      <c r="CY44" s="623"/>
      <c r="CZ44" s="624">
        <v>21.9</v>
      </c>
      <c r="DA44" s="625"/>
      <c r="DB44" s="625"/>
      <c r="DC44" s="626"/>
      <c r="DD44" s="627">
        <v>43868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25485</v>
      </c>
      <c r="CS45" s="634"/>
      <c r="CT45" s="634"/>
      <c r="CU45" s="634"/>
      <c r="CV45" s="634"/>
      <c r="CW45" s="634"/>
      <c r="CX45" s="634"/>
      <c r="CY45" s="635"/>
      <c r="CZ45" s="624">
        <v>0.7</v>
      </c>
      <c r="DA45" s="636"/>
      <c r="DB45" s="636"/>
      <c r="DC45" s="637"/>
      <c r="DD45" s="627" t="s">
        <v>121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750708</v>
      </c>
      <c r="CS46" s="622"/>
      <c r="CT46" s="622"/>
      <c r="CU46" s="622"/>
      <c r="CV46" s="622"/>
      <c r="CW46" s="622"/>
      <c r="CX46" s="622"/>
      <c r="CY46" s="623"/>
      <c r="CZ46" s="624">
        <v>20.6</v>
      </c>
      <c r="DA46" s="625"/>
      <c r="DB46" s="625"/>
      <c r="DC46" s="626"/>
      <c r="DD46" s="627">
        <v>43822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3642084</v>
      </c>
      <c r="CS49" s="606"/>
      <c r="CT49" s="606"/>
      <c r="CU49" s="606"/>
      <c r="CV49" s="606"/>
      <c r="CW49" s="606"/>
      <c r="CX49" s="606"/>
      <c r="CY49" s="607"/>
      <c r="CZ49" s="608">
        <v>100</v>
      </c>
      <c r="DA49" s="609"/>
      <c r="DB49" s="609"/>
      <c r="DC49" s="610"/>
      <c r="DD49" s="611">
        <v>2304696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giVvd0gobFiABblUKJRAN9Blp73SXIc3R8lls/C+8cVRjzKKt3C2HuetAQDe6UyBW0hyU0n9iAeIAHaBPZPqg==" saltValue="VmuDED4XllIOkl1XYF5Sx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3855</v>
      </c>
      <c r="R7" s="1103"/>
      <c r="S7" s="1103"/>
      <c r="T7" s="1103"/>
      <c r="U7" s="1103"/>
      <c r="V7" s="1103">
        <v>3642</v>
      </c>
      <c r="W7" s="1103"/>
      <c r="X7" s="1103"/>
      <c r="Y7" s="1103"/>
      <c r="Z7" s="1103"/>
      <c r="AA7" s="1103">
        <v>213</v>
      </c>
      <c r="AB7" s="1103"/>
      <c r="AC7" s="1103"/>
      <c r="AD7" s="1103"/>
      <c r="AE7" s="1104"/>
      <c r="AF7" s="1105">
        <v>213</v>
      </c>
      <c r="AG7" s="1106"/>
      <c r="AH7" s="1106"/>
      <c r="AI7" s="1106"/>
      <c r="AJ7" s="1107"/>
      <c r="AK7" s="1108">
        <v>316</v>
      </c>
      <c r="AL7" s="1109"/>
      <c r="AM7" s="1109"/>
      <c r="AN7" s="1109"/>
      <c r="AO7" s="1109"/>
      <c r="AP7" s="1109">
        <v>3636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564</v>
      </c>
      <c r="BT7" s="1100"/>
      <c r="BU7" s="1100"/>
      <c r="BV7" s="1100"/>
      <c r="BW7" s="1100"/>
      <c r="BX7" s="1100"/>
      <c r="BY7" s="1100"/>
      <c r="BZ7" s="1100"/>
      <c r="CA7" s="1100"/>
      <c r="CB7" s="1100"/>
      <c r="CC7" s="1100"/>
      <c r="CD7" s="1100"/>
      <c r="CE7" s="1100"/>
      <c r="CF7" s="1100"/>
      <c r="CG7" s="1112"/>
      <c r="CH7" s="1096">
        <v>-921</v>
      </c>
      <c r="CI7" s="1097"/>
      <c r="CJ7" s="1097"/>
      <c r="CK7" s="1097"/>
      <c r="CL7" s="1098"/>
      <c r="CM7" s="1096">
        <v>67</v>
      </c>
      <c r="CN7" s="1097"/>
      <c r="CO7" s="1097"/>
      <c r="CP7" s="1097"/>
      <c r="CQ7" s="1098"/>
      <c r="CR7" s="1096">
        <v>1</v>
      </c>
      <c r="CS7" s="1097"/>
      <c r="CT7" s="1097"/>
      <c r="CU7" s="1097"/>
      <c r="CV7" s="1098"/>
      <c r="CW7" s="1096">
        <v>0</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v>
      </c>
      <c r="R8" s="1039"/>
      <c r="S8" s="1039"/>
      <c r="T8" s="1039"/>
      <c r="U8" s="1039"/>
      <c r="V8" s="1039">
        <v>0</v>
      </c>
      <c r="W8" s="1039"/>
      <c r="X8" s="1039"/>
      <c r="Y8" s="1039"/>
      <c r="Z8" s="1039"/>
      <c r="AA8" s="1039">
        <v>4</v>
      </c>
      <c r="AB8" s="1039"/>
      <c r="AC8" s="1039"/>
      <c r="AD8" s="1039"/>
      <c r="AE8" s="1040"/>
      <c r="AF8" s="1035">
        <v>4</v>
      </c>
      <c r="AG8" s="1036"/>
      <c r="AH8" s="1036"/>
      <c r="AI8" s="1036"/>
      <c r="AJ8" s="1037"/>
      <c r="AK8" s="1080">
        <v>0</v>
      </c>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3859</v>
      </c>
      <c r="R23" s="1061"/>
      <c r="S23" s="1061"/>
      <c r="T23" s="1061"/>
      <c r="U23" s="1061"/>
      <c r="V23" s="1061">
        <v>3642</v>
      </c>
      <c r="W23" s="1061"/>
      <c r="X23" s="1061"/>
      <c r="Y23" s="1061"/>
      <c r="Z23" s="1061"/>
      <c r="AA23" s="1061">
        <v>217</v>
      </c>
      <c r="AB23" s="1061"/>
      <c r="AC23" s="1061"/>
      <c r="AD23" s="1061"/>
      <c r="AE23" s="1068"/>
      <c r="AF23" s="1069">
        <v>217</v>
      </c>
      <c r="AG23" s="1061"/>
      <c r="AH23" s="1061"/>
      <c r="AI23" s="1061"/>
      <c r="AJ23" s="1070"/>
      <c r="AK23" s="1071"/>
      <c r="AL23" s="1072"/>
      <c r="AM23" s="1072"/>
      <c r="AN23" s="1072"/>
      <c r="AO23" s="1072"/>
      <c r="AP23" s="1061">
        <v>3636</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492</v>
      </c>
      <c r="R28" s="1051"/>
      <c r="S28" s="1051"/>
      <c r="T28" s="1051"/>
      <c r="U28" s="1051"/>
      <c r="V28" s="1051">
        <v>450</v>
      </c>
      <c r="W28" s="1051"/>
      <c r="X28" s="1051"/>
      <c r="Y28" s="1051"/>
      <c r="Z28" s="1051"/>
      <c r="AA28" s="1051">
        <v>41</v>
      </c>
      <c r="AB28" s="1051"/>
      <c r="AC28" s="1051"/>
      <c r="AD28" s="1051"/>
      <c r="AE28" s="1052"/>
      <c r="AF28" s="1053">
        <v>41</v>
      </c>
      <c r="AG28" s="1051"/>
      <c r="AH28" s="1051"/>
      <c r="AI28" s="1051"/>
      <c r="AJ28" s="1054"/>
      <c r="AK28" s="1042">
        <v>46</v>
      </c>
      <c r="AL28" s="1043"/>
      <c r="AM28" s="1043"/>
      <c r="AN28" s="1043"/>
      <c r="AO28" s="1043"/>
      <c r="AP28" s="1043" t="s">
        <v>553</v>
      </c>
      <c r="AQ28" s="1043"/>
      <c r="AR28" s="1043"/>
      <c r="AS28" s="1043"/>
      <c r="AT28" s="1043"/>
      <c r="AU28" s="1043" t="s">
        <v>553</v>
      </c>
      <c r="AV28" s="1043"/>
      <c r="AW28" s="1043"/>
      <c r="AX28" s="1043"/>
      <c r="AY28" s="1043"/>
      <c r="AZ28" s="1044" t="s">
        <v>553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528</v>
      </c>
      <c r="R29" s="1039"/>
      <c r="S29" s="1039"/>
      <c r="T29" s="1039"/>
      <c r="U29" s="1039"/>
      <c r="V29" s="1039">
        <v>505</v>
      </c>
      <c r="W29" s="1039"/>
      <c r="X29" s="1039"/>
      <c r="Y29" s="1039"/>
      <c r="Z29" s="1039"/>
      <c r="AA29" s="1039">
        <v>23</v>
      </c>
      <c r="AB29" s="1039"/>
      <c r="AC29" s="1039"/>
      <c r="AD29" s="1039"/>
      <c r="AE29" s="1040"/>
      <c r="AF29" s="1035">
        <v>23</v>
      </c>
      <c r="AG29" s="1036"/>
      <c r="AH29" s="1036"/>
      <c r="AI29" s="1036"/>
      <c r="AJ29" s="1037"/>
      <c r="AK29" s="980">
        <v>99</v>
      </c>
      <c r="AL29" s="971"/>
      <c r="AM29" s="971"/>
      <c r="AN29" s="971"/>
      <c r="AO29" s="971"/>
      <c r="AP29" s="971" t="s">
        <v>553</v>
      </c>
      <c r="AQ29" s="971"/>
      <c r="AR29" s="971"/>
      <c r="AS29" s="971"/>
      <c r="AT29" s="971"/>
      <c r="AU29" s="971" t="s">
        <v>553</v>
      </c>
      <c r="AV29" s="971"/>
      <c r="AW29" s="971"/>
      <c r="AX29" s="971"/>
      <c r="AY29" s="971"/>
      <c r="AZ29" s="1041" t="s">
        <v>553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52</v>
      </c>
      <c r="R30" s="1039"/>
      <c r="S30" s="1039"/>
      <c r="T30" s="1039"/>
      <c r="U30" s="1039"/>
      <c r="V30" s="1039">
        <v>52</v>
      </c>
      <c r="W30" s="1039"/>
      <c r="X30" s="1039"/>
      <c r="Y30" s="1039"/>
      <c r="Z30" s="1039"/>
      <c r="AA30" s="1039">
        <v>0</v>
      </c>
      <c r="AB30" s="1039"/>
      <c r="AC30" s="1039"/>
      <c r="AD30" s="1039"/>
      <c r="AE30" s="1040"/>
      <c r="AF30" s="1035">
        <v>0</v>
      </c>
      <c r="AG30" s="1036"/>
      <c r="AH30" s="1036"/>
      <c r="AI30" s="1036"/>
      <c r="AJ30" s="1037"/>
      <c r="AK30" s="980">
        <v>16</v>
      </c>
      <c r="AL30" s="971"/>
      <c r="AM30" s="971"/>
      <c r="AN30" s="971"/>
      <c r="AO30" s="971"/>
      <c r="AP30" s="971" t="s">
        <v>553</v>
      </c>
      <c r="AQ30" s="971"/>
      <c r="AR30" s="971"/>
      <c r="AS30" s="971"/>
      <c r="AT30" s="971"/>
      <c r="AU30" s="971" t="s">
        <v>553</v>
      </c>
      <c r="AV30" s="971"/>
      <c r="AW30" s="971"/>
      <c r="AX30" s="971"/>
      <c r="AY30" s="971"/>
      <c r="AZ30" s="1041" t="s">
        <v>553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173</v>
      </c>
      <c r="R31" s="1039"/>
      <c r="S31" s="1039"/>
      <c r="T31" s="1039"/>
      <c r="U31" s="1039"/>
      <c r="V31" s="1039">
        <v>186</v>
      </c>
      <c r="W31" s="1039"/>
      <c r="X31" s="1039"/>
      <c r="Y31" s="1039"/>
      <c r="Z31" s="1039"/>
      <c r="AA31" s="1039">
        <v>-13</v>
      </c>
      <c r="AB31" s="1039"/>
      <c r="AC31" s="1039"/>
      <c r="AD31" s="1039"/>
      <c r="AE31" s="1040"/>
      <c r="AF31" s="1035">
        <v>43</v>
      </c>
      <c r="AG31" s="1036"/>
      <c r="AH31" s="1036"/>
      <c r="AI31" s="1036"/>
      <c r="AJ31" s="1037"/>
      <c r="AK31" s="980">
        <v>55</v>
      </c>
      <c r="AL31" s="971"/>
      <c r="AM31" s="971"/>
      <c r="AN31" s="971"/>
      <c r="AO31" s="971"/>
      <c r="AP31" s="971">
        <v>385</v>
      </c>
      <c r="AQ31" s="971"/>
      <c r="AR31" s="971"/>
      <c r="AS31" s="971"/>
      <c r="AT31" s="971"/>
      <c r="AU31" s="971">
        <v>239</v>
      </c>
      <c r="AV31" s="971"/>
      <c r="AW31" s="971"/>
      <c r="AX31" s="971"/>
      <c r="AY31" s="971"/>
      <c r="AZ31" s="1041" t="s">
        <v>554</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292</v>
      </c>
      <c r="R32" s="1039"/>
      <c r="S32" s="1039"/>
      <c r="T32" s="1039"/>
      <c r="U32" s="1039"/>
      <c r="V32" s="1039">
        <v>250</v>
      </c>
      <c r="W32" s="1039"/>
      <c r="X32" s="1039"/>
      <c r="Y32" s="1039"/>
      <c r="Z32" s="1039"/>
      <c r="AA32" s="1039">
        <v>42</v>
      </c>
      <c r="AB32" s="1039"/>
      <c r="AC32" s="1039"/>
      <c r="AD32" s="1039"/>
      <c r="AE32" s="1040"/>
      <c r="AF32" s="1035">
        <v>25</v>
      </c>
      <c r="AG32" s="1036"/>
      <c r="AH32" s="1036"/>
      <c r="AI32" s="1036"/>
      <c r="AJ32" s="1037"/>
      <c r="AK32" s="980">
        <v>164</v>
      </c>
      <c r="AL32" s="971"/>
      <c r="AM32" s="971"/>
      <c r="AN32" s="971"/>
      <c r="AO32" s="971"/>
      <c r="AP32" s="971">
        <v>559</v>
      </c>
      <c r="AQ32" s="971"/>
      <c r="AR32" s="971"/>
      <c r="AS32" s="971"/>
      <c r="AT32" s="971"/>
      <c r="AU32" s="971">
        <v>499</v>
      </c>
      <c r="AV32" s="971"/>
      <c r="AW32" s="971"/>
      <c r="AX32" s="971"/>
      <c r="AY32" s="971"/>
      <c r="AZ32" s="1041" t="s">
        <v>554</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35</v>
      </c>
      <c r="R33" s="1039"/>
      <c r="S33" s="1039"/>
      <c r="T33" s="1039"/>
      <c r="U33" s="1039"/>
      <c r="V33" s="1039">
        <v>1</v>
      </c>
      <c r="W33" s="1039"/>
      <c r="X33" s="1039"/>
      <c r="Y33" s="1039"/>
      <c r="Z33" s="1039"/>
      <c r="AA33" s="1039">
        <v>34</v>
      </c>
      <c r="AB33" s="1039"/>
      <c r="AC33" s="1039"/>
      <c r="AD33" s="1039"/>
      <c r="AE33" s="1040"/>
      <c r="AF33" s="1035">
        <v>51</v>
      </c>
      <c r="AG33" s="1036"/>
      <c r="AH33" s="1036"/>
      <c r="AI33" s="1036"/>
      <c r="AJ33" s="1037"/>
      <c r="AK33" s="980" t="s">
        <v>554</v>
      </c>
      <c r="AL33" s="971"/>
      <c r="AM33" s="971"/>
      <c r="AN33" s="971"/>
      <c r="AO33" s="971"/>
      <c r="AP33" s="971" t="s">
        <v>554</v>
      </c>
      <c r="AQ33" s="971"/>
      <c r="AR33" s="971"/>
      <c r="AS33" s="971"/>
      <c r="AT33" s="971"/>
      <c r="AU33" s="971" t="s">
        <v>554</v>
      </c>
      <c r="AV33" s="971"/>
      <c r="AW33" s="971"/>
      <c r="AX33" s="971"/>
      <c r="AY33" s="971"/>
      <c r="AZ33" s="1041" t="s">
        <v>554</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184</v>
      </c>
      <c r="AG63" s="959"/>
      <c r="AH63" s="959"/>
      <c r="AI63" s="959"/>
      <c r="AJ63" s="1022"/>
      <c r="AK63" s="1023"/>
      <c r="AL63" s="963"/>
      <c r="AM63" s="963"/>
      <c r="AN63" s="963"/>
      <c r="AO63" s="963"/>
      <c r="AP63" s="959">
        <v>944</v>
      </c>
      <c r="AQ63" s="959"/>
      <c r="AR63" s="959"/>
      <c r="AS63" s="959"/>
      <c r="AT63" s="959"/>
      <c r="AU63" s="959">
        <v>738</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4208</v>
      </c>
      <c r="R68" s="982"/>
      <c r="S68" s="982"/>
      <c r="T68" s="982"/>
      <c r="U68" s="982"/>
      <c r="V68" s="982">
        <v>4039</v>
      </c>
      <c r="W68" s="982"/>
      <c r="X68" s="982"/>
      <c r="Y68" s="982"/>
      <c r="Z68" s="982"/>
      <c r="AA68" s="982">
        <v>169</v>
      </c>
      <c r="AB68" s="982"/>
      <c r="AC68" s="982"/>
      <c r="AD68" s="982"/>
      <c r="AE68" s="982"/>
      <c r="AF68" s="982">
        <v>124</v>
      </c>
      <c r="AG68" s="982"/>
      <c r="AH68" s="982"/>
      <c r="AI68" s="982"/>
      <c r="AJ68" s="982"/>
      <c r="AK68" s="982">
        <v>0</v>
      </c>
      <c r="AL68" s="982"/>
      <c r="AM68" s="982"/>
      <c r="AN68" s="982"/>
      <c r="AO68" s="982"/>
      <c r="AP68" s="982">
        <v>526</v>
      </c>
      <c r="AQ68" s="982"/>
      <c r="AR68" s="982"/>
      <c r="AS68" s="982"/>
      <c r="AT68" s="982"/>
      <c r="AU68" s="982">
        <v>30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1021</v>
      </c>
      <c r="R69" s="971"/>
      <c r="S69" s="971"/>
      <c r="T69" s="971"/>
      <c r="U69" s="971"/>
      <c r="V69" s="971">
        <v>760</v>
      </c>
      <c r="W69" s="971"/>
      <c r="X69" s="971"/>
      <c r="Y69" s="971"/>
      <c r="Z69" s="971"/>
      <c r="AA69" s="971">
        <v>260</v>
      </c>
      <c r="AB69" s="971"/>
      <c r="AC69" s="971"/>
      <c r="AD69" s="971"/>
      <c r="AE69" s="971"/>
      <c r="AF69" s="971">
        <v>774</v>
      </c>
      <c r="AG69" s="971"/>
      <c r="AH69" s="971"/>
      <c r="AI69" s="971"/>
      <c r="AJ69" s="971"/>
      <c r="AK69" s="971">
        <v>0</v>
      </c>
      <c r="AL69" s="971"/>
      <c r="AM69" s="971"/>
      <c r="AN69" s="971"/>
      <c r="AO69" s="971"/>
      <c r="AP69" s="971">
        <v>2234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557</v>
      </c>
      <c r="C70" s="975"/>
      <c r="D70" s="975"/>
      <c r="E70" s="975"/>
      <c r="F70" s="975"/>
      <c r="G70" s="975"/>
      <c r="H70" s="975"/>
      <c r="I70" s="975"/>
      <c r="J70" s="975"/>
      <c r="K70" s="975"/>
      <c r="L70" s="975"/>
      <c r="M70" s="975"/>
      <c r="N70" s="975"/>
      <c r="O70" s="975"/>
      <c r="P70" s="976"/>
      <c r="Q70" s="977">
        <v>7299</v>
      </c>
      <c r="R70" s="971"/>
      <c r="S70" s="971"/>
      <c r="T70" s="971"/>
      <c r="U70" s="971"/>
      <c r="V70" s="971">
        <v>4954</v>
      </c>
      <c r="W70" s="971"/>
      <c r="X70" s="971"/>
      <c r="Y70" s="971"/>
      <c r="Z70" s="971"/>
      <c r="AA70" s="971">
        <v>2345</v>
      </c>
      <c r="AB70" s="971"/>
      <c r="AC70" s="971"/>
      <c r="AD70" s="971"/>
      <c r="AE70" s="971"/>
      <c r="AF70" s="971" t="s">
        <v>554</v>
      </c>
      <c r="AG70" s="971"/>
      <c r="AH70" s="971"/>
      <c r="AI70" s="971"/>
      <c r="AJ70" s="971"/>
      <c r="AK70" s="971">
        <v>14</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558</v>
      </c>
      <c r="C71" s="975"/>
      <c r="D71" s="975"/>
      <c r="E71" s="975"/>
      <c r="F71" s="975"/>
      <c r="G71" s="975"/>
      <c r="H71" s="975"/>
      <c r="I71" s="975"/>
      <c r="J71" s="975"/>
      <c r="K71" s="975"/>
      <c r="L71" s="975"/>
      <c r="M71" s="975"/>
      <c r="N71" s="975"/>
      <c r="O71" s="975"/>
      <c r="P71" s="976"/>
      <c r="Q71" s="977">
        <v>1438</v>
      </c>
      <c r="R71" s="971"/>
      <c r="S71" s="971"/>
      <c r="T71" s="971"/>
      <c r="U71" s="971"/>
      <c r="V71" s="971">
        <v>1437</v>
      </c>
      <c r="W71" s="971"/>
      <c r="X71" s="971"/>
      <c r="Y71" s="971"/>
      <c r="Z71" s="971"/>
      <c r="AA71" s="971">
        <v>1</v>
      </c>
      <c r="AB71" s="971"/>
      <c r="AC71" s="971"/>
      <c r="AD71" s="971"/>
      <c r="AE71" s="971"/>
      <c r="AF71" s="971" t="s">
        <v>554</v>
      </c>
      <c r="AG71" s="971"/>
      <c r="AH71" s="971"/>
      <c r="AI71" s="971"/>
      <c r="AJ71" s="971"/>
      <c r="AK71" s="971">
        <v>0</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559</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1</v>
      </c>
      <c r="AB72" s="971"/>
      <c r="AC72" s="971"/>
      <c r="AD72" s="971"/>
      <c r="AE72" s="971"/>
      <c r="AF72" s="971" t="s">
        <v>554</v>
      </c>
      <c r="AG72" s="971"/>
      <c r="AH72" s="971"/>
      <c r="AI72" s="971"/>
      <c r="AJ72" s="971"/>
      <c r="AK72" s="971">
        <v>0</v>
      </c>
      <c r="AL72" s="971"/>
      <c r="AM72" s="971"/>
      <c r="AN72" s="971"/>
      <c r="AO72" s="971"/>
      <c r="AP72" s="971" t="s">
        <v>554</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560</v>
      </c>
      <c r="C73" s="975"/>
      <c r="D73" s="975"/>
      <c r="E73" s="975"/>
      <c r="F73" s="975"/>
      <c r="G73" s="975"/>
      <c r="H73" s="975"/>
      <c r="I73" s="975"/>
      <c r="J73" s="975"/>
      <c r="K73" s="975"/>
      <c r="L73" s="975"/>
      <c r="M73" s="975"/>
      <c r="N73" s="975"/>
      <c r="O73" s="975"/>
      <c r="P73" s="976"/>
      <c r="Q73" s="977">
        <v>49</v>
      </c>
      <c r="R73" s="971"/>
      <c r="S73" s="971"/>
      <c r="T73" s="971"/>
      <c r="U73" s="971"/>
      <c r="V73" s="971">
        <v>27</v>
      </c>
      <c r="W73" s="971"/>
      <c r="X73" s="971"/>
      <c r="Y73" s="971"/>
      <c r="Z73" s="971"/>
      <c r="AA73" s="971">
        <v>22</v>
      </c>
      <c r="AB73" s="971"/>
      <c r="AC73" s="971"/>
      <c r="AD73" s="971"/>
      <c r="AE73" s="971"/>
      <c r="AF73" s="971" t="s">
        <v>554</v>
      </c>
      <c r="AG73" s="971"/>
      <c r="AH73" s="971"/>
      <c r="AI73" s="971"/>
      <c r="AJ73" s="971"/>
      <c r="AK73" s="971">
        <v>0</v>
      </c>
      <c r="AL73" s="971"/>
      <c r="AM73" s="971"/>
      <c r="AN73" s="971"/>
      <c r="AO73" s="971"/>
      <c r="AP73" s="971" t="s">
        <v>554</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561</v>
      </c>
      <c r="C74" s="975"/>
      <c r="D74" s="975"/>
      <c r="E74" s="975"/>
      <c r="F74" s="975"/>
      <c r="G74" s="975"/>
      <c r="H74" s="975"/>
      <c r="I74" s="975"/>
      <c r="J74" s="975"/>
      <c r="K74" s="975"/>
      <c r="L74" s="975"/>
      <c r="M74" s="975"/>
      <c r="N74" s="975"/>
      <c r="O74" s="975"/>
      <c r="P74" s="976"/>
      <c r="Q74" s="977">
        <v>67</v>
      </c>
      <c r="R74" s="971"/>
      <c r="S74" s="971"/>
      <c r="T74" s="971"/>
      <c r="U74" s="971"/>
      <c r="V74" s="971">
        <v>66</v>
      </c>
      <c r="W74" s="971"/>
      <c r="X74" s="971"/>
      <c r="Y74" s="971"/>
      <c r="Z74" s="971"/>
      <c r="AA74" s="971">
        <v>1</v>
      </c>
      <c r="AB74" s="971"/>
      <c r="AC74" s="971"/>
      <c r="AD74" s="971"/>
      <c r="AE74" s="971"/>
      <c r="AF74" s="971" t="s">
        <v>554</v>
      </c>
      <c r="AG74" s="971"/>
      <c r="AH74" s="971"/>
      <c r="AI74" s="971"/>
      <c r="AJ74" s="971"/>
      <c r="AK74" s="971">
        <v>0</v>
      </c>
      <c r="AL74" s="971"/>
      <c r="AM74" s="971"/>
      <c r="AN74" s="971"/>
      <c r="AO74" s="971"/>
      <c r="AP74" s="971" t="s">
        <v>554</v>
      </c>
      <c r="AQ74" s="971"/>
      <c r="AR74" s="971"/>
      <c r="AS74" s="971"/>
      <c r="AT74" s="971"/>
      <c r="AU74" s="971" t="s">
        <v>554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562</v>
      </c>
      <c r="C75" s="975"/>
      <c r="D75" s="975"/>
      <c r="E75" s="975"/>
      <c r="F75" s="975"/>
      <c r="G75" s="975"/>
      <c r="H75" s="975"/>
      <c r="I75" s="975"/>
      <c r="J75" s="975"/>
      <c r="K75" s="975"/>
      <c r="L75" s="975"/>
      <c r="M75" s="975"/>
      <c r="N75" s="975"/>
      <c r="O75" s="975"/>
      <c r="P75" s="976"/>
      <c r="Q75" s="978">
        <v>1280</v>
      </c>
      <c r="R75" s="979"/>
      <c r="S75" s="979"/>
      <c r="T75" s="979"/>
      <c r="U75" s="980"/>
      <c r="V75" s="981">
        <v>1222</v>
      </c>
      <c r="W75" s="979"/>
      <c r="X75" s="979"/>
      <c r="Y75" s="979"/>
      <c r="Z75" s="980"/>
      <c r="AA75" s="981">
        <v>58</v>
      </c>
      <c r="AB75" s="979"/>
      <c r="AC75" s="979"/>
      <c r="AD75" s="979"/>
      <c r="AE75" s="980"/>
      <c r="AF75" s="981">
        <v>58</v>
      </c>
      <c r="AG75" s="979"/>
      <c r="AH75" s="979"/>
      <c r="AI75" s="979"/>
      <c r="AJ75" s="980"/>
      <c r="AK75" s="981">
        <v>0</v>
      </c>
      <c r="AL75" s="979"/>
      <c r="AM75" s="979"/>
      <c r="AN75" s="979"/>
      <c r="AO75" s="980"/>
      <c r="AP75" s="981">
        <v>0</v>
      </c>
      <c r="AQ75" s="979"/>
      <c r="AR75" s="979"/>
      <c r="AS75" s="979"/>
      <c r="AT75" s="980"/>
      <c r="AU75" s="981" t="s">
        <v>570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563</v>
      </c>
      <c r="C76" s="975"/>
      <c r="D76" s="975"/>
      <c r="E76" s="975"/>
      <c r="F76" s="975"/>
      <c r="G76" s="975"/>
      <c r="H76" s="975"/>
      <c r="I76" s="975"/>
      <c r="J76" s="975"/>
      <c r="K76" s="975"/>
      <c r="L76" s="975"/>
      <c r="M76" s="975"/>
      <c r="N76" s="975"/>
      <c r="O76" s="975"/>
      <c r="P76" s="976"/>
      <c r="Q76" s="978">
        <v>261159</v>
      </c>
      <c r="R76" s="979"/>
      <c r="S76" s="979"/>
      <c r="T76" s="979"/>
      <c r="U76" s="980"/>
      <c r="V76" s="981">
        <v>254522</v>
      </c>
      <c r="W76" s="979"/>
      <c r="X76" s="979"/>
      <c r="Y76" s="979"/>
      <c r="Z76" s="980"/>
      <c r="AA76" s="981">
        <v>6637</v>
      </c>
      <c r="AB76" s="979"/>
      <c r="AC76" s="979"/>
      <c r="AD76" s="979"/>
      <c r="AE76" s="980"/>
      <c r="AF76" s="981">
        <v>6336</v>
      </c>
      <c r="AG76" s="979"/>
      <c r="AH76" s="979"/>
      <c r="AI76" s="979"/>
      <c r="AJ76" s="980"/>
      <c r="AK76" s="981">
        <v>983</v>
      </c>
      <c r="AL76" s="979"/>
      <c r="AM76" s="979"/>
      <c r="AN76" s="979"/>
      <c r="AO76" s="980"/>
      <c r="AP76" s="981">
        <v>0</v>
      </c>
      <c r="AQ76" s="979"/>
      <c r="AR76" s="979"/>
      <c r="AS76" s="979"/>
      <c r="AT76" s="980"/>
      <c r="AU76" s="981" t="s">
        <v>570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v>
      </c>
      <c r="CS102" s="953"/>
      <c r="CT102" s="953"/>
      <c r="CU102" s="953"/>
      <c r="CV102" s="954"/>
      <c r="CW102" s="952">
        <v>0</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251550</v>
      </c>
      <c r="AB110" s="889"/>
      <c r="AC110" s="889"/>
      <c r="AD110" s="889"/>
      <c r="AE110" s="890"/>
      <c r="AF110" s="891">
        <v>254441</v>
      </c>
      <c r="AG110" s="889"/>
      <c r="AH110" s="889"/>
      <c r="AI110" s="889"/>
      <c r="AJ110" s="890"/>
      <c r="AK110" s="891">
        <v>247189</v>
      </c>
      <c r="AL110" s="889"/>
      <c r="AM110" s="889"/>
      <c r="AN110" s="889"/>
      <c r="AO110" s="890"/>
      <c r="AP110" s="892">
        <v>13.1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3095222</v>
      </c>
      <c r="BR110" s="842"/>
      <c r="BS110" s="842"/>
      <c r="BT110" s="842"/>
      <c r="BU110" s="842"/>
      <c r="BV110" s="842">
        <v>3255086</v>
      </c>
      <c r="BW110" s="842"/>
      <c r="BX110" s="842"/>
      <c r="BY110" s="842"/>
      <c r="BZ110" s="842"/>
      <c r="CA110" s="842">
        <v>3636350</v>
      </c>
      <c r="CB110" s="842"/>
      <c r="CC110" s="842"/>
      <c r="CD110" s="842"/>
      <c r="CE110" s="842"/>
      <c r="CF110" s="866">
        <v>192.6</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812413</v>
      </c>
      <c r="BR112" s="817"/>
      <c r="BS112" s="817"/>
      <c r="BT112" s="817"/>
      <c r="BU112" s="817"/>
      <c r="BV112" s="817">
        <v>805485</v>
      </c>
      <c r="BW112" s="817"/>
      <c r="BX112" s="817"/>
      <c r="BY112" s="817"/>
      <c r="BZ112" s="817"/>
      <c r="CA112" s="817">
        <v>738436</v>
      </c>
      <c r="CB112" s="817"/>
      <c r="CC112" s="817"/>
      <c r="CD112" s="817"/>
      <c r="CE112" s="817"/>
      <c r="CF112" s="875">
        <v>39.1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153329</v>
      </c>
      <c r="AB113" s="919"/>
      <c r="AC113" s="919"/>
      <c r="AD113" s="919"/>
      <c r="AE113" s="920"/>
      <c r="AF113" s="921">
        <v>139763</v>
      </c>
      <c r="AG113" s="919"/>
      <c r="AH113" s="919"/>
      <c r="AI113" s="919"/>
      <c r="AJ113" s="920"/>
      <c r="AK113" s="921">
        <v>107511</v>
      </c>
      <c r="AL113" s="919"/>
      <c r="AM113" s="919"/>
      <c r="AN113" s="919"/>
      <c r="AO113" s="920"/>
      <c r="AP113" s="922">
        <v>5.7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35011</v>
      </c>
      <c r="BR113" s="817"/>
      <c r="BS113" s="817"/>
      <c r="BT113" s="817"/>
      <c r="BU113" s="817"/>
      <c r="BV113" s="817">
        <v>31550</v>
      </c>
      <c r="BW113" s="817"/>
      <c r="BX113" s="817"/>
      <c r="BY113" s="817"/>
      <c r="BZ113" s="817"/>
      <c r="CA113" s="817">
        <v>30297</v>
      </c>
      <c r="CB113" s="817"/>
      <c r="CC113" s="817"/>
      <c r="CD113" s="817"/>
      <c r="CE113" s="817"/>
      <c r="CF113" s="875">
        <v>1.6</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5436</v>
      </c>
      <c r="AB114" s="780"/>
      <c r="AC114" s="780"/>
      <c r="AD114" s="780"/>
      <c r="AE114" s="781"/>
      <c r="AF114" s="782">
        <v>6688</v>
      </c>
      <c r="AG114" s="780"/>
      <c r="AH114" s="780"/>
      <c r="AI114" s="780"/>
      <c r="AJ114" s="781"/>
      <c r="AK114" s="782">
        <v>6108</v>
      </c>
      <c r="AL114" s="780"/>
      <c r="AM114" s="780"/>
      <c r="AN114" s="780"/>
      <c r="AO114" s="781"/>
      <c r="AP114" s="824">
        <v>0.3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303075</v>
      </c>
      <c r="BR114" s="817"/>
      <c r="BS114" s="817"/>
      <c r="BT114" s="817"/>
      <c r="BU114" s="817"/>
      <c r="BV114" s="817">
        <v>268542</v>
      </c>
      <c r="BW114" s="817"/>
      <c r="BX114" s="817"/>
      <c r="BY114" s="817"/>
      <c r="BZ114" s="817"/>
      <c r="CA114" s="817">
        <v>191120</v>
      </c>
      <c r="CB114" s="817"/>
      <c r="CC114" s="817"/>
      <c r="CD114" s="817"/>
      <c r="CE114" s="817"/>
      <c r="CF114" s="875">
        <v>10.1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410315</v>
      </c>
      <c r="AB117" s="903"/>
      <c r="AC117" s="903"/>
      <c r="AD117" s="903"/>
      <c r="AE117" s="904"/>
      <c r="AF117" s="905">
        <v>400892</v>
      </c>
      <c r="AG117" s="903"/>
      <c r="AH117" s="903"/>
      <c r="AI117" s="903"/>
      <c r="AJ117" s="904"/>
      <c r="AK117" s="905">
        <v>360808</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4245721</v>
      </c>
      <c r="BR119" s="845"/>
      <c r="BS119" s="845"/>
      <c r="BT119" s="845"/>
      <c r="BU119" s="845"/>
      <c r="BV119" s="845">
        <v>4360663</v>
      </c>
      <c r="BW119" s="845"/>
      <c r="BX119" s="845"/>
      <c r="BY119" s="845"/>
      <c r="BZ119" s="845"/>
      <c r="CA119" s="845">
        <v>4596203</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3119541</v>
      </c>
      <c r="BR120" s="842"/>
      <c r="BS120" s="842"/>
      <c r="BT120" s="842"/>
      <c r="BU120" s="842"/>
      <c r="BV120" s="842">
        <v>2885910</v>
      </c>
      <c r="BW120" s="842"/>
      <c r="BX120" s="842"/>
      <c r="BY120" s="842"/>
      <c r="BZ120" s="842"/>
      <c r="CA120" s="842">
        <v>2784305</v>
      </c>
      <c r="CB120" s="842"/>
      <c r="CC120" s="842"/>
      <c r="CD120" s="842"/>
      <c r="CE120" s="842"/>
      <c r="CF120" s="866">
        <v>147.5</v>
      </c>
      <c r="CG120" s="867"/>
      <c r="CH120" s="867"/>
      <c r="CI120" s="867"/>
      <c r="CJ120" s="867"/>
      <c r="CK120" s="868" t="s">
        <v>447</v>
      </c>
      <c r="CL120" s="852"/>
      <c r="CM120" s="852"/>
      <c r="CN120" s="852"/>
      <c r="CO120" s="853"/>
      <c r="CP120" s="872" t="s">
        <v>448</v>
      </c>
      <c r="CQ120" s="873"/>
      <c r="CR120" s="873"/>
      <c r="CS120" s="873"/>
      <c r="CT120" s="873"/>
      <c r="CU120" s="873"/>
      <c r="CV120" s="873"/>
      <c r="CW120" s="873"/>
      <c r="CX120" s="873"/>
      <c r="CY120" s="873"/>
      <c r="CZ120" s="873"/>
      <c r="DA120" s="873"/>
      <c r="DB120" s="873"/>
      <c r="DC120" s="873"/>
      <c r="DD120" s="873"/>
      <c r="DE120" s="873"/>
      <c r="DF120" s="874"/>
      <c r="DG120" s="861" t="s">
        <v>121</v>
      </c>
      <c r="DH120" s="842"/>
      <c r="DI120" s="842"/>
      <c r="DJ120" s="842"/>
      <c r="DK120" s="842"/>
      <c r="DL120" s="842" t="s">
        <v>121</v>
      </c>
      <c r="DM120" s="842"/>
      <c r="DN120" s="842"/>
      <c r="DO120" s="842"/>
      <c r="DP120" s="842"/>
      <c r="DQ120" s="842">
        <v>499329</v>
      </c>
      <c r="DR120" s="842"/>
      <c r="DS120" s="842"/>
      <c r="DT120" s="842"/>
      <c r="DU120" s="842"/>
      <c r="DV120" s="843">
        <v>26.4</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451</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v>239107</v>
      </c>
      <c r="DR121" s="817"/>
      <c r="DS121" s="817"/>
      <c r="DT121" s="817"/>
      <c r="DU121" s="817"/>
      <c r="DV121" s="794">
        <v>12.7</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2335696</v>
      </c>
      <c r="BR122" s="845"/>
      <c r="BS122" s="845"/>
      <c r="BT122" s="845"/>
      <c r="BU122" s="845"/>
      <c r="BV122" s="845">
        <v>2276207</v>
      </c>
      <c r="BW122" s="845"/>
      <c r="BX122" s="845"/>
      <c r="BY122" s="845"/>
      <c r="BZ122" s="845"/>
      <c r="CA122" s="845">
        <v>2289671</v>
      </c>
      <c r="CB122" s="845"/>
      <c r="CC122" s="845"/>
      <c r="CD122" s="845"/>
      <c r="CE122" s="845"/>
      <c r="CF122" s="846">
        <v>121.3</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5455237</v>
      </c>
      <c r="BR123" s="833"/>
      <c r="BS123" s="833"/>
      <c r="BT123" s="833"/>
      <c r="BU123" s="833"/>
      <c r="BV123" s="833">
        <v>5162117</v>
      </c>
      <c r="BW123" s="833"/>
      <c r="BX123" s="833"/>
      <c r="BY123" s="833"/>
      <c r="BZ123" s="833"/>
      <c r="CA123" s="833">
        <v>5073976</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812413</v>
      </c>
      <c r="DH124" s="764"/>
      <c r="DI124" s="764"/>
      <c r="DJ124" s="764"/>
      <c r="DK124" s="765"/>
      <c r="DL124" s="766">
        <v>805485</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t="s">
        <v>121</v>
      </c>
      <c r="AB128" s="801"/>
      <c r="AC128" s="801"/>
      <c r="AD128" s="801"/>
      <c r="AE128" s="802"/>
      <c r="AF128" s="803" t="s">
        <v>121</v>
      </c>
      <c r="AG128" s="801"/>
      <c r="AH128" s="801"/>
      <c r="AI128" s="801"/>
      <c r="AJ128" s="802"/>
      <c r="AK128" s="803" t="s">
        <v>121</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2128822</v>
      </c>
      <c r="AB129" s="780"/>
      <c r="AC129" s="780"/>
      <c r="AD129" s="780"/>
      <c r="AE129" s="781"/>
      <c r="AF129" s="782">
        <v>2081788</v>
      </c>
      <c r="AG129" s="780"/>
      <c r="AH129" s="780"/>
      <c r="AI129" s="780"/>
      <c r="AJ129" s="781"/>
      <c r="AK129" s="782">
        <v>2122326</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253453</v>
      </c>
      <c r="AB130" s="780"/>
      <c r="AC130" s="780"/>
      <c r="AD130" s="780"/>
      <c r="AE130" s="781"/>
      <c r="AF130" s="782">
        <v>232851</v>
      </c>
      <c r="AG130" s="780"/>
      <c r="AH130" s="780"/>
      <c r="AI130" s="780"/>
      <c r="AJ130" s="781"/>
      <c r="AK130" s="782">
        <v>234203</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1875369</v>
      </c>
      <c r="AB131" s="764"/>
      <c r="AC131" s="764"/>
      <c r="AD131" s="764"/>
      <c r="AE131" s="765"/>
      <c r="AF131" s="766">
        <v>1848937</v>
      </c>
      <c r="AG131" s="764"/>
      <c r="AH131" s="764"/>
      <c r="AI131" s="764"/>
      <c r="AJ131" s="765"/>
      <c r="AK131" s="766">
        <v>1888123</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8.3643272339999992</v>
      </c>
      <c r="AB132" s="745"/>
      <c r="AC132" s="745"/>
      <c r="AD132" s="745"/>
      <c r="AE132" s="746"/>
      <c r="AF132" s="747">
        <v>9.0885195109999994</v>
      </c>
      <c r="AG132" s="745"/>
      <c r="AH132" s="745"/>
      <c r="AI132" s="745"/>
      <c r="AJ132" s="746"/>
      <c r="AK132" s="747">
        <v>6.7053364640000002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8.8000000000000007</v>
      </c>
      <c r="AB133" s="724"/>
      <c r="AC133" s="724"/>
      <c r="AD133" s="724"/>
      <c r="AE133" s="725"/>
      <c r="AF133" s="723">
        <v>8.6999999999999993</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N6mSWgfaB2WYBz2/shWhCPcug4mRw0qq10DVUjUwma5D9VFMUvttsRHgLXH/2IEhbCoJUzujJElKgHbqQW8Rg==" saltValue="N1CSqIjbkYL/c51kaURk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R5P29gSewf3W/f/2Wkb6TksKaZdcGexyIQ2tSS7uRoqumzVUO7jiRVe4gKTJT6EABZAqewiOH5Nl0pWh2x3nQ==" saltValue="11giPIb9koTOIkRYCkbg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y9oYBiXNjuTlURykbavxw2mZTOaiGVdbEjO2T5ya0itsiskxgTcxppMV4BWhEZRq0WBrOOEDVlt6xhGvO0FDQ==" saltValue="J9jPPzgVFyJiUjwMK25R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653412</v>
      </c>
      <c r="AP9" s="281">
        <v>135506</v>
      </c>
      <c r="AQ9" s="282">
        <v>217348</v>
      </c>
      <c r="AR9" s="283">
        <v>-37.700000000000003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102731</v>
      </c>
      <c r="AP10" s="284">
        <v>21305</v>
      </c>
      <c r="AQ10" s="285">
        <v>32038</v>
      </c>
      <c r="AR10" s="286">
        <v>-33.5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835</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5309</v>
      </c>
      <c r="AP13" s="284">
        <v>1101</v>
      </c>
      <c r="AQ13" s="285">
        <v>7824</v>
      </c>
      <c r="AR13" s="286">
        <v>-85.9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t="s">
        <v>490</v>
      </c>
      <c r="AP14" s="284" t="s">
        <v>490</v>
      </c>
      <c r="AQ14" s="285">
        <v>4511</v>
      </c>
      <c r="AR14" s="286" t="s">
        <v>490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-42714</v>
      </c>
      <c r="AP15" s="284">
        <v>-8858</v>
      </c>
      <c r="AQ15" s="285">
        <v>-13520</v>
      </c>
      <c r="AR15" s="286">
        <v>-34.5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718738</v>
      </c>
      <c r="AP16" s="284">
        <v>149054</v>
      </c>
      <c r="AQ16" s="285">
        <v>249036</v>
      </c>
      <c r="AR16" s="286">
        <v>-40.1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13.69</v>
      </c>
      <c r="AP21" s="298">
        <v>21</v>
      </c>
      <c r="AQ21" s="299">
        <v>-7.31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96.5</v>
      </c>
      <c r="AP22" s="303">
        <v>95.5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247189</v>
      </c>
      <c r="AP32" s="312">
        <v>51263</v>
      </c>
      <c r="AQ32" s="313">
        <v>141939</v>
      </c>
      <c r="AR32" s="314">
        <v>-63.9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107511</v>
      </c>
      <c r="AP35" s="312">
        <v>22296</v>
      </c>
      <c r="AQ35" s="313">
        <v>33103</v>
      </c>
      <c r="AR35" s="314">
        <v>-32.6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6108</v>
      </c>
      <c r="AP36" s="312">
        <v>1267</v>
      </c>
      <c r="AQ36" s="313">
        <v>3141</v>
      </c>
      <c r="AR36" s="314">
        <v>-59.7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490</v>
      </c>
      <c r="AP37" s="312" t="s">
        <v>490</v>
      </c>
      <c r="AQ37" s="313">
        <v>429</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16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t="s">
        <v>490</v>
      </c>
      <c r="AP39" s="312" t="s">
        <v>490</v>
      </c>
      <c r="AQ39" s="313">
        <v>-2776</v>
      </c>
      <c r="AR39" s="314" t="s">
        <v>490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-234203</v>
      </c>
      <c r="AP40" s="312">
        <v>-48570</v>
      </c>
      <c r="AQ40" s="313">
        <v>-127875</v>
      </c>
      <c r="AR40" s="314">
        <v>-62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126605</v>
      </c>
      <c r="AP41" s="312">
        <v>26256</v>
      </c>
      <c r="AQ41" s="313">
        <v>47977</v>
      </c>
      <c r="AR41" s="314">
        <v>-45.3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173748</v>
      </c>
      <c r="AN51" s="334">
        <v>34223</v>
      </c>
      <c r="AO51" s="335">
        <v>-44.8</v>
      </c>
      <c r="AP51" s="336">
        <v>126262</v>
      </c>
      <c r="AQ51" s="337">
        <v>10</v>
      </c>
      <c r="AR51" s="338">
        <v>-54.8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136840</v>
      </c>
      <c r="AN52" s="342">
        <v>26953</v>
      </c>
      <c r="AO52" s="343">
        <v>-8.1</v>
      </c>
      <c r="AP52" s="344">
        <v>56769</v>
      </c>
      <c r="AQ52" s="345">
        <v>2.1</v>
      </c>
      <c r="AR52" s="346">
        <v>-10.199999999999999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914956</v>
      </c>
      <c r="AN53" s="334">
        <v>183358</v>
      </c>
      <c r="AO53" s="335">
        <v>435.8</v>
      </c>
      <c r="AP53" s="336">
        <v>263613</v>
      </c>
      <c r="AQ53" s="337">
        <v>108.8</v>
      </c>
      <c r="AR53" s="338">
        <v>327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759658</v>
      </c>
      <c r="AN54" s="342">
        <v>152236</v>
      </c>
      <c r="AO54" s="343">
        <v>464.8</v>
      </c>
      <c r="AP54" s="344">
        <v>128823</v>
      </c>
      <c r="AQ54" s="345">
        <v>126.9</v>
      </c>
      <c r="AR54" s="346">
        <v>337.9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845104</v>
      </c>
      <c r="AN55" s="334">
        <v>172646</v>
      </c>
      <c r="AO55" s="335">
        <v>-5.8</v>
      </c>
      <c r="AP55" s="336">
        <v>330026</v>
      </c>
      <c r="AQ55" s="337">
        <v>25.2</v>
      </c>
      <c r="AR55" s="338">
        <v>-31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655602</v>
      </c>
      <c r="AN56" s="342">
        <v>133933</v>
      </c>
      <c r="AO56" s="343">
        <v>-12</v>
      </c>
      <c r="AP56" s="344">
        <v>141075</v>
      </c>
      <c r="AQ56" s="345">
        <v>9.5</v>
      </c>
      <c r="AR56" s="346">
        <v>-21.5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506466</v>
      </c>
      <c r="AN57" s="334">
        <v>104211</v>
      </c>
      <c r="AO57" s="335">
        <v>-39.6</v>
      </c>
      <c r="AP57" s="336">
        <v>278179</v>
      </c>
      <c r="AQ57" s="337">
        <v>-15.7</v>
      </c>
      <c r="AR57" s="338">
        <v>-23.9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455739</v>
      </c>
      <c r="AN58" s="342">
        <v>93773</v>
      </c>
      <c r="AO58" s="343">
        <v>-30</v>
      </c>
      <c r="AP58" s="344">
        <v>122182</v>
      </c>
      <c r="AQ58" s="345">
        <v>-13.4</v>
      </c>
      <c r="AR58" s="346">
        <v>-16.600000000000001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798156</v>
      </c>
      <c r="AN59" s="334">
        <v>165524</v>
      </c>
      <c r="AO59" s="335">
        <v>58.8</v>
      </c>
      <c r="AP59" s="336">
        <v>283153</v>
      </c>
      <c r="AQ59" s="337">
        <v>1.8</v>
      </c>
      <c r="AR59" s="338">
        <v>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750708</v>
      </c>
      <c r="AN60" s="342">
        <v>155684</v>
      </c>
      <c r="AO60" s="343">
        <v>66</v>
      </c>
      <c r="AP60" s="344">
        <v>127593</v>
      </c>
      <c r="AQ60" s="345">
        <v>4.4000000000000004</v>
      </c>
      <c r="AR60" s="346">
        <v>61.6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647686</v>
      </c>
      <c r="AN61" s="349">
        <v>131992</v>
      </c>
      <c r="AO61" s="350">
        <v>80.900000000000006</v>
      </c>
      <c r="AP61" s="351">
        <v>256247</v>
      </c>
      <c r="AQ61" s="352">
        <v>26</v>
      </c>
      <c r="AR61" s="338">
        <v>54.9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551709</v>
      </c>
      <c r="AN62" s="342">
        <v>112516</v>
      </c>
      <c r="AO62" s="343">
        <v>96.1</v>
      </c>
      <c r="AP62" s="344">
        <v>115288</v>
      </c>
      <c r="AQ62" s="345">
        <v>25.9</v>
      </c>
      <c r="AR62" s="346">
        <v>70.2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keaVppi457H2SyTHVXZWzuXGbKZQ9246nWIoiOJxEUPhQkFxzlBV87ul+4AAkfrHp9J+aqcZSY42Gn3Pr2I0A==" saltValue="/nPn0nil0SMuVRqWYed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RlooJGoyQSrxYqGBhAC6oexeK0hCPHPwfR5f2lel3EAXYTO3DXXqjgLDYFM2IoWnafC5uXZTk06MobSMobe15w==" saltValue="BWGewsh2wYhG4vxP0fWO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EFxD3uW1bELK1gxCBfyjx6N13FibGh1JWBw5k4M0q430GiUeUoSaep5yyA6mNj8z2Fz0Y7qrW3kRV7Jp7+NjLQ==" saltValue="3AtWKvHNwGQ3XXjvak7o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60.84</v>
      </c>
      <c r="G47" s="12">
        <v>54.73</v>
      </c>
      <c r="H47" s="12">
        <v>57.37</v>
      </c>
      <c r="I47" s="12">
        <v>61.09</v>
      </c>
      <c r="J47" s="13">
        <v>63.74</v>
      </c>
    </row>
    <row r="48" spans="2:10" ht="57.75" customHeight="1" x14ac:dyDescent="0.15">
      <c r="B48" s="14"/>
      <c r="C48" s="1141" t="s">
        <v>4</v>
      </c>
      <c r="D48" s="1141"/>
      <c r="E48" s="1142"/>
      <c r="F48" s="15">
        <v>6.44</v>
      </c>
      <c r="G48" s="16">
        <v>12.95</v>
      </c>
      <c r="H48" s="16">
        <v>10.8</v>
      </c>
      <c r="I48" s="16">
        <v>10.119999999999999</v>
      </c>
      <c r="J48" s="17">
        <v>10.029999999999999</v>
      </c>
    </row>
    <row r="49" spans="2:10" ht="57.75" customHeight="1" thickBot="1" x14ac:dyDescent="0.2">
      <c r="B49" s="18"/>
      <c r="C49" s="1143" t="s">
        <v>5</v>
      </c>
      <c r="D49" s="1143"/>
      <c r="E49" s="1144"/>
      <c r="F49" s="19" t="s">
        <v>534</v>
      </c>
      <c r="G49" s="20">
        <v>2.38</v>
      </c>
      <c r="H49" s="20" t="s">
        <v>535</v>
      </c>
      <c r="I49" s="20" t="s">
        <v>536</v>
      </c>
      <c r="J49" s="21" t="s">
        <v>537</v>
      </c>
    </row>
    <row r="50" spans="2:10" x14ac:dyDescent="0.15"/>
  </sheetData>
  <sheetProtection algorithmName="SHA-512" hashValue="ijJWznLP0609+G6ryei5mCu2Lc2rXEH/YoJ8voKUDV71JT38ndB0ZhW+AIe0bOsKVH+6FmEFqIIiyPf2eXmbjQ==" saltValue="y3i9nyNynl78iJWuhgnF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538</v>
      </c>
      <c r="D34" s="1151"/>
      <c r="E34" s="1152"/>
      <c r="F34" s="32">
        <v>6.14</v>
      </c>
      <c r="G34" s="33">
        <v>12.67</v>
      </c>
      <c r="H34" s="33">
        <v>10.65</v>
      </c>
      <c r="I34" s="33">
        <v>9.9700000000000006</v>
      </c>
      <c r="J34" s="34">
        <v>10.029999999999999</v>
      </c>
      <c r="K34" s="22"/>
      <c r="L34" s="22"/>
      <c r="M34" s="22"/>
      <c r="N34" s="22"/>
      <c r="O34" s="22"/>
      <c r="P34" s="22"/>
    </row>
    <row r="35" spans="1:16" ht="39" customHeight="1" x14ac:dyDescent="0.15">
      <c r="A35" s="22"/>
      <c r="B35" s="35"/>
      <c r="C35" s="1145" t="s">
        <v>539</v>
      </c>
      <c r="D35" s="1146"/>
      <c r="E35" s="1147"/>
      <c r="F35" s="36">
        <v>0.24</v>
      </c>
      <c r="G35" s="37">
        <v>2.0699999999999998</v>
      </c>
      <c r="H35" s="37">
        <v>2.17</v>
      </c>
      <c r="I35" s="37">
        <v>2.4700000000000002</v>
      </c>
      <c r="J35" s="38">
        <v>2.4</v>
      </c>
      <c r="K35" s="22"/>
      <c r="L35" s="22"/>
      <c r="M35" s="22"/>
      <c r="N35" s="22"/>
      <c r="O35" s="22"/>
      <c r="P35" s="22"/>
    </row>
    <row r="36" spans="1:16" ht="39" customHeight="1" x14ac:dyDescent="0.15">
      <c r="A36" s="22"/>
      <c r="B36" s="35"/>
      <c r="C36" s="1145" t="s">
        <v>540</v>
      </c>
      <c r="D36" s="1146"/>
      <c r="E36" s="1147"/>
      <c r="F36" s="36" t="s">
        <v>490</v>
      </c>
      <c r="G36" s="37" t="s">
        <v>490</v>
      </c>
      <c r="H36" s="37" t="s">
        <v>490</v>
      </c>
      <c r="I36" s="37" t="s">
        <v>490</v>
      </c>
      <c r="J36" s="38">
        <v>2.0299999999999998</v>
      </c>
      <c r="K36" s="22"/>
      <c r="L36" s="22"/>
      <c r="M36" s="22"/>
      <c r="N36" s="22"/>
      <c r="O36" s="22"/>
      <c r="P36" s="22"/>
    </row>
    <row r="37" spans="1:16" ht="39" customHeight="1" x14ac:dyDescent="0.15">
      <c r="A37" s="22"/>
      <c r="B37" s="35"/>
      <c r="C37" s="1145" t="s">
        <v>541</v>
      </c>
      <c r="D37" s="1146"/>
      <c r="E37" s="1147"/>
      <c r="F37" s="36">
        <v>3.04</v>
      </c>
      <c r="G37" s="37">
        <v>2.82</v>
      </c>
      <c r="H37" s="37">
        <v>2.2799999999999998</v>
      </c>
      <c r="I37" s="37">
        <v>1.9</v>
      </c>
      <c r="J37" s="38">
        <v>1.95</v>
      </c>
      <c r="K37" s="22"/>
      <c r="L37" s="22"/>
      <c r="M37" s="22"/>
      <c r="N37" s="22"/>
      <c r="O37" s="22"/>
      <c r="P37" s="22"/>
    </row>
    <row r="38" spans="1:16" ht="39" customHeight="1" x14ac:dyDescent="0.15">
      <c r="A38" s="22"/>
      <c r="B38" s="35"/>
      <c r="C38" s="1145" t="s">
        <v>542</v>
      </c>
      <c r="D38" s="1146"/>
      <c r="E38" s="1147"/>
      <c r="F38" s="36" t="s">
        <v>490</v>
      </c>
      <c r="G38" s="37" t="s">
        <v>490</v>
      </c>
      <c r="H38" s="37" t="s">
        <v>490</v>
      </c>
      <c r="I38" s="37" t="s">
        <v>490</v>
      </c>
      <c r="J38" s="38">
        <v>1.1599999999999999</v>
      </c>
      <c r="K38" s="22"/>
      <c r="L38" s="22"/>
      <c r="M38" s="22"/>
      <c r="N38" s="22"/>
      <c r="O38" s="22"/>
      <c r="P38" s="22"/>
    </row>
    <row r="39" spans="1:16" ht="39" customHeight="1" x14ac:dyDescent="0.15">
      <c r="A39" s="22"/>
      <c r="B39" s="35"/>
      <c r="C39" s="1145" t="s">
        <v>543</v>
      </c>
      <c r="D39" s="1146"/>
      <c r="E39" s="1147"/>
      <c r="F39" s="36">
        <v>2.16</v>
      </c>
      <c r="G39" s="37">
        <v>1.71</v>
      </c>
      <c r="H39" s="37">
        <v>1.75</v>
      </c>
      <c r="I39" s="37">
        <v>1.43</v>
      </c>
      <c r="J39" s="38">
        <v>1.08</v>
      </c>
      <c r="K39" s="22"/>
      <c r="L39" s="22"/>
      <c r="M39" s="22"/>
      <c r="N39" s="22"/>
      <c r="O39" s="22"/>
      <c r="P39" s="22"/>
    </row>
    <row r="40" spans="1:16" ht="39" customHeight="1" x14ac:dyDescent="0.15">
      <c r="A40" s="22"/>
      <c r="B40" s="35"/>
      <c r="C40" s="1145" t="s">
        <v>544</v>
      </c>
      <c r="D40" s="1146"/>
      <c r="E40" s="1147"/>
      <c r="F40" s="36">
        <v>0.28999999999999998</v>
      </c>
      <c r="G40" s="37">
        <v>0.27</v>
      </c>
      <c r="H40" s="37">
        <v>0.14000000000000001</v>
      </c>
      <c r="I40" s="37">
        <v>0.15</v>
      </c>
      <c r="J40" s="38">
        <v>0.18</v>
      </c>
      <c r="K40" s="22"/>
      <c r="L40" s="22"/>
      <c r="M40" s="22"/>
      <c r="N40" s="22"/>
      <c r="O40" s="22"/>
      <c r="P40" s="22"/>
    </row>
    <row r="41" spans="1:16" ht="39" customHeight="1" x14ac:dyDescent="0.15">
      <c r="A41" s="22"/>
      <c r="B41" s="35"/>
      <c r="C41" s="1145" t="s">
        <v>545</v>
      </c>
      <c r="D41" s="1146"/>
      <c r="E41" s="1147"/>
      <c r="F41" s="36">
        <v>0.01</v>
      </c>
      <c r="G41" s="37">
        <v>0</v>
      </c>
      <c r="H41" s="37">
        <v>0</v>
      </c>
      <c r="I41" s="37">
        <v>0.01</v>
      </c>
      <c r="J41" s="38">
        <v>0.01</v>
      </c>
      <c r="K41" s="22"/>
      <c r="L41" s="22"/>
      <c r="M41" s="22"/>
      <c r="N41" s="22"/>
      <c r="O41" s="22"/>
      <c r="P41" s="22"/>
    </row>
    <row r="42" spans="1:16" ht="39" customHeight="1" x14ac:dyDescent="0.15">
      <c r="A42" s="22"/>
      <c r="B42" s="39"/>
      <c r="C42" s="1145" t="s">
        <v>546</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547</v>
      </c>
      <c r="D43" s="1149"/>
      <c r="E43" s="1150"/>
      <c r="F43" s="41">
        <v>0.68</v>
      </c>
      <c r="G43" s="42">
        <v>0.77</v>
      </c>
      <c r="H43" s="42">
        <v>0.57999999999999996</v>
      </c>
      <c r="I43" s="42">
        <v>1</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EcHnRJjt4CwiRhIGoM4sPHPfaQzBTwYmPlP+9B6St6UsJKIJ53GtmTvfMFD2mYgqwUYj/3iPawDWflIF+l86w==" saltValue="WXtS+4U9Fscd4m6joJtn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226</v>
      </c>
      <c r="L45" s="60">
        <v>229</v>
      </c>
      <c r="M45" s="60">
        <v>252</v>
      </c>
      <c r="N45" s="60">
        <v>254</v>
      </c>
      <c r="O45" s="61">
        <v>247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180</v>
      </c>
      <c r="L48" s="64">
        <v>173</v>
      </c>
      <c r="M48" s="64">
        <v>153</v>
      </c>
      <c r="N48" s="64">
        <v>140</v>
      </c>
      <c r="O48" s="65">
        <v>108</v>
      </c>
      <c r="P48" s="48"/>
      <c r="Q48" s="48"/>
      <c r="R48" s="48"/>
      <c r="S48" s="48"/>
      <c r="T48" s="48"/>
      <c r="U48" s="48"/>
    </row>
    <row r="49" spans="1:21" ht="30.75" customHeight="1" x14ac:dyDescent="0.15">
      <c r="A49" s="48"/>
      <c r="B49" s="1178"/>
      <c r="C49" s="1179"/>
      <c r="D49" s="62"/>
      <c r="E49" s="1155" t="s">
        <v>14</v>
      </c>
      <c r="F49" s="1155"/>
      <c r="G49" s="1155"/>
      <c r="H49" s="1155"/>
      <c r="I49" s="1155"/>
      <c r="J49" s="1156"/>
      <c r="K49" s="63">
        <v>4</v>
      </c>
      <c r="L49" s="64">
        <v>4</v>
      </c>
      <c r="M49" s="64">
        <v>5</v>
      </c>
      <c r="N49" s="64">
        <v>7</v>
      </c>
      <c r="O49" s="65">
        <v>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258</v>
      </c>
      <c r="L52" s="64">
        <v>256</v>
      </c>
      <c r="M52" s="64">
        <v>254</v>
      </c>
      <c r="N52" s="64">
        <v>233</v>
      </c>
      <c r="O52" s="65">
        <v>234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152</v>
      </c>
      <c r="L53" s="69">
        <v>150</v>
      </c>
      <c r="M53" s="69">
        <v>156</v>
      </c>
      <c r="N53" s="69">
        <v>168</v>
      </c>
      <c r="O53" s="70">
        <v>127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FTIy0bHLeIKA/FAwq0rmCKA+Qdrwumk1vR+GDemCMnyScsauIr5vU0rtX1mCyRZb1yKFa6ThSBCcF4uI2sCYw==" saltValue="pZv+7mgLPw6uGxhbLepx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2305</v>
      </c>
      <c r="J41" s="356">
        <v>2753</v>
      </c>
      <c r="K41" s="356">
        <v>3095</v>
      </c>
      <c r="L41" s="356">
        <v>3255</v>
      </c>
      <c r="M41" s="357">
        <v>3636</v>
      </c>
    </row>
    <row r="42" spans="2:13" ht="27.75" customHeight="1" x14ac:dyDescent="0.15">
      <c r="B42" s="1186"/>
      <c r="C42" s="1187"/>
      <c r="D42" s="106"/>
      <c r="E42" s="1190" t="s">
        <v>32</v>
      </c>
      <c r="F42" s="1190"/>
      <c r="G42" s="1190"/>
      <c r="H42" s="1191"/>
      <c r="I42" s="358" t="s">
        <v>490</v>
      </c>
      <c r="J42" s="359" t="s">
        <v>490</v>
      </c>
      <c r="K42" s="359" t="s">
        <v>490</v>
      </c>
      <c r="L42" s="359" t="s">
        <v>490</v>
      </c>
      <c r="M42" s="360" t="s">
        <v>490</v>
      </c>
    </row>
    <row r="43" spans="2:13" ht="27.75" customHeight="1" x14ac:dyDescent="0.15">
      <c r="B43" s="1186"/>
      <c r="C43" s="1187"/>
      <c r="D43" s="106"/>
      <c r="E43" s="1190" t="s">
        <v>33</v>
      </c>
      <c r="F43" s="1190"/>
      <c r="G43" s="1190"/>
      <c r="H43" s="1191"/>
      <c r="I43" s="358">
        <v>1043</v>
      </c>
      <c r="J43" s="359">
        <v>958</v>
      </c>
      <c r="K43" s="359">
        <v>812</v>
      </c>
      <c r="L43" s="359">
        <v>805</v>
      </c>
      <c r="M43" s="360">
        <v>738</v>
      </c>
    </row>
    <row r="44" spans="2:13" ht="27.75" customHeight="1" x14ac:dyDescent="0.15">
      <c r="B44" s="1186"/>
      <c r="C44" s="1187"/>
      <c r="D44" s="106"/>
      <c r="E44" s="1190" t="s">
        <v>34</v>
      </c>
      <c r="F44" s="1190"/>
      <c r="G44" s="1190"/>
      <c r="H44" s="1191"/>
      <c r="I44" s="358">
        <v>28</v>
      </c>
      <c r="J44" s="359">
        <v>33</v>
      </c>
      <c r="K44" s="359">
        <v>35</v>
      </c>
      <c r="L44" s="359">
        <v>32</v>
      </c>
      <c r="M44" s="360">
        <v>30</v>
      </c>
    </row>
    <row r="45" spans="2:13" ht="27.75" customHeight="1" x14ac:dyDescent="0.15">
      <c r="B45" s="1186"/>
      <c r="C45" s="1187"/>
      <c r="D45" s="106"/>
      <c r="E45" s="1190" t="s">
        <v>35</v>
      </c>
      <c r="F45" s="1190"/>
      <c r="G45" s="1190"/>
      <c r="H45" s="1191"/>
      <c r="I45" s="358">
        <v>328</v>
      </c>
      <c r="J45" s="359">
        <v>317</v>
      </c>
      <c r="K45" s="359">
        <v>303</v>
      </c>
      <c r="L45" s="359">
        <v>269</v>
      </c>
      <c r="M45" s="360">
        <v>191</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3073</v>
      </c>
      <c r="J50" s="359">
        <v>3015</v>
      </c>
      <c r="K50" s="359">
        <v>3120</v>
      </c>
      <c r="L50" s="359">
        <v>2886</v>
      </c>
      <c r="M50" s="360">
        <v>2784</v>
      </c>
    </row>
    <row r="51" spans="2:13" ht="27.75" customHeight="1" x14ac:dyDescent="0.15">
      <c r="B51" s="1186"/>
      <c r="C51" s="1187"/>
      <c r="D51" s="106"/>
      <c r="E51" s="1190" t="s">
        <v>42</v>
      </c>
      <c r="F51" s="1190"/>
      <c r="G51" s="1190"/>
      <c r="H51" s="1191"/>
      <c r="I51" s="358" t="s">
        <v>490</v>
      </c>
      <c r="J51" s="359" t="s">
        <v>490</v>
      </c>
      <c r="K51" s="359" t="s">
        <v>490</v>
      </c>
      <c r="L51" s="359" t="s">
        <v>490</v>
      </c>
      <c r="M51" s="360" t="s">
        <v>490</v>
      </c>
    </row>
    <row r="52" spans="2:13" ht="27.75" customHeight="1" x14ac:dyDescent="0.15">
      <c r="B52" s="1188"/>
      <c r="C52" s="1189"/>
      <c r="D52" s="106"/>
      <c r="E52" s="1190" t="s">
        <v>43</v>
      </c>
      <c r="F52" s="1190"/>
      <c r="G52" s="1190"/>
      <c r="H52" s="1191"/>
      <c r="I52" s="358">
        <v>2405</v>
      </c>
      <c r="J52" s="359">
        <v>2447</v>
      </c>
      <c r="K52" s="359">
        <v>2336</v>
      </c>
      <c r="L52" s="359">
        <v>2276</v>
      </c>
      <c r="M52" s="360">
        <v>2290</v>
      </c>
    </row>
    <row r="53" spans="2:13" ht="27.75" customHeight="1" thickBot="1" x14ac:dyDescent="0.2">
      <c r="B53" s="1192" t="s">
        <v>19</v>
      </c>
      <c r="C53" s="1193"/>
      <c r="D53" s="110"/>
      <c r="E53" s="1194" t="s">
        <v>44</v>
      </c>
      <c r="F53" s="1194"/>
      <c r="G53" s="1194"/>
      <c r="H53" s="1195"/>
      <c r="I53" s="361">
        <v>-1774</v>
      </c>
      <c r="J53" s="362">
        <v>-1401</v>
      </c>
      <c r="K53" s="362">
        <v>-1210</v>
      </c>
      <c r="L53" s="362">
        <v>-801</v>
      </c>
      <c r="M53" s="363">
        <v>-478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Jm4a8FZ+Drq5Of715FpKgTkd/RY+v3Fj6/qNiNGsz8lSujM7kisje27Ml3dfRGZx2COPKUQfEkC6VbuINYFjw==" saltValue="F/I49vY0d8Uii8XHqH05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1221</v>
      </c>
      <c r="G55" s="122">
        <v>1272</v>
      </c>
      <c r="H55" s="123">
        <v>1353</v>
      </c>
    </row>
    <row r="56" spans="2:8" ht="52.5" customHeight="1" x14ac:dyDescent="0.15">
      <c r="B56" s="124"/>
      <c r="C56" s="1213" t="s">
        <v>47</v>
      </c>
      <c r="D56" s="1213"/>
      <c r="E56" s="1214"/>
      <c r="F56" s="125">
        <v>88</v>
      </c>
      <c r="G56" s="125">
        <v>88</v>
      </c>
      <c r="H56" s="126">
        <v>88</v>
      </c>
    </row>
    <row r="57" spans="2:8" ht="53.25" customHeight="1" x14ac:dyDescent="0.15">
      <c r="B57" s="124"/>
      <c r="C57" s="1215" t="s">
        <v>48</v>
      </c>
      <c r="D57" s="1215"/>
      <c r="E57" s="1216"/>
      <c r="F57" s="127">
        <v>1593</v>
      </c>
      <c r="G57" s="127">
        <v>1395</v>
      </c>
      <c r="H57" s="128">
        <v>1120</v>
      </c>
    </row>
    <row r="58" spans="2:8" ht="45.75" customHeight="1" x14ac:dyDescent="0.15">
      <c r="B58" s="129"/>
      <c r="C58" s="1203" t="s">
        <v>565</v>
      </c>
      <c r="D58" s="1204"/>
      <c r="E58" s="1205"/>
      <c r="F58" s="130">
        <v>992</v>
      </c>
      <c r="G58" s="130">
        <v>839</v>
      </c>
      <c r="H58" s="131">
        <v>596</v>
      </c>
    </row>
    <row r="59" spans="2:8" ht="45.75" customHeight="1" x14ac:dyDescent="0.15">
      <c r="B59" s="129"/>
      <c r="C59" s="1203" t="s">
        <v>566</v>
      </c>
      <c r="D59" s="1204"/>
      <c r="E59" s="1205"/>
      <c r="F59" s="130">
        <v>340</v>
      </c>
      <c r="G59" s="130">
        <v>300</v>
      </c>
      <c r="H59" s="131">
        <v>277</v>
      </c>
    </row>
    <row r="60" spans="2:8" ht="45.75" customHeight="1" x14ac:dyDescent="0.15">
      <c r="B60" s="129"/>
      <c r="C60" s="1203" t="s">
        <v>567</v>
      </c>
      <c r="D60" s="1204"/>
      <c r="E60" s="1205"/>
      <c r="F60" s="130">
        <v>172</v>
      </c>
      <c r="G60" s="130">
        <v>172</v>
      </c>
      <c r="H60" s="131">
        <v>172</v>
      </c>
    </row>
    <row r="61" spans="2:8" ht="45.75" customHeight="1" x14ac:dyDescent="0.15">
      <c r="B61" s="129"/>
      <c r="C61" s="1203" t="s">
        <v>568</v>
      </c>
      <c r="D61" s="1204"/>
      <c r="E61" s="1205"/>
      <c r="F61" s="130">
        <v>39</v>
      </c>
      <c r="G61" s="130">
        <v>38</v>
      </c>
      <c r="H61" s="131">
        <v>32</v>
      </c>
    </row>
    <row r="62" spans="2:8" ht="45.75" customHeight="1" thickBot="1" x14ac:dyDescent="0.2">
      <c r="B62" s="132"/>
      <c r="C62" s="1206" t="s">
        <v>569</v>
      </c>
      <c r="D62" s="1207"/>
      <c r="E62" s="1208"/>
      <c r="F62" s="133">
        <v>22</v>
      </c>
      <c r="G62" s="133">
        <v>20</v>
      </c>
      <c r="H62" s="134">
        <v>17</v>
      </c>
    </row>
    <row r="63" spans="2:8" ht="52.5" customHeight="1" thickBot="1" x14ac:dyDescent="0.2">
      <c r="B63" s="135"/>
      <c r="C63" s="1209" t="s">
        <v>49</v>
      </c>
      <c r="D63" s="1209"/>
      <c r="E63" s="1210"/>
      <c r="F63" s="136">
        <v>2902</v>
      </c>
      <c r="G63" s="136">
        <v>2755</v>
      </c>
      <c r="H63" s="137">
        <v>2561</v>
      </c>
    </row>
    <row r="64" spans="2:8" x14ac:dyDescent="0.15"/>
  </sheetData>
  <sheetProtection algorithmName="SHA-512" hashValue="ly1dlTuOKNtQaI+t3g3KaQOExHOPM/V9X8ytbs20MKVFTQM7Q+GvTPzQNBKLBZ/E5d3qVezhdUox940WoZqb2w==" saltValue="v3//zBFudG8wETkgwxCT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34223</v>
      </c>
      <c r="E3" s="156"/>
      <c r="F3" s="157">
        <v>126262</v>
      </c>
      <c r="G3" s="158"/>
      <c r="H3" s="159"/>
    </row>
    <row r="4" spans="1:8" x14ac:dyDescent="0.15">
      <c r="A4" s="160"/>
      <c r="B4" s="161"/>
      <c r="C4" s="162"/>
      <c r="D4" s="163">
        <v>26953</v>
      </c>
      <c r="E4" s="164"/>
      <c r="F4" s="165">
        <v>56769</v>
      </c>
      <c r="G4" s="166"/>
      <c r="H4" s="167"/>
    </row>
    <row r="5" spans="1:8" x14ac:dyDescent="0.15">
      <c r="A5" s="148" t="s">
        <v>523</v>
      </c>
      <c r="B5" s="153"/>
      <c r="C5" s="154"/>
      <c r="D5" s="155">
        <v>183358</v>
      </c>
      <c r="E5" s="156"/>
      <c r="F5" s="157">
        <v>263613</v>
      </c>
      <c r="G5" s="158"/>
      <c r="H5" s="159"/>
    </row>
    <row r="6" spans="1:8" x14ac:dyDescent="0.15">
      <c r="A6" s="160"/>
      <c r="B6" s="161"/>
      <c r="C6" s="162"/>
      <c r="D6" s="163">
        <v>152236</v>
      </c>
      <c r="E6" s="164"/>
      <c r="F6" s="165">
        <v>128823</v>
      </c>
      <c r="G6" s="166"/>
      <c r="H6" s="167"/>
    </row>
    <row r="7" spans="1:8" x14ac:dyDescent="0.15">
      <c r="A7" s="148" t="s">
        <v>524</v>
      </c>
      <c r="B7" s="153"/>
      <c r="C7" s="154"/>
      <c r="D7" s="155">
        <v>172646</v>
      </c>
      <c r="E7" s="156"/>
      <c r="F7" s="157">
        <v>330026</v>
      </c>
      <c r="G7" s="158"/>
      <c r="H7" s="159"/>
    </row>
    <row r="8" spans="1:8" x14ac:dyDescent="0.15">
      <c r="A8" s="160"/>
      <c r="B8" s="161"/>
      <c r="C8" s="162"/>
      <c r="D8" s="163">
        <v>133933</v>
      </c>
      <c r="E8" s="164"/>
      <c r="F8" s="165">
        <v>141075</v>
      </c>
      <c r="G8" s="166"/>
      <c r="H8" s="167"/>
    </row>
    <row r="9" spans="1:8" x14ac:dyDescent="0.15">
      <c r="A9" s="148" t="s">
        <v>525</v>
      </c>
      <c r="B9" s="153"/>
      <c r="C9" s="154"/>
      <c r="D9" s="155">
        <v>104211</v>
      </c>
      <c r="E9" s="156"/>
      <c r="F9" s="157">
        <v>278179</v>
      </c>
      <c r="G9" s="158"/>
      <c r="H9" s="159"/>
    </row>
    <row r="10" spans="1:8" x14ac:dyDescent="0.15">
      <c r="A10" s="160"/>
      <c r="B10" s="161"/>
      <c r="C10" s="162"/>
      <c r="D10" s="163">
        <v>93773</v>
      </c>
      <c r="E10" s="164"/>
      <c r="F10" s="165">
        <v>122182</v>
      </c>
      <c r="G10" s="166"/>
      <c r="H10" s="167"/>
    </row>
    <row r="11" spans="1:8" x14ac:dyDescent="0.15">
      <c r="A11" s="148" t="s">
        <v>526</v>
      </c>
      <c r="B11" s="153"/>
      <c r="C11" s="154"/>
      <c r="D11" s="155">
        <v>165524</v>
      </c>
      <c r="E11" s="156"/>
      <c r="F11" s="157">
        <v>283153</v>
      </c>
      <c r="G11" s="158"/>
      <c r="H11" s="159"/>
    </row>
    <row r="12" spans="1:8" x14ac:dyDescent="0.15">
      <c r="A12" s="160"/>
      <c r="B12" s="161"/>
      <c r="C12" s="168"/>
      <c r="D12" s="163">
        <v>155684</v>
      </c>
      <c r="E12" s="164"/>
      <c r="F12" s="165">
        <v>127593</v>
      </c>
      <c r="G12" s="166"/>
      <c r="H12" s="167"/>
    </row>
    <row r="13" spans="1:8" x14ac:dyDescent="0.15">
      <c r="A13" s="148"/>
      <c r="B13" s="153"/>
      <c r="C13" s="169"/>
      <c r="D13" s="170">
        <v>131992</v>
      </c>
      <c r="E13" s="171"/>
      <c r="F13" s="172">
        <v>256247</v>
      </c>
      <c r="G13" s="173"/>
      <c r="H13" s="159"/>
    </row>
    <row r="14" spans="1:8" x14ac:dyDescent="0.15">
      <c r="A14" s="160"/>
      <c r="B14" s="161"/>
      <c r="C14" s="162"/>
      <c r="D14" s="163">
        <v>112516</v>
      </c>
      <c r="E14" s="164"/>
      <c r="F14" s="165">
        <v>115288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6.44</v>
      </c>
      <c r="C19" s="174">
        <f>ROUND(VALUE(SUBSTITUTE(実質収支比率等に係る経年分析!G$48,"▲","-")),2)</f>
        <v>12.95</v>
      </c>
      <c r="D19" s="174">
        <f>ROUND(VALUE(SUBSTITUTE(実質収支比率等に係る経年分析!H$48,"▲","-")),2)</f>
        <v>10.8</v>
      </c>
      <c r="E19" s="174">
        <f>ROUND(VALUE(SUBSTITUTE(実質収支比率等に係る経年分析!I$48,"▲","-")),2)</f>
        <v>10.119999999999999</v>
      </c>
      <c r="F19" s="174">
        <f>ROUND(VALUE(SUBSTITUTE(実質収支比率等に係る経年分析!J$48,"▲","-")),2)</f>
        <v>10.029999999999999</v>
      </c>
    </row>
    <row r="20" spans="1:11" x14ac:dyDescent="0.15">
      <c r="A20" s="174" t="s">
        <v>53</v>
      </c>
      <c r="B20" s="174">
        <f>ROUND(VALUE(SUBSTITUTE(実質収支比率等に係る経年分析!F$47,"▲","-")),2)</f>
        <v>60.84</v>
      </c>
      <c r="C20" s="174">
        <f>ROUND(VALUE(SUBSTITUTE(実質収支比率等に係る経年分析!G$47,"▲","-")),2)</f>
        <v>54.73</v>
      </c>
      <c r="D20" s="174">
        <f>ROUND(VALUE(SUBSTITUTE(実質収支比率等に係る経年分析!H$47,"▲","-")),2)</f>
        <v>57.37</v>
      </c>
      <c r="E20" s="174">
        <f>ROUND(VALUE(SUBSTITUTE(実質収支比率等に係る経年分析!I$47,"▲","-")),2)</f>
        <v>61.09</v>
      </c>
      <c r="F20" s="174">
        <f>ROUND(VALUE(SUBSTITUTE(実質収支比率等に係る経年分析!J$47,"▲","-")),2)</f>
        <v>63.74</v>
      </c>
    </row>
    <row r="21" spans="1:11" x14ac:dyDescent="0.15">
      <c r="A21" s="174" t="s">
        <v>54</v>
      </c>
      <c r="B21" s="174">
        <f>IF(ISNUMBER(VALUE(SUBSTITUTE(実質収支比率等に係る経年分析!F$49,"▲","-"))),ROUND(VALUE(SUBSTITUTE(実質収支比率等に係る経年分析!F$49,"▲","-")),2),NA())</f>
        <v>-14.98</v>
      </c>
      <c r="C21" s="174">
        <f>IF(ISNUMBER(VALUE(SUBSTITUTE(実質収支比率等に係る経年分析!G$49,"▲","-"))),ROUND(VALUE(SUBSTITUTE(実質収支比率等に係る経年分析!G$49,"▲","-")),2),NA())</f>
        <v>2.38</v>
      </c>
      <c r="D21" s="174">
        <f>IF(ISNUMBER(VALUE(SUBSTITUTE(実質収支比率等に係る経年分析!H$49,"▲","-"))),ROUND(VALUE(SUBSTITUTE(実質収支比率等に係る経年分析!H$49,"▲","-")),2),NA())</f>
        <v>-1.35</v>
      </c>
      <c r="E21" s="174">
        <f>IF(ISNUMBER(VALUE(SUBSTITUTE(実質収支比率等に係る経年分析!I$49,"▲","-"))),ROUND(VALUE(SUBSTITUTE(実質収支比率等に係る経年分析!I$49,"▲","-")),2),NA())</f>
        <v>-3.97</v>
      </c>
      <c r="F21" s="174">
        <f>IF(ISNUMBER(VALUE(SUBSTITUTE(実質収支比率等に係る経年分析!J$49,"▲","-"))),ROUND(VALUE(SUBSTITUTE(実質収支比率等に係る経年分析!J$49,"▲","-")),2),NA())</f>
        <v>-0.98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0.57999999999999996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墓地会計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0.28999999999999998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1.75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1.08</v>
      </c>
    </row>
    <row r="32" spans="1:11" x14ac:dyDescent="0.15">
      <c r="A32" s="175" t="str">
        <f>IF(連結実質赤字比率に係る赤字・黒字の構成分析!C$38="",NA(),連結実質赤字比率に係る赤字・黒字の構成分析!C$38)</f>
        <v>農業集落排水処理事業</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1.1599999999999999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2.2799999999999998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1.95</v>
      </c>
    </row>
    <row r="34" spans="1:16" x14ac:dyDescent="0.15">
      <c r="A34" s="175" t="str">
        <f>IF(連結実質赤字比率に係る赤字・黒字の構成分析!C$36="",NA(),連結実質赤字比率に係る赤字・黒字の構成分析!C$36)</f>
        <v>簡易水道事業</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2.0299999999999998</v>
      </c>
    </row>
    <row r="35" spans="1:16" x14ac:dyDescent="0.15">
      <c r="A35" s="175" t="str">
        <f>IF(連結実質赤字比率に係る赤字・黒字の構成分析!C$35="",NA(),連結実質赤字比率に係る赤字・黒字の構成分析!C$35)</f>
        <v>土地造成事業特別会計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2.0699999999999998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2.4700000000000002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9.9700000000000006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10.029999999999999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258</v>
      </c>
      <c r="E42" s="176"/>
      <c r="F42" s="176"/>
      <c r="G42" s="176">
        <f>'実質公債費比率（分子）の構造'!L$52</f>
        <v>256</v>
      </c>
      <c r="H42" s="176"/>
      <c r="I42" s="176"/>
      <c r="J42" s="176">
        <f>'実質公債費比率（分子）の構造'!M$52</f>
        <v>254</v>
      </c>
      <c r="K42" s="176"/>
      <c r="L42" s="176"/>
      <c r="M42" s="176">
        <f>'実質公債費比率（分子）の構造'!N$52</f>
        <v>233</v>
      </c>
      <c r="N42" s="176"/>
      <c r="O42" s="176"/>
      <c r="P42" s="176">
        <f>'実質公債費比率（分子）の構造'!O$52</f>
        <v>234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v>
      </c>
      <c r="C45" s="176"/>
      <c r="D45" s="176"/>
      <c r="E45" s="176">
        <f>'実質公債費比率（分子）の構造'!L$49</f>
        <v>4</v>
      </c>
      <c r="F45" s="176"/>
      <c r="G45" s="176"/>
      <c r="H45" s="176">
        <f>'実質公債費比率（分子）の構造'!M$49</f>
        <v>5</v>
      </c>
      <c r="I45" s="176"/>
      <c r="J45" s="176"/>
      <c r="K45" s="176">
        <f>'実質公債費比率（分子）の構造'!N$49</f>
        <v>7</v>
      </c>
      <c r="L45" s="176"/>
      <c r="M45" s="176"/>
      <c r="N45" s="176">
        <f>'実質公債費比率（分子）の構造'!O$49</f>
        <v>6</v>
      </c>
      <c r="O45" s="176"/>
      <c r="P45" s="176"/>
    </row>
    <row r="46" spans="1:16" x14ac:dyDescent="0.15">
      <c r="A46" s="176" t="s">
        <v>64</v>
      </c>
      <c r="B46" s="176">
        <f>'実質公債費比率（分子）の構造'!K$48</f>
        <v>180</v>
      </c>
      <c r="C46" s="176"/>
      <c r="D46" s="176"/>
      <c r="E46" s="176">
        <f>'実質公債費比率（分子）の構造'!L$48</f>
        <v>173</v>
      </c>
      <c r="F46" s="176"/>
      <c r="G46" s="176"/>
      <c r="H46" s="176">
        <f>'実質公債費比率（分子）の構造'!M$48</f>
        <v>153</v>
      </c>
      <c r="I46" s="176"/>
      <c r="J46" s="176"/>
      <c r="K46" s="176">
        <f>'実質公債費比率（分子）の構造'!N$48</f>
        <v>140</v>
      </c>
      <c r="L46" s="176"/>
      <c r="M46" s="176"/>
      <c r="N46" s="176">
        <f>'実質公債費比率（分子）の構造'!O$48</f>
        <v>108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226</v>
      </c>
      <c r="C49" s="176"/>
      <c r="D49" s="176"/>
      <c r="E49" s="176">
        <f>'実質公債費比率（分子）の構造'!L$45</f>
        <v>229</v>
      </c>
      <c r="F49" s="176"/>
      <c r="G49" s="176"/>
      <c r="H49" s="176">
        <f>'実質公債費比率（分子）の構造'!M$45</f>
        <v>252</v>
      </c>
      <c r="I49" s="176"/>
      <c r="J49" s="176"/>
      <c r="K49" s="176">
        <f>'実質公債費比率（分子）の構造'!N$45</f>
        <v>254</v>
      </c>
      <c r="L49" s="176"/>
      <c r="M49" s="176"/>
      <c r="N49" s="176">
        <f>'実質公債費比率（分子）の構造'!O$45</f>
        <v>247</v>
      </c>
      <c r="O49" s="176"/>
      <c r="P49" s="176"/>
    </row>
    <row r="50" spans="1:16" x14ac:dyDescent="0.15">
      <c r="A50" s="176" t="s">
        <v>67</v>
      </c>
      <c r="B50" s="176" t="e">
        <f>NA()</f>
        <v>#N/A</v>
      </c>
      <c r="C50" s="176">
        <f>IF(ISNUMBER('実質公債費比率（分子）の構造'!K$53),'実質公債費比率（分子）の構造'!K$53,NA())</f>
        <v>152</v>
      </c>
      <c r="D50" s="176" t="e">
        <f>NA()</f>
        <v>#N/A</v>
      </c>
      <c r="E50" s="176" t="e">
        <f>NA()</f>
        <v>#N/A</v>
      </c>
      <c r="F50" s="176">
        <f>IF(ISNUMBER('実質公債費比率（分子）の構造'!L$53),'実質公債費比率（分子）の構造'!L$53,NA())</f>
        <v>150</v>
      </c>
      <c r="G50" s="176" t="e">
        <f>NA()</f>
        <v>#N/A</v>
      </c>
      <c r="H50" s="176" t="e">
        <f>NA()</f>
        <v>#N/A</v>
      </c>
      <c r="I50" s="176">
        <f>IF(ISNUMBER('実質公債費比率（分子）の構造'!M$53),'実質公債費比率（分子）の構造'!M$53,NA())</f>
        <v>156</v>
      </c>
      <c r="J50" s="176" t="e">
        <f>NA()</f>
        <v>#N/A</v>
      </c>
      <c r="K50" s="176" t="e">
        <f>NA()</f>
        <v>#N/A</v>
      </c>
      <c r="L50" s="176">
        <f>IF(ISNUMBER('実質公債費比率（分子）の構造'!N$53),'実質公債費比率（分子）の構造'!N$53,NA())</f>
        <v>168</v>
      </c>
      <c r="M50" s="176" t="e">
        <f>NA()</f>
        <v>#N/A</v>
      </c>
      <c r="N50" s="176" t="e">
        <f>NA()</f>
        <v>#N/A</v>
      </c>
      <c r="O50" s="176">
        <f>IF(ISNUMBER('実質公債費比率（分子）の構造'!O$53),'実質公債費比率（分子）の構造'!O$53,NA())</f>
        <v>127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2405</v>
      </c>
      <c r="E56" s="175"/>
      <c r="F56" s="175"/>
      <c r="G56" s="175">
        <f>'将来負担比率（分子）の構造'!J$52</f>
        <v>2447</v>
      </c>
      <c r="H56" s="175"/>
      <c r="I56" s="175"/>
      <c r="J56" s="175">
        <f>'将来負担比率（分子）の構造'!K$52</f>
        <v>2336</v>
      </c>
      <c r="K56" s="175"/>
      <c r="L56" s="175"/>
      <c r="M56" s="175">
        <f>'将来負担比率（分子）の構造'!L$52</f>
        <v>2276</v>
      </c>
      <c r="N56" s="175"/>
      <c r="O56" s="175"/>
      <c r="P56" s="175">
        <f>'将来負担比率（分子）の構造'!M$52</f>
        <v>2290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3073</v>
      </c>
      <c r="E58" s="175"/>
      <c r="F58" s="175"/>
      <c r="G58" s="175">
        <f>'将来負担比率（分子）の構造'!J$50</f>
        <v>3015</v>
      </c>
      <c r="H58" s="175"/>
      <c r="I58" s="175"/>
      <c r="J58" s="175">
        <f>'将来負担比率（分子）の構造'!K$50</f>
        <v>3120</v>
      </c>
      <c r="K58" s="175"/>
      <c r="L58" s="175"/>
      <c r="M58" s="175">
        <f>'将来負担比率（分子）の構造'!L$50</f>
        <v>2886</v>
      </c>
      <c r="N58" s="175"/>
      <c r="O58" s="175"/>
      <c r="P58" s="175">
        <f>'将来負担比率（分子）の構造'!M$50</f>
        <v>2784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328</v>
      </c>
      <c r="C62" s="175"/>
      <c r="D62" s="175"/>
      <c r="E62" s="175">
        <f>'将来負担比率（分子）の構造'!J$45</f>
        <v>317</v>
      </c>
      <c r="F62" s="175"/>
      <c r="G62" s="175"/>
      <c r="H62" s="175">
        <f>'将来負担比率（分子）の構造'!K$45</f>
        <v>303</v>
      </c>
      <c r="I62" s="175"/>
      <c r="J62" s="175"/>
      <c r="K62" s="175">
        <f>'将来負担比率（分子）の構造'!L$45</f>
        <v>269</v>
      </c>
      <c r="L62" s="175"/>
      <c r="M62" s="175"/>
      <c r="N62" s="175">
        <f>'将来負担比率（分子）の構造'!M$45</f>
        <v>191</v>
      </c>
      <c r="O62" s="175"/>
      <c r="P62" s="175"/>
    </row>
    <row r="63" spans="1:16" x14ac:dyDescent="0.15">
      <c r="A63" s="175" t="s">
        <v>34</v>
      </c>
      <c r="B63" s="175">
        <f>'将来負担比率（分子）の構造'!I$44</f>
        <v>28</v>
      </c>
      <c r="C63" s="175"/>
      <c r="D63" s="175"/>
      <c r="E63" s="175">
        <f>'将来負担比率（分子）の構造'!J$44</f>
        <v>33</v>
      </c>
      <c r="F63" s="175"/>
      <c r="G63" s="175"/>
      <c r="H63" s="175">
        <f>'将来負担比率（分子）の構造'!K$44</f>
        <v>35</v>
      </c>
      <c r="I63" s="175"/>
      <c r="J63" s="175"/>
      <c r="K63" s="175">
        <f>'将来負担比率（分子）の構造'!L$44</f>
        <v>32</v>
      </c>
      <c r="L63" s="175"/>
      <c r="M63" s="175"/>
      <c r="N63" s="175">
        <f>'将来負担比率（分子）の構造'!M$44</f>
        <v>30</v>
      </c>
      <c r="O63" s="175"/>
      <c r="P63" s="175"/>
    </row>
    <row r="64" spans="1:16" x14ac:dyDescent="0.15">
      <c r="A64" s="175" t="s">
        <v>33</v>
      </c>
      <c r="B64" s="175">
        <f>'将来負担比率（分子）の構造'!I$43</f>
        <v>1043</v>
      </c>
      <c r="C64" s="175"/>
      <c r="D64" s="175"/>
      <c r="E64" s="175">
        <f>'将来負担比率（分子）の構造'!J$43</f>
        <v>958</v>
      </c>
      <c r="F64" s="175"/>
      <c r="G64" s="175"/>
      <c r="H64" s="175">
        <f>'将来負担比率（分子）の構造'!K$43</f>
        <v>812</v>
      </c>
      <c r="I64" s="175"/>
      <c r="J64" s="175"/>
      <c r="K64" s="175">
        <f>'将来負担比率（分子）の構造'!L$43</f>
        <v>805</v>
      </c>
      <c r="L64" s="175"/>
      <c r="M64" s="175"/>
      <c r="N64" s="175">
        <f>'将来負担比率（分子）の構造'!M$43</f>
        <v>738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2305</v>
      </c>
      <c r="C66" s="175"/>
      <c r="D66" s="175"/>
      <c r="E66" s="175">
        <f>'将来負担比率（分子）の構造'!J$41</f>
        <v>2753</v>
      </c>
      <c r="F66" s="175"/>
      <c r="G66" s="175"/>
      <c r="H66" s="175">
        <f>'将来負担比率（分子）の構造'!K$41</f>
        <v>3095</v>
      </c>
      <c r="I66" s="175"/>
      <c r="J66" s="175"/>
      <c r="K66" s="175">
        <f>'将来負担比率（分子）の構造'!L$41</f>
        <v>3255</v>
      </c>
      <c r="L66" s="175"/>
      <c r="M66" s="175"/>
      <c r="N66" s="175">
        <f>'将来負担比率（分子）の構造'!M$41</f>
        <v>3636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1221</v>
      </c>
      <c r="C72" s="179">
        <f>基金残高に係る経年分析!G55</f>
        <v>1272</v>
      </c>
      <c r="D72" s="179">
        <f>基金残高に係る経年分析!H55</f>
        <v>1353</v>
      </c>
    </row>
    <row r="73" spans="1:16" x14ac:dyDescent="0.15">
      <c r="A73" s="178" t="s">
        <v>74</v>
      </c>
      <c r="B73" s="179">
        <f>基金残高に係る経年分析!F56</f>
        <v>88</v>
      </c>
      <c r="C73" s="179">
        <f>基金残高に係る経年分析!G56</f>
        <v>88</v>
      </c>
      <c r="D73" s="179">
        <f>基金残高に係る経年分析!H56</f>
        <v>88</v>
      </c>
    </row>
    <row r="74" spans="1:16" x14ac:dyDescent="0.15">
      <c r="A74" s="178" t="s">
        <v>75</v>
      </c>
      <c r="B74" s="179">
        <f>基金残高に係る経年分析!F57</f>
        <v>1593</v>
      </c>
      <c r="C74" s="179">
        <f>基金残高に係る経年分析!G57</f>
        <v>1395</v>
      </c>
      <c r="D74" s="179">
        <f>基金残高に係る経年分析!H57</f>
        <v>1120</v>
      </c>
    </row>
  </sheetData>
  <sheetProtection algorithmName="SHA-512" hashValue="nqAqe8qIQ20BxCQwvDwzZmyVogi5n7PEvR0IWh6LWuiyDNldm6pc8IsPrpGR25scGRDuP9zfksiXb/oDAorWlA==" saltValue="l0ZDszHjW5aroF0zOn4U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2025-03-10T23:40:25Z</cp:lastPrinted>
  <dcterms:created xsi:type="dcterms:W3CDTF">2025-02-19T01:01:34Z</dcterms:created>
  <dcterms:modified xsi:type="dcterms:W3CDTF">2025-03-11T00:03:49Z</dcterms:modified>
  <cp:category/>
</cp:coreProperties>
</file>