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51.34\地域医療再生\10_★補助金交付要綱要領\02 医療復興事業\R06\06　要領改正\2-1警戒区域等医療施設再開支援事業\Ⅳ・Ⅴ\"/>
    </mc:Choice>
  </mc:AlternateContent>
  <bookViews>
    <workbookView xWindow="0" yWindow="0" windowWidth="28800" windowHeight="11835" tabRatio="801"/>
  </bookViews>
  <sheets>
    <sheet name="第８号（所要額 " sheetId="11" r:id="rId1"/>
    <sheet name="第９号（事業計画）" sheetId="2" r:id="rId2"/>
    <sheet name="第11号（在宅計画）" sheetId="3" r:id="rId3"/>
    <sheet name="第12号（健康計画）" sheetId="4" r:id="rId4"/>
    <sheet name="第13号（精算額）" sheetId="14" r:id="rId5"/>
    <sheet name="第14号（事業実績）" sheetId="6" r:id="rId6"/>
    <sheet name="第16号（在宅実績）" sheetId="7" r:id="rId7"/>
    <sheet name="第17号（健康実績）" sheetId="8" r:id="rId8"/>
  </sheets>
  <definedNames>
    <definedName name="_xlnm.Print_Area" localSheetId="2">'第11号（在宅計画）'!$A$1:$O$89</definedName>
    <definedName name="_xlnm.Print_Area" localSheetId="3">'第12号（健康計画）'!$A$1:$AG$27</definedName>
    <definedName name="_xlnm.Print_Area" localSheetId="4">'第13号（精算額）'!$A$1:$M$22</definedName>
    <definedName name="_xlnm.Print_Area" localSheetId="5">'第14号（事業実績）'!$A$1:$AG$103</definedName>
    <definedName name="_xlnm.Print_Area" localSheetId="6">'第16号（在宅実績）'!$A$1:$O$89</definedName>
    <definedName name="_xlnm.Print_Area" localSheetId="7">'第17号（健康実績）'!$A$1:$AG$27</definedName>
    <definedName name="_xlnm.Print_Area" localSheetId="0">'第８号（所要額 '!$A$1:$M$22</definedName>
    <definedName name="_xlnm.Print_Area" localSheetId="1">'第９号（事業計画）'!$A$1:$AG$98</definedName>
    <definedName name="_xlnm.Print_Titles" localSheetId="2">'第11号（在宅計画）'!$1:$7</definedName>
    <definedName name="_xlnm.Print_Titles" localSheetId="6">'第16号（在宅実績）'!$1:$7</definedName>
    <definedName name="Z_0CDE144F_A58B_48D0_9A5B_D0B763799DF0_.wvu.PrintArea" localSheetId="2" hidden="1">'第11号（在宅計画）'!$A$1:$O$89</definedName>
    <definedName name="Z_0CDE144F_A58B_48D0_9A5B_D0B763799DF0_.wvu.PrintArea" localSheetId="3" hidden="1">'第12号（健康計画）'!$A$1:$AG$27</definedName>
    <definedName name="Z_0CDE144F_A58B_48D0_9A5B_D0B763799DF0_.wvu.PrintArea" localSheetId="4" hidden="1">'第13号（精算額）'!$A$1:$M$22</definedName>
    <definedName name="Z_0CDE144F_A58B_48D0_9A5B_D0B763799DF0_.wvu.PrintArea" localSheetId="5" hidden="1">'第14号（事業実績）'!$A$1:$AG$103</definedName>
    <definedName name="Z_0CDE144F_A58B_48D0_9A5B_D0B763799DF0_.wvu.PrintArea" localSheetId="6" hidden="1">'第16号（在宅実績）'!$A$1:$O$89</definedName>
    <definedName name="Z_0CDE144F_A58B_48D0_9A5B_D0B763799DF0_.wvu.PrintArea" localSheetId="7" hidden="1">'第17号（健康実績）'!$A$1:$AG$27</definedName>
    <definedName name="Z_0CDE144F_A58B_48D0_9A5B_D0B763799DF0_.wvu.PrintArea" localSheetId="0" hidden="1">'第８号（所要額 '!$A$1:$M$22</definedName>
    <definedName name="Z_0CDE144F_A58B_48D0_9A5B_D0B763799DF0_.wvu.PrintArea" localSheetId="1" hidden="1">'第９号（事業計画）'!$A$1:$AG$98</definedName>
    <definedName name="Z_0CDE144F_A58B_48D0_9A5B_D0B763799DF0_.wvu.PrintTitles" localSheetId="2" hidden="1">'第11号（在宅計画）'!$1:$7</definedName>
    <definedName name="Z_0CDE144F_A58B_48D0_9A5B_D0B763799DF0_.wvu.PrintTitles" localSheetId="6" hidden="1">'第16号（在宅実績）'!$1:$7</definedName>
    <definedName name="Z_D966AC1E_3C54_4FE0_A747_3424340933B3_.wvu.PrintArea" localSheetId="2" hidden="1">'第11号（在宅計画）'!$A$1:$O$89</definedName>
    <definedName name="Z_D966AC1E_3C54_4FE0_A747_3424340933B3_.wvu.PrintArea" localSheetId="3" hidden="1">'第12号（健康計画）'!$A$1:$AG$27</definedName>
    <definedName name="Z_D966AC1E_3C54_4FE0_A747_3424340933B3_.wvu.PrintArea" localSheetId="4" hidden="1">'第13号（精算額）'!$A$1:$M$22</definedName>
    <definedName name="Z_D966AC1E_3C54_4FE0_A747_3424340933B3_.wvu.PrintArea" localSheetId="5" hidden="1">'第14号（事業実績）'!$A$1:$AG$103</definedName>
    <definedName name="Z_D966AC1E_3C54_4FE0_A747_3424340933B3_.wvu.PrintArea" localSheetId="6" hidden="1">'第16号（在宅実績）'!$A$1:$O$89</definedName>
    <definedName name="Z_D966AC1E_3C54_4FE0_A747_3424340933B3_.wvu.PrintArea" localSheetId="7" hidden="1">'第17号（健康実績）'!$A$1:$AG$27</definedName>
    <definedName name="Z_D966AC1E_3C54_4FE0_A747_3424340933B3_.wvu.PrintArea" localSheetId="0" hidden="1">'第８号（所要額 '!$A$1:$M$22</definedName>
    <definedName name="Z_D966AC1E_3C54_4FE0_A747_3424340933B3_.wvu.PrintArea" localSheetId="1" hidden="1">'第９号（事業計画）'!$A$1:$AG$98</definedName>
    <definedName name="Z_D966AC1E_3C54_4FE0_A747_3424340933B3_.wvu.PrintTitles" localSheetId="2" hidden="1">'第11号（在宅計画）'!$1:$7</definedName>
    <definedName name="Z_D966AC1E_3C54_4FE0_A747_3424340933B3_.wvu.PrintTitles" localSheetId="6" hidden="1">'第16号（在宅実績）'!$1:$7</definedName>
  </definedNames>
  <calcPr calcId="162913"/>
  <customWorkbookViews>
    <customWorkbookView name="菅野 絵梨 - 個人用ビュー" guid="{D966AC1E-3C54-4FE0-A747-3424340933B3}" mergeInterval="0" personalView="1" xWindow="98" yWindow="98" windowWidth="1440" windowHeight="759" tabRatio="801" activeSheetId="8"/>
    <customWorkbookView name="安達 翔太 - 個人用ビュー" guid="{0CDE144F-A58B-48D0-9A5B-D0B763799DF0}" mergeInterval="0" personalView="1" maximized="1" xWindow="-9" yWindow="-9" windowWidth="1938" windowHeight="1048" tabRatio="801" activeSheetId="1"/>
  </customWorkbookViews>
</workbook>
</file>

<file path=xl/calcChain.xml><?xml version="1.0" encoding="utf-8"?>
<calcChain xmlns="http://schemas.openxmlformats.org/spreadsheetml/2006/main">
  <c r="I18" i="14" l="1"/>
  <c r="D18" i="14"/>
  <c r="F17" i="14"/>
  <c r="C17" i="14"/>
  <c r="E17" i="14" s="1"/>
  <c r="G16" i="14"/>
  <c r="H16" i="14" s="1"/>
  <c r="H17" i="14" s="1"/>
  <c r="J17" i="14" s="1"/>
  <c r="F14" i="14"/>
  <c r="C14" i="14"/>
  <c r="E14" i="14" s="1"/>
  <c r="G13" i="14"/>
  <c r="G14" i="14" s="1"/>
  <c r="H12" i="14"/>
  <c r="F11" i="14"/>
  <c r="C11" i="14"/>
  <c r="H10" i="14"/>
  <c r="G9" i="14"/>
  <c r="H9" i="14" s="1"/>
  <c r="H8" i="14"/>
  <c r="I18" i="11"/>
  <c r="D18" i="11"/>
  <c r="F17" i="11"/>
  <c r="C17" i="11"/>
  <c r="E17" i="11" s="1"/>
  <c r="G16" i="11"/>
  <c r="H16" i="11" s="1"/>
  <c r="H17" i="11" s="1"/>
  <c r="J17" i="11" s="1"/>
  <c r="G14" i="11"/>
  <c r="F14" i="11"/>
  <c r="F18" i="11" s="1"/>
  <c r="C14" i="11"/>
  <c r="E14" i="11" s="1"/>
  <c r="G13" i="11"/>
  <c r="H13" i="11" s="1"/>
  <c r="H14" i="11" s="1"/>
  <c r="J14" i="11" s="1"/>
  <c r="H12" i="11"/>
  <c r="F11" i="11"/>
  <c r="C11" i="11"/>
  <c r="E11" i="11" s="1"/>
  <c r="H10" i="11"/>
  <c r="G9" i="11"/>
  <c r="G11" i="11" s="1"/>
  <c r="H8" i="11"/>
  <c r="F18" i="14" l="1"/>
  <c r="C18" i="14"/>
  <c r="G11" i="14"/>
  <c r="G17" i="14"/>
  <c r="G18" i="14"/>
  <c r="K17" i="14"/>
  <c r="M17" i="14" s="1"/>
  <c r="H11" i="14"/>
  <c r="H13" i="14"/>
  <c r="H14" i="14" s="1"/>
  <c r="J14" i="14" s="1"/>
  <c r="K14" i="14" s="1"/>
  <c r="M14" i="14" s="1"/>
  <c r="E11" i="14"/>
  <c r="K14" i="11"/>
  <c r="M14" i="11" s="1"/>
  <c r="E18" i="11"/>
  <c r="K17" i="11"/>
  <c r="M17" i="11" s="1"/>
  <c r="G17" i="11"/>
  <c r="G18" i="11" s="1"/>
  <c r="H9" i="11"/>
  <c r="H11" i="11" s="1"/>
  <c r="C18" i="11"/>
  <c r="N12" i="3"/>
  <c r="N11" i="3"/>
  <c r="N9" i="3"/>
  <c r="N8" i="3"/>
  <c r="M12" i="3"/>
  <c r="M11" i="3"/>
  <c r="M9" i="3"/>
  <c r="M8" i="3"/>
  <c r="E18" i="14" l="1"/>
  <c r="J11" i="14"/>
  <c r="J18" i="14" s="1"/>
  <c r="H18" i="14"/>
  <c r="J11" i="11"/>
  <c r="H18" i="11"/>
  <c r="Q82" i="6"/>
  <c r="Q89" i="6"/>
  <c r="Q95" i="6"/>
  <c r="Q89" i="2"/>
  <c r="Q90" i="2" s="1"/>
  <c r="Q83" i="2"/>
  <c r="Q76" i="2"/>
  <c r="K11" i="14" l="1"/>
  <c r="J18" i="11"/>
  <c r="K11" i="11"/>
  <c r="Q96" i="6"/>
  <c r="K18" i="14" l="1"/>
  <c r="M11" i="14"/>
  <c r="M18" i="14" s="1"/>
  <c r="K18" i="11"/>
  <c r="M11" i="11"/>
  <c r="M18" i="11" s="1"/>
  <c r="N84" i="7"/>
  <c r="N85" i="7" s="1"/>
  <c r="N83" i="7"/>
  <c r="N82" i="7"/>
  <c r="N81" i="7"/>
  <c r="N80" i="7"/>
  <c r="N78" i="7"/>
  <c r="N77" i="7"/>
  <c r="N76" i="7"/>
  <c r="N79" i="7" s="1"/>
  <c r="N75" i="7"/>
  <c r="N74" i="7"/>
  <c r="N72" i="7"/>
  <c r="N71" i="7"/>
  <c r="N70" i="7"/>
  <c r="N69" i="7"/>
  <c r="N68" i="7"/>
  <c r="N73" i="7" s="1"/>
  <c r="N66" i="7"/>
  <c r="N65" i="7"/>
  <c r="N64" i="7"/>
  <c r="N63" i="7"/>
  <c r="N62" i="7"/>
  <c r="N67" i="7" s="1"/>
  <c r="N60" i="7"/>
  <c r="N59" i="7"/>
  <c r="N58" i="7"/>
  <c r="N61" i="7" s="1"/>
  <c r="N57" i="7"/>
  <c r="N56" i="7"/>
  <c r="N54" i="7"/>
  <c r="N53" i="7"/>
  <c r="N52" i="7"/>
  <c r="N51" i="7"/>
  <c r="N50" i="7"/>
  <c r="N55" i="7" s="1"/>
  <c r="N48" i="7"/>
  <c r="N47" i="7"/>
  <c r="N46" i="7"/>
  <c r="N45" i="7"/>
  <c r="N44" i="7"/>
  <c r="N49" i="7" s="1"/>
  <c r="N42" i="7"/>
  <c r="N43" i="7" s="1"/>
  <c r="N41" i="7"/>
  <c r="N40" i="7"/>
  <c r="N39" i="7"/>
  <c r="N38" i="7"/>
  <c r="N36" i="7"/>
  <c r="N35" i="7"/>
  <c r="N34" i="7"/>
  <c r="N37" i="7" s="1"/>
  <c r="N33" i="7"/>
  <c r="N32" i="7"/>
  <c r="N30" i="7"/>
  <c r="N29" i="7"/>
  <c r="N28" i="7"/>
  <c r="N27" i="7"/>
  <c r="N26" i="7"/>
  <c r="N31" i="7" s="1"/>
  <c r="N25" i="7"/>
  <c r="N24" i="7"/>
  <c r="N23" i="7"/>
  <c r="N22" i="7"/>
  <c r="N21" i="7"/>
  <c r="N20" i="7"/>
  <c r="N19" i="7"/>
  <c r="N18" i="7"/>
  <c r="N17" i="7"/>
  <c r="N16" i="7"/>
  <c r="N15" i="7"/>
  <c r="N14" i="7"/>
  <c r="N84" i="3"/>
  <c r="N83" i="3"/>
  <c r="N82" i="3"/>
  <c r="N81" i="3"/>
  <c r="N80" i="3"/>
  <c r="N85" i="3" s="1"/>
  <c r="N78" i="3"/>
  <c r="N77" i="3"/>
  <c r="N76" i="3"/>
  <c r="N75" i="3"/>
  <c r="N79" i="3" s="1"/>
  <c r="N74" i="3"/>
  <c r="N72" i="3"/>
  <c r="N73" i="3" s="1"/>
  <c r="N71" i="3"/>
  <c r="N70" i="3"/>
  <c r="N69" i="3"/>
  <c r="N68" i="3"/>
  <c r="N66" i="3"/>
  <c r="N65" i="3"/>
  <c r="N64" i="3"/>
  <c r="N63" i="3"/>
  <c r="N62" i="3"/>
  <c r="N67" i="3" s="1"/>
  <c r="N60" i="3"/>
  <c r="N61" i="3" s="1"/>
  <c r="N59" i="3"/>
  <c r="N58" i="3"/>
  <c r="N57" i="3"/>
  <c r="N56" i="3"/>
  <c r="N54" i="3"/>
  <c r="N53" i="3"/>
  <c r="N52" i="3"/>
  <c r="N51" i="3"/>
  <c r="N50" i="3"/>
  <c r="N55" i="3" s="1"/>
  <c r="N48" i="3"/>
  <c r="N47" i="3"/>
  <c r="N46" i="3"/>
  <c r="N45" i="3"/>
  <c r="N44" i="3"/>
  <c r="N49" i="3" s="1"/>
  <c r="N42" i="3"/>
  <c r="N43" i="3" s="1"/>
  <c r="N41" i="3"/>
  <c r="N40" i="3"/>
  <c r="N39" i="3"/>
  <c r="N38" i="3"/>
  <c r="N36" i="3"/>
  <c r="N35" i="3"/>
  <c r="N34" i="3"/>
  <c r="N33" i="3"/>
  <c r="N32" i="3"/>
  <c r="N37" i="3" s="1"/>
  <c r="N30" i="3"/>
  <c r="N29" i="3"/>
  <c r="N28" i="3"/>
  <c r="N27" i="3"/>
  <c r="N26" i="3"/>
  <c r="N31" i="3" s="1"/>
  <c r="N25" i="3"/>
  <c r="N24" i="3"/>
  <c r="N23" i="3"/>
  <c r="N22" i="3"/>
  <c r="N21" i="3"/>
  <c r="N20" i="3"/>
  <c r="N18" i="3"/>
  <c r="N17" i="3"/>
  <c r="N16" i="3"/>
  <c r="N15" i="3"/>
  <c r="N14" i="3"/>
  <c r="N19" i="3" s="1"/>
  <c r="L85" i="7" l="1"/>
  <c r="K85" i="7"/>
  <c r="I85" i="7"/>
  <c r="G85" i="7"/>
  <c r="F85" i="7"/>
  <c r="D85" i="7"/>
  <c r="C85" i="7"/>
  <c r="M84" i="7"/>
  <c r="J84" i="7"/>
  <c r="H84" i="7"/>
  <c r="J83" i="7"/>
  <c r="H83" i="7"/>
  <c r="M83" i="7" s="1"/>
  <c r="J82" i="7"/>
  <c r="H82" i="7"/>
  <c r="M82" i="7" s="1"/>
  <c r="J81" i="7"/>
  <c r="H81" i="7"/>
  <c r="J80" i="7"/>
  <c r="H80" i="7"/>
  <c r="M80" i="7" s="1"/>
  <c r="L79" i="7"/>
  <c r="K79" i="7"/>
  <c r="I79" i="7"/>
  <c r="G79" i="7"/>
  <c r="F79" i="7"/>
  <c r="D79" i="7"/>
  <c r="C79" i="7"/>
  <c r="J78" i="7"/>
  <c r="H78" i="7"/>
  <c r="M78" i="7" s="1"/>
  <c r="J77" i="7"/>
  <c r="H77" i="7"/>
  <c r="M77" i="7" s="1"/>
  <c r="J76" i="7"/>
  <c r="H76" i="7"/>
  <c r="M76" i="7" s="1"/>
  <c r="J75" i="7"/>
  <c r="H75" i="7"/>
  <c r="M75" i="7" s="1"/>
  <c r="J74" i="7"/>
  <c r="H74" i="7"/>
  <c r="M74" i="7" s="1"/>
  <c r="L73" i="7"/>
  <c r="K73" i="7"/>
  <c r="I73" i="7"/>
  <c r="G73" i="7"/>
  <c r="F73" i="7"/>
  <c r="D73" i="7"/>
  <c r="C73" i="7"/>
  <c r="J72" i="7"/>
  <c r="H72" i="7"/>
  <c r="M72" i="7" s="1"/>
  <c r="J71" i="7"/>
  <c r="H71" i="7"/>
  <c r="M71" i="7" s="1"/>
  <c r="J70" i="7"/>
  <c r="H70" i="7"/>
  <c r="M70" i="7" s="1"/>
  <c r="M69" i="7"/>
  <c r="J69" i="7"/>
  <c r="H69" i="7"/>
  <c r="J68" i="7"/>
  <c r="H68" i="7"/>
  <c r="L67" i="7"/>
  <c r="K67" i="7"/>
  <c r="I67" i="7"/>
  <c r="G67" i="7"/>
  <c r="F67" i="7"/>
  <c r="D67" i="7"/>
  <c r="C67" i="7"/>
  <c r="J66" i="7"/>
  <c r="H66" i="7"/>
  <c r="M66" i="7" s="1"/>
  <c r="M65" i="7"/>
  <c r="J65" i="7"/>
  <c r="H65" i="7"/>
  <c r="J64" i="7"/>
  <c r="H64" i="7"/>
  <c r="M64" i="7" s="1"/>
  <c r="M63" i="7"/>
  <c r="J63" i="7"/>
  <c r="H63" i="7"/>
  <c r="J62" i="7"/>
  <c r="H62" i="7"/>
  <c r="M62" i="7" s="1"/>
  <c r="L61" i="7"/>
  <c r="K61" i="7"/>
  <c r="I61" i="7"/>
  <c r="G61" i="7"/>
  <c r="F61" i="7"/>
  <c r="D61" i="7"/>
  <c r="C61" i="7"/>
  <c r="J60" i="7"/>
  <c r="H60" i="7"/>
  <c r="M60" i="7" s="1"/>
  <c r="J59" i="7"/>
  <c r="H59" i="7"/>
  <c r="M59" i="7" s="1"/>
  <c r="J58" i="7"/>
  <c r="H58" i="7"/>
  <c r="M58" i="7" s="1"/>
  <c r="J57" i="7"/>
  <c r="H57" i="7"/>
  <c r="J56" i="7"/>
  <c r="H56" i="7"/>
  <c r="M56" i="7" s="1"/>
  <c r="L55" i="7"/>
  <c r="K55" i="7"/>
  <c r="I55" i="7"/>
  <c r="G55" i="7"/>
  <c r="F55" i="7"/>
  <c r="D55" i="7"/>
  <c r="C55" i="7"/>
  <c r="J54" i="7"/>
  <c r="H54" i="7"/>
  <c r="M54" i="7" s="1"/>
  <c r="J53" i="7"/>
  <c r="H53" i="7"/>
  <c r="M53" i="7" s="1"/>
  <c r="J52" i="7"/>
  <c r="H52" i="7"/>
  <c r="M52" i="7" s="1"/>
  <c r="J51" i="7"/>
  <c r="H51" i="7"/>
  <c r="J50" i="7"/>
  <c r="H50" i="7"/>
  <c r="M50" i="7" s="1"/>
  <c r="L49" i="7"/>
  <c r="K49" i="7"/>
  <c r="I49" i="7"/>
  <c r="G49" i="7"/>
  <c r="F49" i="7"/>
  <c r="D49" i="7"/>
  <c r="C49" i="7"/>
  <c r="J48" i="7"/>
  <c r="H48" i="7"/>
  <c r="M48" i="7" s="1"/>
  <c r="J47" i="7"/>
  <c r="H47" i="7"/>
  <c r="M47" i="7" s="1"/>
  <c r="J46" i="7"/>
  <c r="H46" i="7"/>
  <c r="M46" i="7" s="1"/>
  <c r="M45" i="7"/>
  <c r="J45" i="7"/>
  <c r="H45" i="7"/>
  <c r="M44" i="7"/>
  <c r="J44" i="7"/>
  <c r="H44" i="7"/>
  <c r="L43" i="7"/>
  <c r="K43" i="7"/>
  <c r="I43" i="7"/>
  <c r="G43" i="7"/>
  <c r="F43" i="7"/>
  <c r="D43" i="7"/>
  <c r="C43" i="7"/>
  <c r="J42" i="7"/>
  <c r="H42" i="7"/>
  <c r="M42" i="7" s="1"/>
  <c r="J41" i="7"/>
  <c r="H41" i="7"/>
  <c r="M41" i="7" s="1"/>
  <c r="J40" i="7"/>
  <c r="H40" i="7"/>
  <c r="M40" i="7" s="1"/>
  <c r="J39" i="7"/>
  <c r="H39" i="7"/>
  <c r="M39" i="7" s="1"/>
  <c r="J38" i="7"/>
  <c r="H38" i="7"/>
  <c r="M38" i="7" s="1"/>
  <c r="L37" i="7"/>
  <c r="K37" i="7"/>
  <c r="I37" i="7"/>
  <c r="G37" i="7"/>
  <c r="F37" i="7"/>
  <c r="D37" i="7"/>
  <c r="C37" i="7"/>
  <c r="J36" i="7"/>
  <c r="H36" i="7"/>
  <c r="M36" i="7" s="1"/>
  <c r="J35" i="7"/>
  <c r="H35" i="7"/>
  <c r="M35" i="7" s="1"/>
  <c r="J34" i="7"/>
  <c r="H34" i="7"/>
  <c r="M34" i="7" s="1"/>
  <c r="J33" i="7"/>
  <c r="H33" i="7"/>
  <c r="M33" i="7" s="1"/>
  <c r="J32" i="7"/>
  <c r="H32" i="7"/>
  <c r="M32" i="7" s="1"/>
  <c r="L31" i="7"/>
  <c r="K31" i="7"/>
  <c r="I31" i="7"/>
  <c r="G31" i="7"/>
  <c r="F31" i="7"/>
  <c r="D31" i="7"/>
  <c r="C31" i="7"/>
  <c r="J30" i="7"/>
  <c r="H30" i="7"/>
  <c r="M30" i="7" s="1"/>
  <c r="J29" i="7"/>
  <c r="H29" i="7"/>
  <c r="M29" i="7" s="1"/>
  <c r="J28" i="7"/>
  <c r="H28" i="7"/>
  <c r="M28" i="7" s="1"/>
  <c r="J27" i="7"/>
  <c r="H27" i="7"/>
  <c r="J26" i="7"/>
  <c r="H26" i="7"/>
  <c r="M26" i="7" s="1"/>
  <c r="L25" i="7"/>
  <c r="K25" i="7"/>
  <c r="I25" i="7"/>
  <c r="G25" i="7"/>
  <c r="F25" i="7"/>
  <c r="D25" i="7"/>
  <c r="C25" i="7"/>
  <c r="J24" i="7"/>
  <c r="H24" i="7"/>
  <c r="M24" i="7" s="1"/>
  <c r="J23" i="7"/>
  <c r="H23" i="7"/>
  <c r="M23" i="7" s="1"/>
  <c r="J22" i="7"/>
  <c r="H22" i="7"/>
  <c r="M22" i="7" s="1"/>
  <c r="J21" i="7"/>
  <c r="H21" i="7"/>
  <c r="M21" i="7" s="1"/>
  <c r="J20" i="7"/>
  <c r="H20" i="7"/>
  <c r="M20" i="7" s="1"/>
  <c r="L19" i="7"/>
  <c r="K19" i="7"/>
  <c r="I19" i="7"/>
  <c r="G19" i="7"/>
  <c r="F19" i="7"/>
  <c r="D19" i="7"/>
  <c r="C19" i="7"/>
  <c r="M18" i="7"/>
  <c r="J18" i="7"/>
  <c r="H18" i="7"/>
  <c r="J17" i="7"/>
  <c r="H17" i="7"/>
  <c r="M17" i="7" s="1"/>
  <c r="J16" i="7"/>
  <c r="H16" i="7"/>
  <c r="M16" i="7" s="1"/>
  <c r="J15" i="7"/>
  <c r="H15" i="7"/>
  <c r="M15" i="7" s="1"/>
  <c r="J14" i="7"/>
  <c r="H14" i="7"/>
  <c r="M14" i="7" s="1"/>
  <c r="L13" i="7"/>
  <c r="K13" i="7"/>
  <c r="I13" i="7"/>
  <c r="G13" i="7"/>
  <c r="F13" i="7"/>
  <c r="D13" i="7"/>
  <c r="C13" i="7"/>
  <c r="J12" i="7"/>
  <c r="H12" i="7"/>
  <c r="M12" i="7" s="1"/>
  <c r="N12" i="7" s="1"/>
  <c r="J11" i="7"/>
  <c r="H11" i="7"/>
  <c r="M11" i="7" s="1"/>
  <c r="N11" i="7" s="1"/>
  <c r="J10" i="7"/>
  <c r="H10" i="7"/>
  <c r="M10" i="7" s="1"/>
  <c r="N10" i="7" s="1"/>
  <c r="J9" i="7"/>
  <c r="H9" i="7"/>
  <c r="M9" i="7" s="1"/>
  <c r="N9" i="7" s="1"/>
  <c r="J8" i="7"/>
  <c r="H8" i="7"/>
  <c r="M8" i="7" s="1"/>
  <c r="N8" i="7" s="1"/>
  <c r="C86" i="7" l="1"/>
  <c r="H61" i="7"/>
  <c r="F86" i="7"/>
  <c r="J73" i="7"/>
  <c r="D86" i="7"/>
  <c r="L86" i="7"/>
  <c r="H25" i="7"/>
  <c r="J61" i="7"/>
  <c r="H31" i="7"/>
  <c r="H55" i="7"/>
  <c r="M57" i="7"/>
  <c r="H73" i="7"/>
  <c r="J79" i="7"/>
  <c r="G86" i="7"/>
  <c r="M68" i="7"/>
  <c r="H85" i="7"/>
  <c r="J19" i="7"/>
  <c r="I86" i="7"/>
  <c r="H49" i="7"/>
  <c r="K86" i="7"/>
  <c r="J31" i="7"/>
  <c r="J55" i="7"/>
  <c r="M81" i="7"/>
  <c r="M85" i="7" s="1"/>
  <c r="M67" i="7"/>
  <c r="M19" i="7"/>
  <c r="M43" i="7"/>
  <c r="M37" i="7"/>
  <c r="M13" i="7"/>
  <c r="N13" i="7"/>
  <c r="M49" i="7"/>
  <c r="M79" i="7"/>
  <c r="M61" i="7"/>
  <c r="H19" i="7"/>
  <c r="J25" i="7"/>
  <c r="H43" i="7"/>
  <c r="J49" i="7"/>
  <c r="H67" i="7"/>
  <c r="H13" i="7"/>
  <c r="H37" i="7"/>
  <c r="J43" i="7"/>
  <c r="J67" i="7"/>
  <c r="M25" i="7"/>
  <c r="J13" i="7"/>
  <c r="J37" i="7"/>
  <c r="J85" i="7"/>
  <c r="H79" i="7"/>
  <c r="M27" i="7"/>
  <c r="M51" i="7"/>
  <c r="J86" i="7" l="1"/>
  <c r="M31" i="7"/>
  <c r="M55" i="7"/>
  <c r="M73" i="7"/>
  <c r="M86" i="7"/>
  <c r="N86" i="7"/>
  <c r="H86" i="7"/>
  <c r="L79" i="3"/>
  <c r="K79" i="3"/>
  <c r="I79" i="3"/>
  <c r="G79" i="3"/>
  <c r="F79" i="3"/>
  <c r="D79" i="3"/>
  <c r="C79" i="3"/>
  <c r="J78" i="3"/>
  <c r="H78" i="3"/>
  <c r="M78" i="3" s="1"/>
  <c r="J77" i="3"/>
  <c r="H77" i="3"/>
  <c r="M77" i="3" s="1"/>
  <c r="J76" i="3"/>
  <c r="H76" i="3"/>
  <c r="M76" i="3" s="1"/>
  <c r="J75" i="3"/>
  <c r="H75" i="3"/>
  <c r="M75" i="3" s="1"/>
  <c r="J74" i="3"/>
  <c r="H74" i="3"/>
  <c r="M74" i="3" s="1"/>
  <c r="L49" i="3"/>
  <c r="K49" i="3"/>
  <c r="I49" i="3"/>
  <c r="G49" i="3"/>
  <c r="F49" i="3"/>
  <c r="D49" i="3"/>
  <c r="C49" i="3"/>
  <c r="J48" i="3"/>
  <c r="H48" i="3"/>
  <c r="M48" i="3" s="1"/>
  <c r="J47" i="3"/>
  <c r="H47" i="3"/>
  <c r="M47" i="3" s="1"/>
  <c r="J46" i="3"/>
  <c r="H46" i="3"/>
  <c r="M46" i="3" s="1"/>
  <c r="J45" i="3"/>
  <c r="H45" i="3"/>
  <c r="M45" i="3" s="1"/>
  <c r="J44" i="3"/>
  <c r="H44" i="3"/>
  <c r="M44" i="3" s="1"/>
  <c r="L43" i="3"/>
  <c r="K43" i="3"/>
  <c r="I43" i="3"/>
  <c r="G43" i="3"/>
  <c r="F43" i="3"/>
  <c r="D43" i="3"/>
  <c r="C43" i="3"/>
  <c r="J42" i="3"/>
  <c r="H42" i="3"/>
  <c r="M42" i="3" s="1"/>
  <c r="J41" i="3"/>
  <c r="H41" i="3"/>
  <c r="M41" i="3" s="1"/>
  <c r="J40" i="3"/>
  <c r="H40" i="3"/>
  <c r="M40" i="3" s="1"/>
  <c r="J39" i="3"/>
  <c r="H39" i="3"/>
  <c r="M39" i="3" s="1"/>
  <c r="J38" i="3"/>
  <c r="H38" i="3"/>
  <c r="M38" i="3" s="1"/>
  <c r="L37" i="3"/>
  <c r="K37" i="3"/>
  <c r="I37" i="3"/>
  <c r="G37" i="3"/>
  <c r="F37" i="3"/>
  <c r="D37" i="3"/>
  <c r="C37" i="3"/>
  <c r="J36" i="3"/>
  <c r="H36" i="3"/>
  <c r="M36" i="3" s="1"/>
  <c r="J35" i="3"/>
  <c r="H35" i="3"/>
  <c r="M35" i="3" s="1"/>
  <c r="J34" i="3"/>
  <c r="H34" i="3"/>
  <c r="M34" i="3" s="1"/>
  <c r="J33" i="3"/>
  <c r="H33" i="3"/>
  <c r="M33" i="3" s="1"/>
  <c r="J32" i="3"/>
  <c r="H32" i="3"/>
  <c r="M32" i="3" s="1"/>
  <c r="L31" i="3"/>
  <c r="K31" i="3"/>
  <c r="I31" i="3"/>
  <c r="G31" i="3"/>
  <c r="F31" i="3"/>
  <c r="D31" i="3"/>
  <c r="C31" i="3"/>
  <c r="J30" i="3"/>
  <c r="H30" i="3"/>
  <c r="M30" i="3" s="1"/>
  <c r="J29" i="3"/>
  <c r="H29" i="3"/>
  <c r="M29" i="3" s="1"/>
  <c r="J28" i="3"/>
  <c r="H28" i="3"/>
  <c r="M28" i="3" s="1"/>
  <c r="J27" i="3"/>
  <c r="H27" i="3"/>
  <c r="J26" i="3"/>
  <c r="H26" i="3"/>
  <c r="M26" i="3" s="1"/>
  <c r="L25" i="3"/>
  <c r="K25" i="3"/>
  <c r="I25" i="3"/>
  <c r="G25" i="3"/>
  <c r="F25" i="3"/>
  <c r="D25" i="3"/>
  <c r="C25" i="3"/>
  <c r="J24" i="3"/>
  <c r="H24" i="3"/>
  <c r="M24" i="3" s="1"/>
  <c r="J23" i="3"/>
  <c r="H23" i="3"/>
  <c r="M23" i="3" s="1"/>
  <c r="J22" i="3"/>
  <c r="H22" i="3"/>
  <c r="M22" i="3" s="1"/>
  <c r="J21" i="3"/>
  <c r="H21" i="3"/>
  <c r="M21" i="3" s="1"/>
  <c r="J20" i="3"/>
  <c r="H20" i="3"/>
  <c r="M20" i="3" s="1"/>
  <c r="L61" i="3"/>
  <c r="K61" i="3"/>
  <c r="I61" i="3"/>
  <c r="G61" i="3"/>
  <c r="F61" i="3"/>
  <c r="D61" i="3"/>
  <c r="C61" i="3"/>
  <c r="J60" i="3"/>
  <c r="H60" i="3"/>
  <c r="M60" i="3" s="1"/>
  <c r="J59" i="3"/>
  <c r="H59" i="3"/>
  <c r="M59" i="3" s="1"/>
  <c r="J58" i="3"/>
  <c r="H58" i="3"/>
  <c r="M58" i="3" s="1"/>
  <c r="J57" i="3"/>
  <c r="H57" i="3"/>
  <c r="M57" i="3" s="1"/>
  <c r="J56" i="3"/>
  <c r="H56" i="3"/>
  <c r="M56" i="3" s="1"/>
  <c r="L55" i="3"/>
  <c r="K55" i="3"/>
  <c r="I55" i="3"/>
  <c r="G55" i="3"/>
  <c r="F55" i="3"/>
  <c r="D55" i="3"/>
  <c r="C55" i="3"/>
  <c r="J54" i="3"/>
  <c r="H54" i="3"/>
  <c r="M54" i="3" s="1"/>
  <c r="J53" i="3"/>
  <c r="H53" i="3"/>
  <c r="M53" i="3" s="1"/>
  <c r="J52" i="3"/>
  <c r="H52" i="3"/>
  <c r="M52" i="3" s="1"/>
  <c r="J51" i="3"/>
  <c r="H51" i="3"/>
  <c r="M51" i="3" s="1"/>
  <c r="J50" i="3"/>
  <c r="H50" i="3"/>
  <c r="M50" i="3" s="1"/>
  <c r="L19" i="3"/>
  <c r="K19" i="3"/>
  <c r="I19" i="3"/>
  <c r="G19" i="3"/>
  <c r="F19" i="3"/>
  <c r="D19" i="3"/>
  <c r="C19" i="3"/>
  <c r="J18" i="3"/>
  <c r="H18" i="3"/>
  <c r="M18" i="3" s="1"/>
  <c r="J17" i="3"/>
  <c r="H17" i="3"/>
  <c r="M17" i="3" s="1"/>
  <c r="J16" i="3"/>
  <c r="H16" i="3"/>
  <c r="M16" i="3" s="1"/>
  <c r="J15" i="3"/>
  <c r="H15" i="3"/>
  <c r="M15" i="3" s="1"/>
  <c r="J14" i="3"/>
  <c r="H14" i="3"/>
  <c r="M14" i="3" s="1"/>
  <c r="L85" i="3"/>
  <c r="K85" i="3"/>
  <c r="I85" i="3"/>
  <c r="G85" i="3"/>
  <c r="F85" i="3"/>
  <c r="D85" i="3"/>
  <c r="C85" i="3"/>
  <c r="J84" i="3"/>
  <c r="H84" i="3"/>
  <c r="M84" i="3" s="1"/>
  <c r="J83" i="3"/>
  <c r="H83" i="3"/>
  <c r="M83" i="3" s="1"/>
  <c r="J82" i="3"/>
  <c r="H82" i="3"/>
  <c r="M82" i="3" s="1"/>
  <c r="J81" i="3"/>
  <c r="H81" i="3"/>
  <c r="M81" i="3" s="1"/>
  <c r="J80" i="3"/>
  <c r="H80" i="3"/>
  <c r="M80" i="3" s="1"/>
  <c r="L73" i="3"/>
  <c r="K73" i="3"/>
  <c r="I73" i="3"/>
  <c r="G73" i="3"/>
  <c r="F73" i="3"/>
  <c r="D73" i="3"/>
  <c r="C73" i="3"/>
  <c r="J72" i="3"/>
  <c r="H72" i="3"/>
  <c r="M72" i="3" s="1"/>
  <c r="J71" i="3"/>
  <c r="H71" i="3"/>
  <c r="M71" i="3" s="1"/>
  <c r="J70" i="3"/>
  <c r="H70" i="3"/>
  <c r="M70" i="3" s="1"/>
  <c r="J69" i="3"/>
  <c r="H69" i="3"/>
  <c r="M69" i="3" s="1"/>
  <c r="J68" i="3"/>
  <c r="H68" i="3"/>
  <c r="M68" i="3" s="1"/>
  <c r="L67" i="3"/>
  <c r="K67" i="3"/>
  <c r="I67" i="3"/>
  <c r="G67" i="3"/>
  <c r="F67" i="3"/>
  <c r="D67" i="3"/>
  <c r="C67" i="3"/>
  <c r="J66" i="3"/>
  <c r="H66" i="3"/>
  <c r="M66" i="3" s="1"/>
  <c r="J65" i="3"/>
  <c r="H65" i="3"/>
  <c r="M65" i="3" s="1"/>
  <c r="J64" i="3"/>
  <c r="H64" i="3"/>
  <c r="M64" i="3" s="1"/>
  <c r="J63" i="3"/>
  <c r="H63" i="3"/>
  <c r="M63" i="3" s="1"/>
  <c r="J62" i="3"/>
  <c r="H62" i="3"/>
  <c r="M62" i="3" s="1"/>
  <c r="H10" i="3"/>
  <c r="M10" i="3" s="1"/>
  <c r="J10" i="3"/>
  <c r="H11" i="3"/>
  <c r="J11" i="3"/>
  <c r="J9" i="3"/>
  <c r="J12" i="3"/>
  <c r="J8" i="3"/>
  <c r="H9" i="3"/>
  <c r="H12" i="3"/>
  <c r="H8" i="3"/>
  <c r="D13" i="3"/>
  <c r="F13" i="3"/>
  <c r="G13" i="3"/>
  <c r="I13" i="3"/>
  <c r="K13" i="3"/>
  <c r="L13" i="3"/>
  <c r="C13" i="3"/>
  <c r="M13" i="3" l="1"/>
  <c r="N10" i="3"/>
  <c r="M25" i="3"/>
  <c r="M61" i="3"/>
  <c r="J49" i="3"/>
  <c r="M79" i="3"/>
  <c r="M49" i="3"/>
  <c r="J43" i="3"/>
  <c r="M67" i="3"/>
  <c r="N13" i="3"/>
  <c r="C86" i="3"/>
  <c r="M55" i="3"/>
  <c r="M85" i="3"/>
  <c r="D86" i="3"/>
  <c r="J25" i="3"/>
  <c r="M37" i="3"/>
  <c r="G86" i="3"/>
  <c r="M73" i="3"/>
  <c r="H31" i="3"/>
  <c r="M27" i="3"/>
  <c r="M43" i="3"/>
  <c r="M19" i="3"/>
  <c r="K86" i="3"/>
  <c r="L86" i="3"/>
  <c r="I86" i="3"/>
  <c r="F86" i="3"/>
  <c r="H85" i="3"/>
  <c r="J73" i="3"/>
  <c r="J85" i="3"/>
  <c r="H73" i="3"/>
  <c r="H55" i="3"/>
  <c r="J61" i="3"/>
  <c r="J37" i="3"/>
  <c r="J55" i="3"/>
  <c r="H61" i="3"/>
  <c r="H49" i="3"/>
  <c r="H37" i="3"/>
  <c r="J31" i="3"/>
  <c r="H79" i="3"/>
  <c r="J79" i="3"/>
  <c r="H19" i="3"/>
  <c r="J19" i="3"/>
  <c r="H25" i="3"/>
  <c r="H43" i="3"/>
  <c r="J67" i="3"/>
  <c r="H67" i="3"/>
  <c r="H13" i="3"/>
  <c r="J13" i="3"/>
  <c r="M31" i="3" l="1"/>
  <c r="M86" i="3" s="1"/>
  <c r="J86" i="3"/>
  <c r="H86" i="3"/>
  <c r="N19" i="6"/>
  <c r="Z50" i="6"/>
  <c r="N50" i="6"/>
  <c r="AB69" i="6"/>
  <c r="AB68" i="6"/>
  <c r="AB67" i="6"/>
  <c r="AB66" i="6"/>
  <c r="N86" i="3" l="1"/>
</calcChain>
</file>

<file path=xl/sharedStrings.xml><?xml version="1.0" encoding="utf-8"?>
<sst xmlns="http://schemas.openxmlformats.org/spreadsheetml/2006/main" count="691" uniqueCount="267">
  <si>
    <t>種別</t>
    <rPh sb="0" eb="2">
      <t>シュベツ</t>
    </rPh>
    <phoneticPr fontId="1"/>
  </si>
  <si>
    <t>医科診療所</t>
    <rPh sb="0" eb="2">
      <t>イカ</t>
    </rPh>
    <rPh sb="2" eb="5">
      <t>シンリョウジョ</t>
    </rPh>
    <phoneticPr fontId="1"/>
  </si>
  <si>
    <t>歯科診療所</t>
    <rPh sb="0" eb="2">
      <t>シカ</t>
    </rPh>
    <rPh sb="2" eb="5">
      <t>シンリョウジョ</t>
    </rPh>
    <phoneticPr fontId="1"/>
  </si>
  <si>
    <t>許可病床数</t>
    <rPh sb="0" eb="2">
      <t>キョカ</t>
    </rPh>
    <rPh sb="2" eb="5">
      <t>ビョウショウスウ</t>
    </rPh>
    <phoneticPr fontId="1"/>
  </si>
  <si>
    <t>（　　年　　月　　日現在）</t>
    <rPh sb="3" eb="4">
      <t>ネン</t>
    </rPh>
    <rPh sb="6" eb="7">
      <t>ガツ</t>
    </rPh>
    <rPh sb="9" eb="10">
      <t>ニチ</t>
    </rPh>
    <rPh sb="10" eb="12">
      <t>ゲンザイ</t>
    </rPh>
    <phoneticPr fontId="1"/>
  </si>
  <si>
    <t>２．医療機関の概要</t>
    <rPh sb="2" eb="4">
      <t>イリョウ</t>
    </rPh>
    <rPh sb="4" eb="6">
      <t>キカン</t>
    </rPh>
    <rPh sb="7" eb="9">
      <t>ガイヨウ</t>
    </rPh>
    <phoneticPr fontId="1"/>
  </si>
  <si>
    <t>一般</t>
    <rPh sb="0" eb="2">
      <t>イッパン</t>
    </rPh>
    <phoneticPr fontId="1"/>
  </si>
  <si>
    <t>療養</t>
    <rPh sb="0" eb="2">
      <t>リョウヨウ</t>
    </rPh>
    <phoneticPr fontId="1"/>
  </si>
  <si>
    <t>精神</t>
    <rPh sb="0" eb="2">
      <t>セイシン</t>
    </rPh>
    <phoneticPr fontId="1"/>
  </si>
  <si>
    <t>床</t>
    <rPh sb="0" eb="1">
      <t>ショウ</t>
    </rPh>
    <phoneticPr fontId="1"/>
  </si>
  <si>
    <t>合計</t>
    <rPh sb="0" eb="2">
      <t>ゴウケイ</t>
    </rPh>
    <phoneticPr fontId="1"/>
  </si>
  <si>
    <t>１．申請者</t>
    <rPh sb="2" eb="5">
      <t>シンセイシャ</t>
    </rPh>
    <phoneticPr fontId="1"/>
  </si>
  <si>
    <t>現住所</t>
    <rPh sb="0" eb="3">
      <t>ゲンジュウショ</t>
    </rPh>
    <phoneticPr fontId="1"/>
  </si>
  <si>
    <t>管理者</t>
    <rPh sb="0" eb="3">
      <t>カンリシャ</t>
    </rPh>
    <phoneticPr fontId="1"/>
  </si>
  <si>
    <t>医師</t>
    <rPh sb="0" eb="2">
      <t>イシ</t>
    </rPh>
    <phoneticPr fontId="1"/>
  </si>
  <si>
    <t>歯科医師</t>
    <rPh sb="0" eb="4">
      <t>シカイシ</t>
    </rPh>
    <phoneticPr fontId="1"/>
  </si>
  <si>
    <t>薬剤師</t>
    <rPh sb="0" eb="3">
      <t>ヤクザイシ</t>
    </rPh>
    <phoneticPr fontId="1"/>
  </si>
  <si>
    <t>診療放射線技師</t>
    <rPh sb="0" eb="2">
      <t>シンリョウ</t>
    </rPh>
    <rPh sb="2" eb="5">
      <t>ホウシャセン</t>
    </rPh>
    <rPh sb="5" eb="7">
      <t>ギシ</t>
    </rPh>
    <phoneticPr fontId="1"/>
  </si>
  <si>
    <t>臨床工学技士</t>
    <rPh sb="0" eb="2">
      <t>リンショウ</t>
    </rPh>
    <rPh sb="2" eb="4">
      <t>コウガク</t>
    </rPh>
    <rPh sb="4" eb="6">
      <t>ギシ</t>
    </rPh>
    <phoneticPr fontId="1"/>
  </si>
  <si>
    <t>作業療法士</t>
    <rPh sb="0" eb="2">
      <t>サギョウ</t>
    </rPh>
    <rPh sb="2" eb="5">
      <t>リョウホウシ</t>
    </rPh>
    <phoneticPr fontId="1"/>
  </si>
  <si>
    <t>理学療法士</t>
    <rPh sb="0" eb="2">
      <t>リガク</t>
    </rPh>
    <rPh sb="2" eb="4">
      <t>リョウホウ</t>
    </rPh>
    <rPh sb="4" eb="5">
      <t>シ</t>
    </rPh>
    <phoneticPr fontId="1"/>
  </si>
  <si>
    <t>視能訓練士</t>
    <rPh sb="0" eb="2">
      <t>シノウ</t>
    </rPh>
    <rPh sb="2" eb="5">
      <t>クンレンシ</t>
    </rPh>
    <phoneticPr fontId="1"/>
  </si>
  <si>
    <t>歯科技工士</t>
    <rPh sb="0" eb="2">
      <t>シカ</t>
    </rPh>
    <rPh sb="2" eb="5">
      <t>ギコウシ</t>
    </rPh>
    <phoneticPr fontId="1"/>
  </si>
  <si>
    <t>歯科衛生士</t>
    <rPh sb="0" eb="2">
      <t>シカ</t>
    </rPh>
    <rPh sb="2" eb="5">
      <t>エイセイシ</t>
    </rPh>
    <phoneticPr fontId="1"/>
  </si>
  <si>
    <t>看護師</t>
    <rPh sb="0" eb="3">
      <t>カンゴシ</t>
    </rPh>
    <phoneticPr fontId="1"/>
  </si>
  <si>
    <t>准看護師</t>
    <rPh sb="0" eb="4">
      <t>ジュンカンゴシ</t>
    </rPh>
    <phoneticPr fontId="1"/>
  </si>
  <si>
    <t>助産師</t>
    <rPh sb="0" eb="3">
      <t>ジョサンシ</t>
    </rPh>
    <phoneticPr fontId="1"/>
  </si>
  <si>
    <t>栄養士</t>
    <rPh sb="0" eb="3">
      <t>エイヨウシ</t>
    </rPh>
    <phoneticPr fontId="1"/>
  </si>
  <si>
    <t>看護補助者</t>
    <rPh sb="0" eb="2">
      <t>カンゴ</t>
    </rPh>
    <rPh sb="2" eb="4">
      <t>ホジョ</t>
    </rPh>
    <rPh sb="4" eb="5">
      <t>シャ</t>
    </rPh>
    <phoneticPr fontId="1"/>
  </si>
  <si>
    <t>事務員</t>
    <rPh sb="0" eb="3">
      <t>ジムイン</t>
    </rPh>
    <phoneticPr fontId="1"/>
  </si>
  <si>
    <t>その他</t>
    <rPh sb="2" eb="3">
      <t>タ</t>
    </rPh>
    <phoneticPr fontId="1"/>
  </si>
  <si>
    <t>計</t>
    <rPh sb="0" eb="1">
      <t>ケイ</t>
    </rPh>
    <phoneticPr fontId="1"/>
  </si>
  <si>
    <t>月</t>
    <rPh sb="0" eb="1">
      <t>ゲツ</t>
    </rPh>
    <phoneticPr fontId="1"/>
  </si>
  <si>
    <t>火</t>
  </si>
  <si>
    <t>水</t>
  </si>
  <si>
    <t>木</t>
  </si>
  <si>
    <t>金</t>
  </si>
  <si>
    <t>土</t>
  </si>
  <si>
    <t>日</t>
  </si>
  <si>
    <t>午前</t>
    <rPh sb="0" eb="2">
      <t>ゴゼン</t>
    </rPh>
    <phoneticPr fontId="1"/>
  </si>
  <si>
    <t>午後</t>
    <rPh sb="0" eb="2">
      <t>ゴゴ</t>
    </rPh>
    <phoneticPr fontId="1"/>
  </si>
  <si>
    <t>（該当するものに○）</t>
    <rPh sb="1" eb="3">
      <t>ガイトウ</t>
    </rPh>
    <phoneticPr fontId="1"/>
  </si>
  <si>
    <t>年</t>
    <rPh sb="0" eb="1">
      <t>ネン</t>
    </rPh>
    <phoneticPr fontId="1"/>
  </si>
  <si>
    <t>月</t>
    <rPh sb="0" eb="1">
      <t>ガツ</t>
    </rPh>
    <phoneticPr fontId="1"/>
  </si>
  <si>
    <t>日</t>
    <rPh sb="0" eb="1">
      <t>ニチ</t>
    </rPh>
    <phoneticPr fontId="1"/>
  </si>
  <si>
    <t>平成</t>
    <rPh sb="0" eb="2">
      <t>ヘイセイ</t>
    </rPh>
    <phoneticPr fontId="1"/>
  </si>
  <si>
    <t>事業内容</t>
    <rPh sb="0" eb="2">
      <t>ジギョウ</t>
    </rPh>
    <rPh sb="2" eb="4">
      <t>ナイヨウ</t>
    </rPh>
    <phoneticPr fontId="1"/>
  </si>
  <si>
    <t>開設者</t>
    <rPh sb="0" eb="3">
      <t>カイセツシャ</t>
    </rPh>
    <phoneticPr fontId="1"/>
  </si>
  <si>
    <t>免許登録番号年月日</t>
    <rPh sb="0" eb="2">
      <t>メンキョ</t>
    </rPh>
    <rPh sb="2" eb="4">
      <t>トウロク</t>
    </rPh>
    <rPh sb="4" eb="6">
      <t>バンゴウ</t>
    </rPh>
    <rPh sb="6" eb="9">
      <t>ネンガッピ</t>
    </rPh>
    <phoneticPr fontId="1"/>
  </si>
  <si>
    <t>①</t>
    <phoneticPr fontId="1"/>
  </si>
  <si>
    <t>②</t>
    <phoneticPr fontId="1"/>
  </si>
  <si>
    <t>③</t>
    <phoneticPr fontId="1"/>
  </si>
  <si>
    <t>（　　年　　月　　日生）</t>
    <rPh sb="3" eb="4">
      <t>ネン</t>
    </rPh>
    <rPh sb="6" eb="7">
      <t>ガツ</t>
    </rPh>
    <rPh sb="9" eb="10">
      <t>ニチ</t>
    </rPh>
    <rPh sb="10" eb="11">
      <t>ウ</t>
    </rPh>
    <phoneticPr fontId="1"/>
  </si>
  <si>
    <t>発災前</t>
    <rPh sb="0" eb="1">
      <t>ハツ</t>
    </rPh>
    <rPh sb="1" eb="2">
      <t>サイ</t>
    </rPh>
    <rPh sb="2" eb="3">
      <t>マエ</t>
    </rPh>
    <phoneticPr fontId="1"/>
  </si>
  <si>
    <t>臨床(衛生)検査技師</t>
    <rPh sb="0" eb="2">
      <t>リンショウ</t>
    </rPh>
    <rPh sb="3" eb="5">
      <t>エイセイ</t>
    </rPh>
    <rPh sb="6" eb="8">
      <t>ケンサ</t>
    </rPh>
    <rPh sb="8" eb="10">
      <t>ギシ</t>
    </rPh>
    <phoneticPr fontId="1"/>
  </si>
  <si>
    <t>休業年月日</t>
    <rPh sb="0" eb="2">
      <t>キュウギョウ</t>
    </rPh>
    <rPh sb="2" eb="5">
      <t>ネンガッピ</t>
    </rPh>
    <phoneticPr fontId="1"/>
  </si>
  <si>
    <t>休診日</t>
    <rPh sb="0" eb="3">
      <t>キュウシンビ</t>
    </rPh>
    <phoneticPr fontId="1"/>
  </si>
  <si>
    <t>施設の名称</t>
    <rPh sb="0" eb="2">
      <t>シセツ</t>
    </rPh>
    <rPh sb="3" eb="5">
      <t>メイショウ</t>
    </rPh>
    <phoneticPr fontId="1"/>
  </si>
  <si>
    <t>常勤（人）</t>
    <rPh sb="0" eb="2">
      <t>ジョウキン</t>
    </rPh>
    <rPh sb="3" eb="4">
      <t>ニン</t>
    </rPh>
    <phoneticPr fontId="1"/>
  </si>
  <si>
    <t>非常勤（人）</t>
    <rPh sb="0" eb="3">
      <t>ヒジョウキン</t>
    </rPh>
    <rPh sb="4" eb="5">
      <t>ニン</t>
    </rPh>
    <phoneticPr fontId="1"/>
  </si>
  <si>
    <t>（２）開設者及び管理者</t>
    <rPh sb="3" eb="6">
      <t>カイセツシャ</t>
    </rPh>
    <rPh sb="6" eb="7">
      <t>オヨ</t>
    </rPh>
    <rPh sb="8" eb="11">
      <t>カンリシャ</t>
    </rPh>
    <phoneticPr fontId="1"/>
  </si>
  <si>
    <t>（３）医療機関の概要</t>
    <rPh sb="3" eb="5">
      <t>イリョウ</t>
    </rPh>
    <rPh sb="5" eb="7">
      <t>キカン</t>
    </rPh>
    <rPh sb="8" eb="10">
      <t>ガイヨウ</t>
    </rPh>
    <phoneticPr fontId="1"/>
  </si>
  <si>
    <t>（５）従業員数</t>
    <rPh sb="3" eb="6">
      <t>ジュウギョウイン</t>
    </rPh>
    <rPh sb="6" eb="7">
      <t>スウ</t>
    </rPh>
    <phoneticPr fontId="1"/>
  </si>
  <si>
    <t>第</t>
    <rPh sb="0" eb="1">
      <t>ダイ</t>
    </rPh>
    <phoneticPr fontId="1"/>
  </si>
  <si>
    <t>号</t>
    <rPh sb="0" eb="1">
      <t>ゴウ</t>
    </rPh>
    <phoneticPr fontId="1"/>
  </si>
  <si>
    <t>　　　　年　　月　　日</t>
    <rPh sb="4" eb="5">
      <t>ネン</t>
    </rPh>
    <rPh sb="7" eb="8">
      <t>ガツ</t>
    </rPh>
    <rPh sb="10" eb="11">
      <t>ニチ</t>
    </rPh>
    <phoneticPr fontId="1"/>
  </si>
  <si>
    <t>積算根拠</t>
    <rPh sb="0" eb="2">
      <t>セキサン</t>
    </rPh>
    <rPh sb="2" eb="4">
      <t>コンキョ</t>
    </rPh>
    <phoneticPr fontId="1"/>
  </si>
  <si>
    <t>（４）診療日及び診療時間</t>
    <rPh sb="3" eb="5">
      <t>シンリョウ</t>
    </rPh>
    <rPh sb="5" eb="6">
      <t>ビ</t>
    </rPh>
    <rPh sb="6" eb="7">
      <t>オヨ</t>
    </rPh>
    <rPh sb="8" eb="10">
      <t>シンリョウ</t>
    </rPh>
    <rPh sb="10" eb="12">
      <t>ジカン</t>
    </rPh>
    <phoneticPr fontId="1"/>
  </si>
  <si>
    <t>収入額</t>
    <rPh sb="0" eb="3">
      <t>シュウニュウガク</t>
    </rPh>
    <phoneticPr fontId="1"/>
  </si>
  <si>
    <t>補助申請・決定額</t>
    <rPh sb="0" eb="2">
      <t>ホジョ</t>
    </rPh>
    <rPh sb="2" eb="4">
      <t>シンセイ</t>
    </rPh>
    <rPh sb="5" eb="8">
      <t>ケッテイガク</t>
    </rPh>
    <phoneticPr fontId="1"/>
  </si>
  <si>
    <t>補助対象経費</t>
    <rPh sb="0" eb="2">
      <t>ホジョ</t>
    </rPh>
    <rPh sb="2" eb="4">
      <t>タイショウ</t>
    </rPh>
    <rPh sb="4" eb="6">
      <t>ケイヒ</t>
    </rPh>
    <phoneticPr fontId="1"/>
  </si>
  <si>
    <t>千円</t>
    <rPh sb="0" eb="2">
      <t>センエン</t>
    </rPh>
    <phoneticPr fontId="1"/>
  </si>
  <si>
    <t>補助金の申請先</t>
    <rPh sb="0" eb="3">
      <t>ホジョキン</t>
    </rPh>
    <rPh sb="4" eb="6">
      <t>シンセイ</t>
    </rPh>
    <rPh sb="6" eb="7">
      <t>サキ</t>
    </rPh>
    <phoneticPr fontId="1"/>
  </si>
  <si>
    <t>（単位：円）</t>
    <rPh sb="1" eb="3">
      <t>タンイ</t>
    </rPh>
    <rPh sb="4" eb="5">
      <t>エン</t>
    </rPh>
    <phoneticPr fontId="7"/>
  </si>
  <si>
    <t>３．交付決定内容</t>
    <rPh sb="2" eb="4">
      <t>コウフ</t>
    </rPh>
    <rPh sb="4" eb="6">
      <t>ケッテイ</t>
    </rPh>
    <rPh sb="6" eb="8">
      <t>ナイヨウ</t>
    </rPh>
    <phoneticPr fontId="1"/>
  </si>
  <si>
    <t>交付決定年月日・番号</t>
    <rPh sb="0" eb="2">
      <t>コウフ</t>
    </rPh>
    <rPh sb="2" eb="4">
      <t>ケッテイ</t>
    </rPh>
    <rPh sb="4" eb="7">
      <t>ネンガッピ</t>
    </rPh>
    <rPh sb="8" eb="10">
      <t>バンゴウ</t>
    </rPh>
    <phoneticPr fontId="1"/>
  </si>
  <si>
    <t>交付決定額</t>
    <rPh sb="0" eb="2">
      <t>コウフ</t>
    </rPh>
    <rPh sb="2" eb="4">
      <t>ケッテイ</t>
    </rPh>
    <rPh sb="4" eb="5">
      <t>ガク</t>
    </rPh>
    <phoneticPr fontId="1"/>
  </si>
  <si>
    <t>　　　　　　　　　　　　　　　　　　　　　　　　　　　　　円</t>
    <rPh sb="29" eb="30">
      <t>エン</t>
    </rPh>
    <phoneticPr fontId="1"/>
  </si>
  <si>
    <t>運用病床数</t>
    <rPh sb="0" eb="2">
      <t>ウンヨウ</t>
    </rPh>
    <rPh sb="2" eb="5">
      <t>ビョウショウスウ</t>
    </rPh>
    <phoneticPr fontId="1"/>
  </si>
  <si>
    <t>※ 曜日ごとに診療時間を記入すること。例（午前8:00-12:00、午後13:30-17:00)</t>
    <rPh sb="2" eb="4">
      <t>ヨウビ</t>
    </rPh>
    <rPh sb="7" eb="9">
      <t>シンリョウ</t>
    </rPh>
    <rPh sb="9" eb="11">
      <t>ジカン</t>
    </rPh>
    <rPh sb="12" eb="14">
      <t>キニュウ</t>
    </rPh>
    <rPh sb="19" eb="20">
      <t>レイ</t>
    </rPh>
    <rPh sb="21" eb="23">
      <t>ゴゼン</t>
    </rPh>
    <rPh sb="34" eb="36">
      <t>ゴゴ</t>
    </rPh>
    <phoneticPr fontId="1"/>
  </si>
  <si>
    <t>※ 法人の場合は法人名及び代表者氏名を記入すること。</t>
    <rPh sb="2" eb="4">
      <t>ホウジン</t>
    </rPh>
    <rPh sb="5" eb="7">
      <t>バアイ</t>
    </rPh>
    <rPh sb="8" eb="10">
      <t>ホウジン</t>
    </rPh>
    <rPh sb="10" eb="11">
      <t>メイ</t>
    </rPh>
    <rPh sb="11" eb="12">
      <t>オヨ</t>
    </rPh>
    <rPh sb="13" eb="16">
      <t>ダイヒョウシャ</t>
    </rPh>
    <rPh sb="16" eb="18">
      <t>シメイ</t>
    </rPh>
    <rPh sb="19" eb="21">
      <t>キニュウ</t>
    </rPh>
    <phoneticPr fontId="1"/>
  </si>
  <si>
    <t>病　　院</t>
    <rPh sb="0" eb="1">
      <t>ビョウ</t>
    </rPh>
    <rPh sb="3" eb="4">
      <t>イン</t>
    </rPh>
    <phoneticPr fontId="1"/>
  </si>
  <si>
    <t>事業費（円）</t>
    <rPh sb="0" eb="2">
      <t>ジギョウ</t>
    </rPh>
    <rPh sb="2" eb="3">
      <t>ヒ</t>
    </rPh>
    <rPh sb="4" eb="5">
      <t>エン</t>
    </rPh>
    <phoneticPr fontId="1"/>
  </si>
  <si>
    <t>　平成　　年　　月　　日付け福島県指令　　第　　　　号</t>
    <rPh sb="1" eb="3">
      <t>ヘイセイ</t>
    </rPh>
    <rPh sb="5" eb="6">
      <t>ネン</t>
    </rPh>
    <rPh sb="8" eb="9">
      <t>ガツ</t>
    </rPh>
    <rPh sb="11" eb="12">
      <t>ニチ</t>
    </rPh>
    <rPh sb="12" eb="13">
      <t>ヅ</t>
    </rPh>
    <rPh sb="14" eb="16">
      <t>フクシマ</t>
    </rPh>
    <rPh sb="16" eb="17">
      <t>ケン</t>
    </rPh>
    <rPh sb="17" eb="19">
      <t>シレイ</t>
    </rPh>
    <rPh sb="21" eb="22">
      <t>ダイ</t>
    </rPh>
    <rPh sb="26" eb="27">
      <t>ゴウ</t>
    </rPh>
    <phoneticPr fontId="1"/>
  </si>
  <si>
    <t>診療収入額</t>
    <rPh sb="0" eb="2">
      <t>シンリョウ</t>
    </rPh>
    <rPh sb="2" eb="5">
      <t>シュウニュウガク</t>
    </rPh>
    <phoneticPr fontId="7"/>
  </si>
  <si>
    <t>区分</t>
  </si>
  <si>
    <t>総事業費</t>
  </si>
  <si>
    <t>及び寄附金</t>
    <rPh sb="0" eb="1">
      <t>オヨ</t>
    </rPh>
    <rPh sb="2" eb="4">
      <t>キフ</t>
    </rPh>
    <phoneticPr fontId="7"/>
  </si>
  <si>
    <t>差引額</t>
  </si>
  <si>
    <t>基準額</t>
  </si>
  <si>
    <t>選定額</t>
  </si>
  <si>
    <t>差引不足額</t>
    <rPh sb="0" eb="2">
      <t>サシヒキ</t>
    </rPh>
    <rPh sb="2" eb="5">
      <t>フソクガク</t>
    </rPh>
    <phoneticPr fontId="7"/>
  </si>
  <si>
    <t>補助基本額</t>
    <rPh sb="2" eb="5">
      <t>キホンガク</t>
    </rPh>
    <phoneticPr fontId="7"/>
  </si>
  <si>
    <t>補 助 金</t>
    <rPh sb="4" eb="5">
      <t>キン</t>
    </rPh>
    <phoneticPr fontId="7"/>
  </si>
  <si>
    <t>所 要 額</t>
  </si>
  <si>
    <t xml:space="preserve">Ａ </t>
  </si>
  <si>
    <t xml:space="preserve">Ｄ </t>
  </si>
  <si>
    <t xml:space="preserve">Ｅ </t>
  </si>
  <si>
    <t xml:space="preserve">Ｆ </t>
  </si>
  <si>
    <t>警戒区域等医療施設再開支援事業 所要額調書</t>
    <rPh sb="0" eb="2">
      <t>ケイカイ</t>
    </rPh>
    <rPh sb="2" eb="4">
      <t>クイキ</t>
    </rPh>
    <rPh sb="4" eb="5">
      <t>トウ</t>
    </rPh>
    <rPh sb="5" eb="7">
      <t>イリョウ</t>
    </rPh>
    <rPh sb="7" eb="9">
      <t>シセツ</t>
    </rPh>
    <rPh sb="9" eb="11">
      <t>サイカイ</t>
    </rPh>
    <rPh sb="11" eb="13">
      <t>シエン</t>
    </rPh>
    <rPh sb="13" eb="15">
      <t>ジギョウ</t>
    </rPh>
    <rPh sb="16" eb="17">
      <t>ショ</t>
    </rPh>
    <rPh sb="17" eb="18">
      <t>ヨウ</t>
    </rPh>
    <rPh sb="18" eb="19">
      <t>ガク</t>
    </rPh>
    <rPh sb="19" eb="21">
      <t>チョウショ</t>
    </rPh>
    <phoneticPr fontId="7"/>
  </si>
  <si>
    <t>補助対象</t>
    <rPh sb="0" eb="2">
      <t>ホジョ</t>
    </rPh>
    <rPh sb="2" eb="4">
      <t>タイショウ</t>
    </rPh>
    <phoneticPr fontId="1"/>
  </si>
  <si>
    <t>補助率</t>
    <rPh sb="0" eb="3">
      <t>ホジョリツ</t>
    </rPh>
    <phoneticPr fontId="1"/>
  </si>
  <si>
    <t>10/10</t>
    <phoneticPr fontId="1"/>
  </si>
  <si>
    <t>警戒区域等医療施設再開支援事業 精算額調書</t>
    <rPh sb="0" eb="2">
      <t>ケイカイ</t>
    </rPh>
    <rPh sb="2" eb="4">
      <t>クイキ</t>
    </rPh>
    <rPh sb="4" eb="5">
      <t>トウ</t>
    </rPh>
    <rPh sb="5" eb="7">
      <t>イリョウ</t>
    </rPh>
    <rPh sb="7" eb="9">
      <t>シセツ</t>
    </rPh>
    <rPh sb="9" eb="11">
      <t>サイカイ</t>
    </rPh>
    <rPh sb="11" eb="13">
      <t>シエン</t>
    </rPh>
    <rPh sb="13" eb="15">
      <t>ジギョウ</t>
    </rPh>
    <rPh sb="16" eb="18">
      <t>セイサン</t>
    </rPh>
    <rPh sb="18" eb="19">
      <t>ガク</t>
    </rPh>
    <rPh sb="19" eb="21">
      <t>チョウショ</t>
    </rPh>
    <phoneticPr fontId="7"/>
  </si>
  <si>
    <t>区　　　分</t>
    <rPh sb="0" eb="1">
      <t>ク</t>
    </rPh>
    <rPh sb="4" eb="5">
      <t>ブン</t>
    </rPh>
    <phoneticPr fontId="1"/>
  </si>
  <si>
    <t>　　　　　　費</t>
    <rPh sb="6" eb="7">
      <t>ヒ</t>
    </rPh>
    <phoneticPr fontId="1"/>
  </si>
  <si>
    <t>合　　計</t>
    <rPh sb="0" eb="1">
      <t>ゴウ</t>
    </rPh>
    <rPh sb="3" eb="4">
      <t>ケイ</t>
    </rPh>
    <phoneticPr fontId="1"/>
  </si>
  <si>
    <t>小　　計</t>
    <rPh sb="0" eb="1">
      <t>コ</t>
    </rPh>
    <rPh sb="3" eb="4">
      <t>ケイ</t>
    </rPh>
    <phoneticPr fontId="1"/>
  </si>
  <si>
    <t>④</t>
    <phoneticPr fontId="1"/>
  </si>
  <si>
    <t>⑤</t>
    <phoneticPr fontId="1"/>
  </si>
  <si>
    <t>警戒区域等医療施設再開支援事業　実績報告書</t>
    <rPh sb="0" eb="2">
      <t>ケイカイ</t>
    </rPh>
    <rPh sb="2" eb="4">
      <t>クイキ</t>
    </rPh>
    <rPh sb="4" eb="5">
      <t>トウ</t>
    </rPh>
    <rPh sb="5" eb="7">
      <t>イリョウ</t>
    </rPh>
    <rPh sb="7" eb="9">
      <t>シセツ</t>
    </rPh>
    <rPh sb="9" eb="11">
      <t>サイカイ</t>
    </rPh>
    <rPh sb="11" eb="13">
      <t>シエン</t>
    </rPh>
    <rPh sb="13" eb="15">
      <t>ジギョウ</t>
    </rPh>
    <rPh sb="16" eb="18">
      <t>ジッセキ</t>
    </rPh>
    <rPh sb="18" eb="20">
      <t>ホウコク</t>
    </rPh>
    <rPh sb="20" eb="21">
      <t>ショ</t>
    </rPh>
    <phoneticPr fontId="1"/>
  </si>
  <si>
    <t>警戒区域等医療施設再開支援事業　計画書</t>
    <rPh sb="0" eb="2">
      <t>ケイカイ</t>
    </rPh>
    <rPh sb="2" eb="4">
      <t>クイキ</t>
    </rPh>
    <rPh sb="4" eb="5">
      <t>トウ</t>
    </rPh>
    <rPh sb="5" eb="7">
      <t>イリョウ</t>
    </rPh>
    <rPh sb="7" eb="9">
      <t>シセツ</t>
    </rPh>
    <rPh sb="9" eb="11">
      <t>サイカイ</t>
    </rPh>
    <rPh sb="11" eb="13">
      <t>シエン</t>
    </rPh>
    <rPh sb="13" eb="15">
      <t>ジギョウ</t>
    </rPh>
    <rPh sb="16" eb="19">
      <t>ケイカクショ</t>
    </rPh>
    <phoneticPr fontId="1"/>
  </si>
  <si>
    <t>人件費等</t>
    <rPh sb="0" eb="3">
      <t>ジンケンヒ</t>
    </rPh>
    <rPh sb="3" eb="4">
      <t>トウ</t>
    </rPh>
    <phoneticPr fontId="1"/>
  </si>
  <si>
    <t>人件費等以外の経費</t>
    <rPh sb="0" eb="3">
      <t>ジンケンヒ</t>
    </rPh>
    <rPh sb="3" eb="4">
      <t>トウ</t>
    </rPh>
    <rPh sb="4" eb="6">
      <t>イガイ</t>
    </rPh>
    <rPh sb="7" eb="9">
      <t>ケイヒ</t>
    </rPh>
    <phoneticPr fontId="1"/>
  </si>
  <si>
    <t>実支出額　</t>
    <rPh sb="0" eb="1">
      <t>ジツ</t>
    </rPh>
    <rPh sb="3" eb="4">
      <t>ガク</t>
    </rPh>
    <phoneticPr fontId="7"/>
  </si>
  <si>
    <t>※ 欄が不足する場合は、行を追加して記入すること。</t>
    <rPh sb="2" eb="3">
      <t>ラン</t>
    </rPh>
    <rPh sb="4" eb="6">
      <t>フソク</t>
    </rPh>
    <rPh sb="8" eb="10">
      <t>バアイ</t>
    </rPh>
    <rPh sb="12" eb="13">
      <t>ギョウ</t>
    </rPh>
    <rPh sb="14" eb="16">
      <t>ツイカ</t>
    </rPh>
    <rPh sb="18" eb="20">
      <t>キニュウ</t>
    </rPh>
    <phoneticPr fontId="1"/>
  </si>
  <si>
    <t>事　　業　　名</t>
    <rPh sb="0" eb="1">
      <t>コト</t>
    </rPh>
    <rPh sb="3" eb="4">
      <t>ギョウ</t>
    </rPh>
    <rPh sb="6" eb="7">
      <t>メイ</t>
    </rPh>
    <phoneticPr fontId="1"/>
  </si>
  <si>
    <t>選定額</t>
    <rPh sb="0" eb="2">
      <t>センテイ</t>
    </rPh>
    <rPh sb="2" eb="3">
      <t>ガク</t>
    </rPh>
    <phoneticPr fontId="1"/>
  </si>
  <si>
    <t>医療機関名：</t>
    <rPh sb="0" eb="2">
      <t>イリョウ</t>
    </rPh>
    <rPh sb="2" eb="4">
      <t>キカン</t>
    </rPh>
    <rPh sb="4" eb="5">
      <t>メイ</t>
    </rPh>
    <phoneticPr fontId="7"/>
  </si>
  <si>
    <t>所　　在　　地</t>
    <rPh sb="0" eb="1">
      <t>ジョ</t>
    </rPh>
    <rPh sb="3" eb="4">
      <t>ザイ</t>
    </rPh>
    <rPh sb="6" eb="7">
      <t>チ</t>
    </rPh>
    <phoneticPr fontId="1"/>
  </si>
  <si>
    <t>氏　　名</t>
    <rPh sb="0" eb="1">
      <t>シ</t>
    </rPh>
    <rPh sb="3" eb="4">
      <t>メイ</t>
    </rPh>
    <phoneticPr fontId="1"/>
  </si>
  <si>
    <t>診 療 科 目</t>
    <rPh sb="0" eb="1">
      <t>シン</t>
    </rPh>
    <rPh sb="2" eb="3">
      <t>リョウ</t>
    </rPh>
    <rPh sb="4" eb="5">
      <t>カ</t>
    </rPh>
    <rPh sb="6" eb="7">
      <t>メ</t>
    </rPh>
    <phoneticPr fontId="1"/>
  </si>
  <si>
    <t>発　災　前</t>
    <rPh sb="0" eb="1">
      <t>ハツ</t>
    </rPh>
    <rPh sb="2" eb="3">
      <t>サイ</t>
    </rPh>
    <rPh sb="4" eb="5">
      <t>マエ</t>
    </rPh>
    <phoneticPr fontId="1"/>
  </si>
  <si>
    <t>種　　　　　　　　　別</t>
    <rPh sb="0" eb="1">
      <t>シュ</t>
    </rPh>
    <rPh sb="10" eb="11">
      <t>ベツ</t>
    </rPh>
    <phoneticPr fontId="1"/>
  </si>
  <si>
    <t>担当者職氏名</t>
    <rPh sb="0" eb="3">
      <t>タントウシャ</t>
    </rPh>
    <rPh sb="3" eb="4">
      <t>ショク</t>
    </rPh>
    <rPh sb="4" eb="6">
      <t>シメイ</t>
    </rPh>
    <phoneticPr fontId="1"/>
  </si>
  <si>
    <t>TEL</t>
    <phoneticPr fontId="1"/>
  </si>
  <si>
    <t>FAX</t>
    <phoneticPr fontId="1"/>
  </si>
  <si>
    <t>E-mail</t>
    <phoneticPr fontId="1"/>
  </si>
  <si>
    <t>申請者名</t>
    <rPh sb="0" eb="3">
      <t>シンセイシャ</t>
    </rPh>
    <rPh sb="3" eb="4">
      <t>メイ</t>
    </rPh>
    <phoneticPr fontId="1"/>
  </si>
  <si>
    <t>住　　　　　　　所</t>
    <rPh sb="0" eb="1">
      <t>ジュウ</t>
    </rPh>
    <rPh sb="8" eb="9">
      <t>ショ</t>
    </rPh>
    <phoneticPr fontId="1"/>
  </si>
  <si>
    <t>所　　　在　　　地</t>
    <rPh sb="0" eb="1">
      <t>ジョ</t>
    </rPh>
    <rPh sb="4" eb="5">
      <t>ザイ</t>
    </rPh>
    <rPh sb="8" eb="9">
      <t>チ</t>
    </rPh>
    <phoneticPr fontId="1"/>
  </si>
  <si>
    <t>連　　　　絡　　　　先</t>
    <rPh sb="0" eb="1">
      <t>レン</t>
    </rPh>
    <rPh sb="5" eb="6">
      <t>ラク</t>
    </rPh>
    <rPh sb="10" eb="11">
      <t>サキ</t>
    </rPh>
    <phoneticPr fontId="1"/>
  </si>
  <si>
    <t>病院</t>
    <rPh sb="0" eb="2">
      <t>ビョウイン</t>
    </rPh>
    <phoneticPr fontId="1"/>
  </si>
  <si>
    <t>薬局</t>
    <rPh sb="0" eb="2">
      <t>ヤッキョク</t>
    </rPh>
    <phoneticPr fontId="1"/>
  </si>
  <si>
    <t>・</t>
    <phoneticPr fontId="1"/>
  </si>
  <si>
    <t>・</t>
    <phoneticPr fontId="1"/>
  </si>
  <si>
    <t>・</t>
    <phoneticPr fontId="1"/>
  </si>
  <si>
    <t>（１）再開・開設（予定）年月日</t>
    <rPh sb="3" eb="5">
      <t>サイカイ</t>
    </rPh>
    <rPh sb="6" eb="8">
      <t>カイセツ</t>
    </rPh>
    <rPh sb="9" eb="11">
      <t>ヨテイ</t>
    </rPh>
    <rPh sb="12" eb="15">
      <t>ネンガッピ</t>
    </rPh>
    <phoneticPr fontId="1"/>
  </si>
  <si>
    <t>・</t>
    <phoneticPr fontId="1"/>
  </si>
  <si>
    <t>・</t>
    <phoneticPr fontId="1"/>
  </si>
  <si>
    <t>・</t>
    <phoneticPr fontId="1"/>
  </si>
  <si>
    <t>・</t>
    <phoneticPr fontId="1"/>
  </si>
  <si>
    <t>年</t>
    <rPh sb="0" eb="1">
      <t>ネン</t>
    </rPh>
    <phoneticPr fontId="1"/>
  </si>
  <si>
    <t>月</t>
    <rPh sb="0" eb="1">
      <t>ツキ</t>
    </rPh>
    <phoneticPr fontId="1"/>
  </si>
  <si>
    <t>日</t>
    <rPh sb="0" eb="1">
      <t>ニチ</t>
    </rPh>
    <phoneticPr fontId="1"/>
  </si>
  <si>
    <t>（１）再開・開設年月日</t>
    <rPh sb="3" eb="5">
      <t>サイカイ</t>
    </rPh>
    <rPh sb="6" eb="8">
      <t>カイセツ</t>
    </rPh>
    <rPh sb="8" eb="11">
      <t>ネンガッピ</t>
    </rPh>
    <phoneticPr fontId="1"/>
  </si>
  <si>
    <t>月</t>
    <rPh sb="0" eb="1">
      <t>ツキ</t>
    </rPh>
    <phoneticPr fontId="1"/>
  </si>
  <si>
    <t>４．再開・開設実績</t>
    <rPh sb="2" eb="4">
      <t>サイカイ</t>
    </rPh>
    <rPh sb="5" eb="7">
      <t>カイセツ</t>
    </rPh>
    <rPh sb="7" eb="9">
      <t>ジッセキ</t>
    </rPh>
    <phoneticPr fontId="1"/>
  </si>
  <si>
    <t>人件費</t>
    <rPh sb="0" eb="3">
      <t>ジンケンヒ</t>
    </rPh>
    <phoneticPr fontId="1"/>
  </si>
  <si>
    <t>　　　</t>
    <phoneticPr fontId="7"/>
  </si>
  <si>
    <t xml:space="preserve">Ｇ </t>
  </si>
  <si>
    <t>入見込額Ｂ</t>
    <rPh sb="1" eb="3">
      <t>ミコ</t>
    </rPh>
    <phoneticPr fontId="7"/>
  </si>
  <si>
    <t>見 込 額</t>
    <rPh sb="0" eb="1">
      <t>ケン</t>
    </rPh>
    <rPh sb="2" eb="3">
      <t>コミ</t>
    </rPh>
    <rPh sb="4" eb="5">
      <t>ガク</t>
    </rPh>
    <phoneticPr fontId="1"/>
  </si>
  <si>
    <t>予 定 額</t>
    <rPh sb="0" eb="1">
      <t>ヨ</t>
    </rPh>
    <rPh sb="2" eb="3">
      <t>サダム</t>
    </rPh>
    <rPh sb="4" eb="5">
      <t>ガク</t>
    </rPh>
    <phoneticPr fontId="7"/>
  </si>
  <si>
    <t>診療収入</t>
    <rPh sb="0" eb="2">
      <t>シンリョウ</t>
    </rPh>
    <rPh sb="2" eb="4">
      <t>シュウニュウ</t>
    </rPh>
    <phoneticPr fontId="7"/>
  </si>
  <si>
    <t>対象経費</t>
  </si>
  <si>
    <t>（I×J)K</t>
    <phoneticPr fontId="1"/>
  </si>
  <si>
    <t>Ｊ</t>
    <phoneticPr fontId="7"/>
  </si>
  <si>
    <t>Ｉ</t>
    <phoneticPr fontId="7"/>
  </si>
  <si>
    <t xml:space="preserve">(F-G)Ｈ </t>
    <phoneticPr fontId="7"/>
  </si>
  <si>
    <t>(A-B)Ｃ</t>
    <phoneticPr fontId="7"/>
  </si>
  <si>
    <t xml:space="preserve">入額　 Ｂ </t>
    <phoneticPr fontId="7"/>
  </si>
  <si>
    <t>その他の収</t>
    <phoneticPr fontId="7"/>
  </si>
  <si>
    <t>対象経費の</t>
    <phoneticPr fontId="1"/>
  </si>
  <si>
    <t>1/2</t>
    <phoneticPr fontId="1"/>
  </si>
  <si>
    <t>車両整備</t>
    <rPh sb="0" eb="2">
      <t>シャリョウ</t>
    </rPh>
    <rPh sb="2" eb="4">
      <t>セイビ</t>
    </rPh>
    <phoneticPr fontId="1"/>
  </si>
  <si>
    <t>（２）参加者数の見込み</t>
    <rPh sb="3" eb="7">
      <t>サンカシャスウ</t>
    </rPh>
    <rPh sb="8" eb="10">
      <t>ミコ</t>
    </rPh>
    <phoneticPr fontId="8"/>
  </si>
  <si>
    <t>（２）参加者数</t>
    <rPh sb="3" eb="7">
      <t>サンカシャスウ</t>
    </rPh>
    <phoneticPr fontId="8"/>
  </si>
  <si>
    <t>医療機関名：</t>
    <rPh sb="0" eb="2">
      <t>イリョウ</t>
    </rPh>
    <rPh sb="2" eb="5">
      <t>キカンメイ</t>
    </rPh>
    <phoneticPr fontId="1"/>
  </si>
  <si>
    <t>例</t>
    <rPh sb="0" eb="1">
      <t>レイ</t>
    </rPh>
    <phoneticPr fontId="1"/>
  </si>
  <si>
    <t>（１）参加者（参加範囲）</t>
    <rPh sb="3" eb="6">
      <t>サンカシャ</t>
    </rPh>
    <rPh sb="7" eb="9">
      <t>サンカ</t>
    </rPh>
    <rPh sb="9" eb="11">
      <t>ハンイ</t>
    </rPh>
    <phoneticPr fontId="1"/>
  </si>
  <si>
    <t>人</t>
    <rPh sb="0" eb="1">
      <t>ニン</t>
    </rPh>
    <phoneticPr fontId="1"/>
  </si>
  <si>
    <t>（テーマ、講師名、時間割等）</t>
    <phoneticPr fontId="1"/>
  </si>
  <si>
    <t>次第の添付でも可</t>
    <phoneticPr fontId="1"/>
  </si>
  <si>
    <t>事業の目的</t>
    <rPh sb="0" eb="2">
      <t>ジギョウ</t>
    </rPh>
    <rPh sb="3" eb="5">
      <t>モクテキ</t>
    </rPh>
    <phoneticPr fontId="1"/>
  </si>
  <si>
    <t>内　　　　容</t>
    <rPh sb="0" eb="1">
      <t>ナイ</t>
    </rPh>
    <rPh sb="5" eb="6">
      <t>カタチ</t>
    </rPh>
    <phoneticPr fontId="1"/>
  </si>
  <si>
    <t>参　 加 　者</t>
    <rPh sb="0" eb="1">
      <t>サン</t>
    </rPh>
    <rPh sb="3" eb="4">
      <t>カ</t>
    </rPh>
    <rPh sb="6" eb="7">
      <t>モノ</t>
    </rPh>
    <phoneticPr fontId="8"/>
  </si>
  <si>
    <t>開 催 場 所</t>
    <phoneticPr fontId="1"/>
  </si>
  <si>
    <t>開 催 期 日</t>
    <phoneticPr fontId="1"/>
  </si>
  <si>
    <t>名　　　　称</t>
    <rPh sb="0" eb="1">
      <t>ナ</t>
    </rPh>
    <rPh sb="5" eb="6">
      <t>ショウ</t>
    </rPh>
    <phoneticPr fontId="8"/>
  </si>
  <si>
    <t>区　　　　分</t>
    <rPh sb="0" eb="1">
      <t>ク</t>
    </rPh>
    <rPh sb="5" eb="6">
      <t>ブン</t>
    </rPh>
    <phoneticPr fontId="8"/>
  </si>
  <si>
    <t>の 支 出</t>
    <phoneticPr fontId="7"/>
  </si>
  <si>
    <t>診療日</t>
    <rPh sb="0" eb="3">
      <t>シンリョウビ</t>
    </rPh>
    <phoneticPr fontId="1"/>
  </si>
  <si>
    <t>職種</t>
    <rPh sb="0" eb="2">
      <t>ショクシュ</t>
    </rPh>
    <phoneticPr fontId="1"/>
  </si>
  <si>
    <t>医師、看護師</t>
    <rPh sb="0" eb="2">
      <t>イシ</t>
    </rPh>
    <rPh sb="3" eb="6">
      <t>カンゴシ</t>
    </rPh>
    <phoneticPr fontId="1"/>
  </si>
  <si>
    <t>人件費
選定額</t>
    <rPh sb="0" eb="3">
      <t>ジンケンヒ</t>
    </rPh>
    <rPh sb="4" eb="6">
      <t>センテイ</t>
    </rPh>
    <rPh sb="6" eb="7">
      <t>ガク</t>
    </rPh>
    <phoneticPr fontId="1"/>
  </si>
  <si>
    <t>人件費に関する経費</t>
    <rPh sb="0" eb="3">
      <t>ジンケンヒ</t>
    </rPh>
    <rPh sb="4" eb="5">
      <t>カン</t>
    </rPh>
    <rPh sb="7" eb="9">
      <t>ケイヒ</t>
    </rPh>
    <phoneticPr fontId="1"/>
  </si>
  <si>
    <t>基準額</t>
    <rPh sb="0" eb="3">
      <t>キジュンガク</t>
    </rPh>
    <phoneticPr fontId="1"/>
  </si>
  <si>
    <t>ａ</t>
    <phoneticPr fontId="1"/>
  </si>
  <si>
    <t>ｂ</t>
    <phoneticPr fontId="1"/>
  </si>
  <si>
    <t>総事業費</t>
    <rPh sb="0" eb="1">
      <t>ソウ</t>
    </rPh>
    <rPh sb="1" eb="4">
      <t>ジギョウヒ</t>
    </rPh>
    <phoneticPr fontId="1"/>
  </si>
  <si>
    <t>その他の
経費</t>
    <rPh sb="2" eb="3">
      <t>タ</t>
    </rPh>
    <rPh sb="5" eb="7">
      <t>ケイヒ</t>
    </rPh>
    <phoneticPr fontId="1"/>
  </si>
  <si>
    <t>ｃ</t>
    <phoneticPr fontId="1"/>
  </si>
  <si>
    <t>適用
（その他の経費、その他の収入額）</t>
    <rPh sb="0" eb="2">
      <t>テキヨウ</t>
    </rPh>
    <rPh sb="6" eb="7">
      <t>タ</t>
    </rPh>
    <rPh sb="8" eb="10">
      <t>ケイヒ</t>
    </rPh>
    <rPh sb="13" eb="14">
      <t>タ</t>
    </rPh>
    <rPh sb="15" eb="18">
      <t>シュウニュウガク</t>
    </rPh>
    <phoneticPr fontId="1"/>
  </si>
  <si>
    <t>その他の
収入額</t>
    <rPh sb="2" eb="3">
      <t>タ</t>
    </rPh>
    <rPh sb="5" eb="7">
      <t>シュウニュウ</t>
    </rPh>
    <rPh sb="7" eb="8">
      <t>ガク</t>
    </rPh>
    <phoneticPr fontId="1"/>
  </si>
  <si>
    <t>診療収入
額</t>
    <rPh sb="0" eb="2">
      <t>シンリョウ</t>
    </rPh>
    <rPh sb="2" eb="4">
      <t>シュウニュウ</t>
    </rPh>
    <rPh sb="5" eb="6">
      <t>ガク</t>
    </rPh>
    <phoneticPr fontId="1"/>
  </si>
  <si>
    <t>（ａ＋ｃ）Ａ</t>
    <phoneticPr fontId="1"/>
  </si>
  <si>
    <t>Ｂ</t>
    <phoneticPr fontId="1"/>
  </si>
  <si>
    <t>Ｃ</t>
    <phoneticPr fontId="1"/>
  </si>
  <si>
    <t>交通費5,000円、材料費15,000円</t>
    <rPh sb="0" eb="3">
      <t>コウツウヒ</t>
    </rPh>
    <rPh sb="8" eb="9">
      <t>エン</t>
    </rPh>
    <rPh sb="10" eb="13">
      <t>ザイリョウヒ</t>
    </rPh>
    <rPh sb="19" eb="20">
      <t>エン</t>
    </rPh>
    <phoneticPr fontId="1"/>
  </si>
  <si>
    <t>警戒区域等医療施設再開支援事業　在宅診療計画書</t>
    <rPh sb="0" eb="2">
      <t>ケイカイ</t>
    </rPh>
    <rPh sb="2" eb="4">
      <t>クイキ</t>
    </rPh>
    <rPh sb="4" eb="5">
      <t>トウ</t>
    </rPh>
    <rPh sb="5" eb="7">
      <t>イリョウ</t>
    </rPh>
    <rPh sb="7" eb="9">
      <t>シセツ</t>
    </rPh>
    <rPh sb="9" eb="11">
      <t>サイカイ</t>
    </rPh>
    <rPh sb="11" eb="13">
      <t>シエン</t>
    </rPh>
    <rPh sb="13" eb="15">
      <t>ジギョウ</t>
    </rPh>
    <rPh sb="16" eb="18">
      <t>ザイタク</t>
    </rPh>
    <rPh sb="18" eb="20">
      <t>シンリョウ</t>
    </rPh>
    <rPh sb="20" eb="23">
      <t>ケイカクショ</t>
    </rPh>
    <phoneticPr fontId="1"/>
  </si>
  <si>
    <t>事業費</t>
    <rPh sb="0" eb="3">
      <t>ジギョウヒ</t>
    </rPh>
    <phoneticPr fontId="1"/>
  </si>
  <si>
    <t>小計</t>
    <rPh sb="0" eb="2">
      <t>ショウケイ</t>
    </rPh>
    <phoneticPr fontId="1"/>
  </si>
  <si>
    <t>交通費2,500円、材料費7,500円</t>
    <rPh sb="0" eb="3">
      <t>コウツウヒ</t>
    </rPh>
    <rPh sb="8" eb="9">
      <t>エン</t>
    </rPh>
    <rPh sb="10" eb="13">
      <t>ザイリョウヒ</t>
    </rPh>
    <rPh sb="18" eb="19">
      <t>エン</t>
    </rPh>
    <phoneticPr fontId="1"/>
  </si>
  <si>
    <t>4月</t>
    <rPh sb="1" eb="2">
      <t>ツキ</t>
    </rPh>
    <phoneticPr fontId="1"/>
  </si>
  <si>
    <t>5月</t>
  </si>
  <si>
    <t>6月</t>
  </si>
  <si>
    <t>7月</t>
  </si>
  <si>
    <t>8月</t>
  </si>
  <si>
    <t>9月</t>
  </si>
  <si>
    <t>10月</t>
  </si>
  <si>
    <t>11月</t>
  </si>
  <si>
    <t>12月</t>
  </si>
  <si>
    <t>1月</t>
  </si>
  <si>
    <t>2月</t>
  </si>
  <si>
    <t>3月</t>
  </si>
  <si>
    <t>（注）１　色つきセルに入力すると白セルは自動計算されます。</t>
    <rPh sb="1" eb="2">
      <t>チュウ</t>
    </rPh>
    <rPh sb="5" eb="6">
      <t>イロ</t>
    </rPh>
    <rPh sb="11" eb="13">
      <t>ニュウリョク</t>
    </rPh>
    <rPh sb="16" eb="17">
      <t>シロ</t>
    </rPh>
    <rPh sb="20" eb="22">
      <t>ジドウ</t>
    </rPh>
    <rPh sb="22" eb="24">
      <t>ケイサン</t>
    </rPh>
    <phoneticPr fontId="1"/>
  </si>
  <si>
    <t>日額※</t>
    <rPh sb="0" eb="2">
      <t>ニチガク</t>
    </rPh>
    <phoneticPr fontId="1"/>
  </si>
  <si>
    <t>　　　３　セルが不足する場合は、必要に応じて列を挿入してください。</t>
    <rPh sb="8" eb="10">
      <t>フソク</t>
    </rPh>
    <rPh sb="12" eb="14">
      <t>バアイ</t>
    </rPh>
    <rPh sb="16" eb="18">
      <t>ヒツヨウ</t>
    </rPh>
    <rPh sb="19" eb="20">
      <t>オウ</t>
    </rPh>
    <rPh sb="22" eb="23">
      <t>レツ</t>
    </rPh>
    <rPh sb="24" eb="26">
      <t>ソウニュウ</t>
    </rPh>
    <phoneticPr fontId="1"/>
  </si>
  <si>
    <t>診療予定
時間（分）</t>
    <rPh sb="0" eb="2">
      <t>シンリョウ</t>
    </rPh>
    <rPh sb="2" eb="4">
      <t>ヨテイ</t>
    </rPh>
    <rPh sb="5" eb="7">
      <t>ジカン</t>
    </rPh>
    <rPh sb="8" eb="9">
      <t>フン</t>
    </rPh>
    <phoneticPr fontId="1"/>
  </si>
  <si>
    <t>事業費ア</t>
    <rPh sb="0" eb="3">
      <t>ジギョウヒ</t>
    </rPh>
    <phoneticPr fontId="1"/>
  </si>
  <si>
    <t>（ｂ＋ｃ）-B</t>
    <phoneticPr fontId="1"/>
  </si>
  <si>
    <t>D</t>
    <phoneticPr fontId="1"/>
  </si>
  <si>
    <t>E</t>
    <phoneticPr fontId="1"/>
  </si>
  <si>
    <t>収入額</t>
    <rPh sb="0" eb="3">
      <t>シュウニュウガク</t>
    </rPh>
    <phoneticPr fontId="1"/>
  </si>
  <si>
    <t>警戒区域等医療施設再開支援事業　在宅診療実績報告書</t>
    <rPh sb="0" eb="2">
      <t>ケイカイ</t>
    </rPh>
    <rPh sb="2" eb="4">
      <t>クイキ</t>
    </rPh>
    <rPh sb="4" eb="5">
      <t>トウ</t>
    </rPh>
    <rPh sb="5" eb="7">
      <t>イリョウ</t>
    </rPh>
    <rPh sb="7" eb="9">
      <t>シセツ</t>
    </rPh>
    <rPh sb="9" eb="11">
      <t>サイカイ</t>
    </rPh>
    <rPh sb="11" eb="13">
      <t>シエン</t>
    </rPh>
    <rPh sb="13" eb="15">
      <t>ジギョウ</t>
    </rPh>
    <rPh sb="16" eb="18">
      <t>ザイタク</t>
    </rPh>
    <rPh sb="18" eb="20">
      <t>シンリョウ</t>
    </rPh>
    <rPh sb="20" eb="22">
      <t>ジッセキ</t>
    </rPh>
    <rPh sb="22" eb="25">
      <t>ホウコクショ</t>
    </rPh>
    <phoneticPr fontId="1"/>
  </si>
  <si>
    <t>診療時間（分）</t>
    <rPh sb="0" eb="2">
      <t>シンリョウ</t>
    </rPh>
    <rPh sb="2" eb="4">
      <t>ジカン</t>
    </rPh>
    <rPh sb="5" eb="6">
      <t>フン</t>
    </rPh>
    <phoneticPr fontId="1"/>
  </si>
  <si>
    <t>現　在</t>
    <rPh sb="0" eb="1">
      <t>ゲン</t>
    </rPh>
    <rPh sb="2" eb="3">
      <t>ザイ</t>
    </rPh>
    <phoneticPr fontId="1"/>
  </si>
  <si>
    <t>現　　在</t>
    <rPh sb="0" eb="1">
      <t>ゲン</t>
    </rPh>
    <rPh sb="3" eb="4">
      <t>ザイ</t>
    </rPh>
    <phoneticPr fontId="1"/>
  </si>
  <si>
    <t>（　　年　　月）</t>
    <rPh sb="3" eb="4">
      <t>ネン</t>
    </rPh>
    <rPh sb="6" eb="7">
      <t>ツキ</t>
    </rPh>
    <phoneticPr fontId="1"/>
  </si>
  <si>
    <t>現　　　在</t>
    <rPh sb="0" eb="1">
      <t>ゲン</t>
    </rPh>
    <rPh sb="4" eb="5">
      <t>ザイ</t>
    </rPh>
    <phoneticPr fontId="1"/>
  </si>
  <si>
    <t>（　年　月）</t>
    <rPh sb="2" eb="3">
      <t>ネン</t>
    </rPh>
    <rPh sb="4" eb="5">
      <t>ツキ</t>
    </rPh>
    <phoneticPr fontId="1"/>
  </si>
  <si>
    <t>①患者送迎</t>
    <rPh sb="1" eb="3">
      <t>カンジャ</t>
    </rPh>
    <rPh sb="3" eb="5">
      <t>ソウゲイ</t>
    </rPh>
    <phoneticPr fontId="1"/>
  </si>
  <si>
    <t>人件費等を除く経費</t>
    <rPh sb="0" eb="3">
      <t>ジンケンヒ</t>
    </rPh>
    <rPh sb="3" eb="4">
      <t>トウ</t>
    </rPh>
    <rPh sb="5" eb="6">
      <t>ノゾ</t>
    </rPh>
    <rPh sb="7" eb="9">
      <t>ケイヒ</t>
    </rPh>
    <phoneticPr fontId="1"/>
  </si>
  <si>
    <t>②在宅医療</t>
    <rPh sb="1" eb="3">
      <t>ザイタク</t>
    </rPh>
    <rPh sb="3" eb="5">
      <t>イリョウ</t>
    </rPh>
    <phoneticPr fontId="1"/>
  </si>
  <si>
    <t xml:space="preserve">（L×M)N </t>
    <phoneticPr fontId="1"/>
  </si>
  <si>
    <t>F</t>
    <phoneticPr fontId="1"/>
  </si>
  <si>
    <t>G</t>
    <phoneticPr fontId="1"/>
  </si>
  <si>
    <t xml:space="preserve">(F-G)H </t>
    <phoneticPr fontId="7"/>
  </si>
  <si>
    <t>I</t>
    <phoneticPr fontId="7"/>
  </si>
  <si>
    <t>J</t>
    <phoneticPr fontId="7"/>
  </si>
  <si>
    <t>在宅
診療
件数</t>
    <rPh sb="0" eb="2">
      <t>ザイタク</t>
    </rPh>
    <rPh sb="3" eb="5">
      <t>シンリョウ</t>
    </rPh>
    <rPh sb="6" eb="8">
      <t>ケンスウ</t>
    </rPh>
    <phoneticPr fontId="1"/>
  </si>
  <si>
    <t>　　　２　選定額事業費と比較して、日額基準額５万円と少ない方の金額を選定額とすること。</t>
    <phoneticPr fontId="1"/>
  </si>
  <si>
    <t>ス タ ッ フ</t>
    <phoneticPr fontId="1"/>
  </si>
  <si>
    <t>人</t>
    <rPh sb="0" eb="1">
      <t>ヒト</t>
    </rPh>
    <phoneticPr fontId="1"/>
  </si>
  <si>
    <t>技師</t>
    <rPh sb="0" eb="2">
      <t>ギシ</t>
    </rPh>
    <phoneticPr fontId="1"/>
  </si>
  <si>
    <t>療法士</t>
    <rPh sb="0" eb="3">
      <t>リョウホウシ</t>
    </rPh>
    <phoneticPr fontId="1"/>
  </si>
  <si>
    <t>※スタッフのうち該当する職種がない場合は空欄のセルに記入すること。</t>
    <rPh sb="8" eb="10">
      <t>ガイトウ</t>
    </rPh>
    <rPh sb="12" eb="14">
      <t>ショクシュ</t>
    </rPh>
    <rPh sb="17" eb="19">
      <t>バアイ</t>
    </rPh>
    <rPh sb="20" eb="22">
      <t>クウラン</t>
    </rPh>
    <rPh sb="26" eb="28">
      <t>キニュウ</t>
    </rPh>
    <phoneticPr fontId="1"/>
  </si>
  <si>
    <t>１．事業計画</t>
    <rPh sb="2" eb="4">
      <t>ジギョウ</t>
    </rPh>
    <rPh sb="4" eb="6">
      <t>ケイカク</t>
    </rPh>
    <phoneticPr fontId="1"/>
  </si>
  <si>
    <t>警戒区域等医療施設再開支援事業</t>
    <rPh sb="0" eb="2">
      <t>ケイカイ</t>
    </rPh>
    <rPh sb="2" eb="4">
      <t>クイキ</t>
    </rPh>
    <rPh sb="4" eb="5">
      <t>トウ</t>
    </rPh>
    <rPh sb="5" eb="7">
      <t>イリョウ</t>
    </rPh>
    <rPh sb="7" eb="9">
      <t>シセツ</t>
    </rPh>
    <rPh sb="9" eb="11">
      <t>サイカイ</t>
    </rPh>
    <rPh sb="11" eb="13">
      <t>シエン</t>
    </rPh>
    <rPh sb="13" eb="15">
      <t>ジギョウ</t>
    </rPh>
    <phoneticPr fontId="1"/>
  </si>
  <si>
    <t>１．事業実績</t>
    <rPh sb="2" eb="4">
      <t>ジギョウ</t>
    </rPh>
    <rPh sb="4" eb="6">
      <t>ジッセキ</t>
    </rPh>
    <phoneticPr fontId="1"/>
  </si>
  <si>
    <t>③健康増進</t>
    <rPh sb="1" eb="3">
      <t>ケンコウ</t>
    </rPh>
    <rPh sb="3" eb="5">
      <t>ゾウシン</t>
    </rPh>
    <phoneticPr fontId="1"/>
  </si>
  <si>
    <t>合　計
（①＋②＋③）</t>
    <rPh sb="0" eb="1">
      <t>ゴウ</t>
    </rPh>
    <rPh sb="2" eb="3">
      <t>ケイ</t>
    </rPh>
    <phoneticPr fontId="7"/>
  </si>
  <si>
    <t>３．再開・開設計画</t>
    <rPh sb="2" eb="4">
      <t>サイカイ</t>
    </rPh>
    <rPh sb="5" eb="7">
      <t>カイセツ</t>
    </rPh>
    <rPh sb="7" eb="9">
      <t>ケイカク</t>
    </rPh>
    <phoneticPr fontId="1"/>
  </si>
  <si>
    <t>４．在宅医療、健康増進の需要状況、取組の必要性</t>
    <rPh sb="2" eb="4">
      <t>ザイタク</t>
    </rPh>
    <rPh sb="4" eb="6">
      <t>イリョウ</t>
    </rPh>
    <rPh sb="7" eb="9">
      <t>ケンコウ</t>
    </rPh>
    <rPh sb="9" eb="11">
      <t>ゾウシン</t>
    </rPh>
    <rPh sb="12" eb="14">
      <t>ジュヨウ</t>
    </rPh>
    <rPh sb="14" eb="16">
      <t>ジョウキョウ</t>
    </rPh>
    <rPh sb="17" eb="19">
      <t>トリクミ</t>
    </rPh>
    <rPh sb="20" eb="23">
      <t>ヒツヨウセイ</t>
    </rPh>
    <phoneticPr fontId="1"/>
  </si>
  <si>
    <t>５．在宅医療、健康増進の需要状況、取組の成果</t>
    <rPh sb="2" eb="4">
      <t>ザイタク</t>
    </rPh>
    <rPh sb="4" eb="6">
      <t>イリョウ</t>
    </rPh>
    <rPh sb="7" eb="9">
      <t>ケンコウ</t>
    </rPh>
    <rPh sb="9" eb="11">
      <t>ゾウシン</t>
    </rPh>
    <rPh sb="12" eb="14">
      <t>ジュヨウ</t>
    </rPh>
    <rPh sb="14" eb="16">
      <t>ジョウキョウ</t>
    </rPh>
    <rPh sb="17" eb="19">
      <t>トリクミ</t>
    </rPh>
    <rPh sb="20" eb="22">
      <t>セイカ</t>
    </rPh>
    <phoneticPr fontId="1"/>
  </si>
  <si>
    <t>健康増進事業計画書</t>
    <rPh sb="0" eb="2">
      <t>ケンコウ</t>
    </rPh>
    <rPh sb="2" eb="4">
      <t>ゾウシン</t>
    </rPh>
    <rPh sb="4" eb="6">
      <t>ジギョウ</t>
    </rPh>
    <rPh sb="6" eb="9">
      <t>ケイカクショ</t>
    </rPh>
    <phoneticPr fontId="1"/>
  </si>
  <si>
    <t>健康増進事業実績報告書</t>
    <rPh sb="0" eb="2">
      <t>ケンコウ</t>
    </rPh>
    <rPh sb="2" eb="4">
      <t>ゾウシン</t>
    </rPh>
    <rPh sb="4" eb="6">
      <t>ジギョウ</t>
    </rPh>
    <rPh sb="6" eb="8">
      <t>ジッセキ</t>
    </rPh>
    <rPh sb="8" eb="11">
      <t>ホウコクショ</t>
    </rPh>
    <phoneticPr fontId="1"/>
  </si>
  <si>
    <t>５．収入</t>
    <rPh sb="2" eb="4">
      <t>シュウニュウ</t>
    </rPh>
    <phoneticPr fontId="1"/>
  </si>
  <si>
    <t>６．支出</t>
    <rPh sb="2" eb="4">
      <t>シシュツ</t>
    </rPh>
    <phoneticPr fontId="1"/>
  </si>
  <si>
    <t>７．補助事業の申請状況（本事業を除く）</t>
    <rPh sb="2" eb="4">
      <t>ホジョ</t>
    </rPh>
    <rPh sb="4" eb="6">
      <t>ジギョウ</t>
    </rPh>
    <rPh sb="7" eb="9">
      <t>シンセイ</t>
    </rPh>
    <rPh sb="9" eb="11">
      <t>ジョウキョウ</t>
    </rPh>
    <rPh sb="12" eb="13">
      <t>ホン</t>
    </rPh>
    <rPh sb="13" eb="15">
      <t>ジギョウ</t>
    </rPh>
    <rPh sb="16" eb="17">
      <t>ノゾ</t>
    </rPh>
    <phoneticPr fontId="1"/>
  </si>
  <si>
    <t>６．収入</t>
    <rPh sb="2" eb="4">
      <t>シュウニュウ</t>
    </rPh>
    <phoneticPr fontId="1"/>
  </si>
  <si>
    <t>７．支出</t>
    <rPh sb="2" eb="4">
      <t>シシュツ</t>
    </rPh>
    <phoneticPr fontId="1"/>
  </si>
  <si>
    <t>８．補助事業の申請状況（本事業を除く）</t>
    <rPh sb="2" eb="4">
      <t>ホジョ</t>
    </rPh>
    <rPh sb="4" eb="6">
      <t>ジギョウ</t>
    </rPh>
    <rPh sb="7" eb="9">
      <t>シンセイ</t>
    </rPh>
    <rPh sb="9" eb="11">
      <t>ジョウキョウ</t>
    </rPh>
    <rPh sb="12" eb="13">
      <t>ホン</t>
    </rPh>
    <rPh sb="13" eb="15">
      <t>ジギョウ</t>
    </rPh>
    <rPh sb="16" eb="17">
      <t>ノゾ</t>
    </rPh>
    <phoneticPr fontId="1"/>
  </si>
  <si>
    <t>（注）１　要綱別表２のⅣの事業を実施する場合は①を、Ⅴ(1)の事業を実施する場合は②を、Ⅴ(2)の事業を実施する場合は③を記入すること。</t>
    <rPh sb="5" eb="7">
      <t>ヨウコウ</t>
    </rPh>
    <rPh sb="7" eb="9">
      <t>ベッピョウ</t>
    </rPh>
    <rPh sb="13" eb="15">
      <t>ジギョウ</t>
    </rPh>
    <rPh sb="16" eb="18">
      <t>ジッシ</t>
    </rPh>
    <rPh sb="20" eb="22">
      <t>バアイ</t>
    </rPh>
    <rPh sb="31" eb="33">
      <t>ジギョウ</t>
    </rPh>
    <rPh sb="34" eb="36">
      <t>ジッシ</t>
    </rPh>
    <rPh sb="38" eb="40">
      <t>バアイ</t>
    </rPh>
    <rPh sb="49" eb="51">
      <t>ジギョウ</t>
    </rPh>
    <rPh sb="52" eb="54">
      <t>ジッシ</t>
    </rPh>
    <phoneticPr fontId="1"/>
  </si>
  <si>
    <t>　　　２　Ｆ欄には、D欄とE欄の額とを比較して少ない方の額を記入すること。</t>
    <phoneticPr fontId="1"/>
  </si>
  <si>
    <t>　　　３　Ｉ欄には、Ｃ欄の額とＨ欄の額とを比較して少ない方の額を記入すること。</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</si>
</sst>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Red]\-#,##?"/>
  </numFmts>
  <fonts count="2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11"/>
      <name val="ＭＳ Ｐゴシック"/>
      <family val="3"/>
      <charset val="128"/>
    </font>
    <font>
      <sz val="11"/>
      <name val="ＭＳ 明朝"/>
      <family val="1"/>
      <charset val="128"/>
    </font>
    <font>
      <sz val="6"/>
      <name val="ＭＳ Ｐ明朝"/>
      <family val="1"/>
      <charset val="128"/>
    </font>
    <font>
      <sz val="6"/>
      <name val="ＭＳ Ｐゴシック"/>
      <family val="3"/>
      <charset val="128"/>
    </font>
    <font>
      <sz val="10.5"/>
      <name val="ＭＳ Ｐゴシック"/>
      <family val="3"/>
      <charset val="128"/>
    </font>
    <font>
      <sz val="10"/>
      <name val="ＭＳ 明朝"/>
      <family val="1"/>
      <charset val="128"/>
    </font>
    <font>
      <sz val="11"/>
      <name val="ＭＳ Ｐ明朝"/>
      <family val="1"/>
      <charset val="128"/>
    </font>
    <font>
      <sz val="14"/>
      <name val="HGｺﾞｼｯｸE"/>
      <family val="3"/>
      <charset val="128"/>
    </font>
    <font>
      <sz val="12"/>
      <color theme="1"/>
      <name val="HGｺﾞｼｯｸE"/>
      <family val="3"/>
      <charset val="128"/>
    </font>
    <font>
      <sz val="11"/>
      <color theme="1"/>
      <name val="HGｺﾞｼｯｸE"/>
      <family val="3"/>
      <charset val="128"/>
    </font>
    <font>
      <sz val="12"/>
      <color theme="1"/>
      <name val="ＭＳ Ｐ明朝"/>
      <family val="1"/>
      <charset val="128"/>
    </font>
    <font>
      <sz val="14"/>
      <color theme="1"/>
      <name val="HGｺﾞｼｯｸE"/>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b/>
      <sz val="14"/>
      <color theme="1"/>
      <name val="ＭＳ Ｐゴシック"/>
      <family val="3"/>
      <charset val="128"/>
      <scheme val="minor"/>
    </font>
    <font>
      <i/>
      <sz val="11"/>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rgb="FFFFCCCC"/>
        <bgColor indexed="64"/>
      </patternFill>
    </fill>
    <fill>
      <patternFill patternType="solid">
        <fgColor rgb="FFFFFF99"/>
        <bgColor indexed="64"/>
      </patternFill>
    </fill>
    <fill>
      <patternFill patternType="solid">
        <fgColor rgb="FFD9D9D9"/>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right style="thin">
        <color indexed="64"/>
      </right>
      <top style="dotted">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1" fillId="0" borderId="0"/>
    <xf numFmtId="38" fontId="11" fillId="0" borderId="0" applyFont="0" applyFill="0" applyBorder="0" applyAlignment="0" applyProtection="0"/>
  </cellStyleXfs>
  <cellXfs count="584">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6" fillId="0" borderId="0" xfId="4" applyFont="1"/>
    <xf numFmtId="0" fontId="6" fillId="0" borderId="0" xfId="4" applyFont="1" applyAlignment="1">
      <alignment horizontal="centerContinuous"/>
    </xf>
    <xf numFmtId="38" fontId="6" fillId="0" borderId="0" xfId="4" applyNumberFormat="1" applyFont="1"/>
    <xf numFmtId="38" fontId="10" fillId="0" borderId="0" xfId="1" applyFont="1" applyAlignment="1"/>
    <xf numFmtId="38" fontId="10" fillId="0" borderId="0" xfId="4" applyNumberFormat="1" applyFont="1"/>
    <xf numFmtId="38" fontId="10" fillId="2" borderId="0" xfId="1" applyFont="1" applyFill="1" applyBorder="1" applyAlignment="1">
      <alignment vertical="center" wrapText="1"/>
    </xf>
    <xf numFmtId="0" fontId="15" fillId="0" borderId="0" xfId="0" applyFont="1">
      <alignment vertical="center"/>
    </xf>
    <xf numFmtId="0" fontId="13" fillId="0" borderId="0" xfId="0" applyFont="1">
      <alignment vertical="center"/>
    </xf>
    <xf numFmtId="0" fontId="13" fillId="0" borderId="0" xfId="0" applyFont="1" applyBorder="1">
      <alignment vertical="center"/>
    </xf>
    <xf numFmtId="0" fontId="18" fillId="0" borderId="0" xfId="0" applyFont="1" applyBorder="1" applyAlignment="1">
      <alignment horizontal="left" vertical="center"/>
    </xf>
    <xf numFmtId="0" fontId="17" fillId="0" borderId="66"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4" xfId="0" applyFont="1" applyBorder="1">
      <alignment vertical="center"/>
    </xf>
    <xf numFmtId="0" fontId="17" fillId="0" borderId="8" xfId="0" applyFont="1" applyBorder="1">
      <alignment vertical="center"/>
    </xf>
    <xf numFmtId="0" fontId="17" fillId="0" borderId="0" xfId="0" applyFont="1" applyBorder="1">
      <alignment vertical="center"/>
    </xf>
    <xf numFmtId="0" fontId="17" fillId="0" borderId="76" xfId="0" applyFont="1" applyBorder="1">
      <alignment vertical="center"/>
    </xf>
    <xf numFmtId="0" fontId="17" fillId="0" borderId="75" xfId="0" applyFont="1" applyBorder="1">
      <alignment vertical="center"/>
    </xf>
    <xf numFmtId="0" fontId="17" fillId="0" borderId="9" xfId="0" applyFont="1" applyBorder="1">
      <alignment vertical="center"/>
    </xf>
    <xf numFmtId="0" fontId="17" fillId="0" borderId="11" xfId="0" applyFont="1" applyBorder="1">
      <alignment vertical="center"/>
    </xf>
    <xf numFmtId="0" fontId="17" fillId="0" borderId="69" xfId="0" applyFont="1" applyBorder="1">
      <alignment vertical="center"/>
    </xf>
    <xf numFmtId="0" fontId="17" fillId="0" borderId="68" xfId="0" applyFont="1" applyBorder="1">
      <alignment vertical="center"/>
    </xf>
    <xf numFmtId="0" fontId="17" fillId="0" borderId="70" xfId="0" applyFont="1" applyBorder="1">
      <alignment vertical="center"/>
    </xf>
    <xf numFmtId="0" fontId="17" fillId="0" borderId="47" xfId="0" applyFont="1" applyBorder="1">
      <alignment vertical="center"/>
    </xf>
    <xf numFmtId="0" fontId="17" fillId="0" borderId="67" xfId="0" applyFont="1" applyBorder="1">
      <alignment vertical="center"/>
    </xf>
    <xf numFmtId="0" fontId="17" fillId="0" borderId="82" xfId="0" applyFont="1" applyBorder="1" applyAlignment="1">
      <alignment horizontal="distributed" vertical="center" justifyLastLine="1"/>
    </xf>
    <xf numFmtId="0" fontId="17" fillId="0" borderId="11" xfId="0" applyFont="1" applyBorder="1" applyAlignment="1">
      <alignment horizontal="distributed" vertical="center" justifyLastLine="1"/>
    </xf>
    <xf numFmtId="0" fontId="17" fillId="0" borderId="73" xfId="0" applyFont="1" applyBorder="1">
      <alignment vertical="center"/>
    </xf>
    <xf numFmtId="0" fontId="17" fillId="0" borderId="79" xfId="0" applyFont="1" applyBorder="1">
      <alignment vertical="center"/>
    </xf>
    <xf numFmtId="0" fontId="17" fillId="0" borderId="53" xfId="0" applyFont="1" applyBorder="1">
      <alignment vertical="center"/>
    </xf>
    <xf numFmtId="0" fontId="17" fillId="0" borderId="80" xfId="0" applyFont="1" applyBorder="1">
      <alignment vertical="center"/>
    </xf>
    <xf numFmtId="0" fontId="18" fillId="0" borderId="0" xfId="0" applyFont="1" applyBorder="1">
      <alignment vertical="center"/>
    </xf>
    <xf numFmtId="0" fontId="18" fillId="0" borderId="0" xfId="0" applyFont="1" applyBorder="1" applyAlignment="1">
      <alignment horizontal="center" vertical="center"/>
    </xf>
    <xf numFmtId="0" fontId="17" fillId="0" borderId="77" xfId="0" applyFont="1" applyBorder="1">
      <alignment vertical="center"/>
    </xf>
    <xf numFmtId="0" fontId="17" fillId="0" borderId="78" xfId="0" applyFont="1" applyBorder="1">
      <alignment vertical="center"/>
    </xf>
    <xf numFmtId="0" fontId="17" fillId="0" borderId="93" xfId="0" applyFont="1" applyBorder="1" applyAlignment="1">
      <alignment vertical="distributed" textRotation="255" shrinkToFit="1"/>
    </xf>
    <xf numFmtId="0" fontId="17" fillId="0" borderId="37" xfId="0" applyFont="1" applyBorder="1" applyAlignment="1">
      <alignment vertical="distributed" textRotation="255" shrinkToFit="1"/>
    </xf>
    <xf numFmtId="0" fontId="17" fillId="0" borderId="37" xfId="0" applyFont="1" applyBorder="1" applyAlignment="1">
      <alignment vertical="center" textRotation="255" shrinkToFit="1"/>
    </xf>
    <xf numFmtId="0" fontId="18" fillId="0" borderId="93" xfId="0" applyFont="1" applyBorder="1" applyAlignment="1">
      <alignment vertical="center" shrinkToFit="1"/>
    </xf>
    <xf numFmtId="0" fontId="18" fillId="0" borderId="37" xfId="0" applyFont="1" applyBorder="1" applyAlignment="1">
      <alignment vertical="center" shrinkToFit="1"/>
    </xf>
    <xf numFmtId="0" fontId="18" fillId="0" borderId="100" xfId="0" applyFont="1" applyBorder="1" applyAlignment="1">
      <alignment vertical="center" shrinkToFit="1"/>
    </xf>
    <xf numFmtId="0" fontId="18" fillId="0" borderId="101" xfId="0" applyFont="1" applyBorder="1" applyAlignment="1">
      <alignment vertical="center" shrinkToFit="1"/>
    </xf>
    <xf numFmtId="0" fontId="18" fillId="0" borderId="94" xfId="0" applyFont="1" applyBorder="1" applyAlignment="1">
      <alignment vertical="center" shrinkToFit="1"/>
    </xf>
    <xf numFmtId="0" fontId="18" fillId="0" borderId="95" xfId="0" applyFont="1" applyBorder="1" applyAlignment="1">
      <alignment vertical="center" shrinkToFit="1"/>
    </xf>
    <xf numFmtId="0" fontId="18" fillId="0" borderId="47" xfId="0" applyFont="1" applyBorder="1" applyAlignment="1">
      <alignment vertical="center" shrinkToFit="1"/>
    </xf>
    <xf numFmtId="0" fontId="18" fillId="0" borderId="48" xfId="0" applyFont="1" applyBorder="1" applyAlignment="1">
      <alignment vertical="center" shrinkToFit="1"/>
    </xf>
    <xf numFmtId="0" fontId="17" fillId="0" borderId="30" xfId="0" applyFont="1" applyBorder="1">
      <alignment vertical="center"/>
    </xf>
    <xf numFmtId="0" fontId="17" fillId="0" borderId="13" xfId="0" applyFont="1" applyBorder="1">
      <alignment vertical="center"/>
    </xf>
    <xf numFmtId="0" fontId="18" fillId="0" borderId="9" xfId="0" applyFont="1" applyBorder="1" applyAlignment="1">
      <alignment horizontal="left" vertical="center"/>
    </xf>
    <xf numFmtId="0" fontId="18" fillId="0" borderId="68" xfId="0" applyFont="1" applyBorder="1" applyAlignment="1">
      <alignment horizontal="left" vertical="center"/>
    </xf>
    <xf numFmtId="0" fontId="18" fillId="0" borderId="58"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Border="1" applyAlignment="1">
      <alignment horizontal="left" vertical="center"/>
    </xf>
    <xf numFmtId="0" fontId="17" fillId="0" borderId="76" xfId="0" applyFont="1" applyBorder="1" applyAlignment="1">
      <alignment horizontal="left" vertical="center"/>
    </xf>
    <xf numFmtId="0" fontId="17" fillId="0" borderId="69" xfId="0" applyFont="1" applyBorder="1" applyAlignment="1">
      <alignment horizontal="left" vertical="center"/>
    </xf>
    <xf numFmtId="0" fontId="17" fillId="0" borderId="70" xfId="0" applyFont="1" applyBorder="1" applyAlignment="1">
      <alignment horizontal="left" vertical="center"/>
    </xf>
    <xf numFmtId="0" fontId="18" fillId="0" borderId="0" xfId="0" applyFont="1" applyBorder="1" applyAlignment="1">
      <alignment vertical="center"/>
    </xf>
    <xf numFmtId="0" fontId="17" fillId="0" borderId="14" xfId="0" applyFont="1" applyBorder="1" applyAlignment="1">
      <alignment vertical="center"/>
    </xf>
    <xf numFmtId="0" fontId="17" fillId="0" borderId="49" xfId="0" applyFont="1" applyBorder="1">
      <alignment vertical="center"/>
    </xf>
    <xf numFmtId="0" fontId="17" fillId="0" borderId="4" xfId="0" applyFont="1" applyBorder="1">
      <alignment vertical="center"/>
    </xf>
    <xf numFmtId="0" fontId="5" fillId="0" borderId="0" xfId="4" applyFont="1"/>
    <xf numFmtId="0" fontId="5" fillId="0" borderId="11" xfId="4" applyFont="1" applyBorder="1"/>
    <xf numFmtId="0" fontId="5" fillId="0" borderId="0" xfId="4" applyFont="1" applyFill="1" applyAlignment="1" applyProtection="1">
      <alignment horizontal="center" vertical="top" shrinkToFit="1"/>
      <protection locked="0"/>
    </xf>
    <xf numFmtId="0" fontId="5" fillId="0" borderId="0" xfId="4" applyFont="1" applyFill="1" applyBorder="1" applyAlignment="1" applyProtection="1">
      <alignment horizontal="center" vertical="center" shrinkToFit="1"/>
      <protection locked="0"/>
    </xf>
    <xf numFmtId="0" fontId="5" fillId="0" borderId="0" xfId="4" applyFont="1" applyFill="1" applyBorder="1" applyAlignment="1" applyProtection="1">
      <alignment horizontal="center" vertical="top" shrinkToFit="1"/>
      <protection locked="0"/>
    </xf>
    <xf numFmtId="0" fontId="5" fillId="0" borderId="37" xfId="4" applyFont="1" applyBorder="1"/>
    <xf numFmtId="0" fontId="5" fillId="0" borderId="37" xfId="4" applyFont="1" applyBorder="1" applyAlignment="1">
      <alignment horizontal="center"/>
    </xf>
    <xf numFmtId="0" fontId="5" fillId="0" borderId="38" xfId="4" applyFont="1" applyBorder="1" applyAlignment="1">
      <alignment horizontal="center"/>
    </xf>
    <xf numFmtId="0" fontId="5" fillId="0" borderId="0" xfId="4" applyFont="1" applyBorder="1" applyAlignment="1"/>
    <xf numFmtId="0" fontId="5" fillId="0" borderId="30" xfId="4" applyFont="1" applyBorder="1" applyAlignment="1">
      <alignment horizontal="distributed" justifyLastLine="1"/>
    </xf>
    <xf numFmtId="0" fontId="5" fillId="0" borderId="30" xfId="4" applyFont="1" applyBorder="1" applyAlignment="1">
      <alignment horizontal="center"/>
    </xf>
    <xf numFmtId="0" fontId="5" fillId="0" borderId="40" xfId="4" applyFont="1" applyBorder="1" applyAlignment="1">
      <alignment horizontal="center" vertical="top"/>
    </xf>
    <xf numFmtId="0" fontId="5" fillId="0" borderId="0" xfId="4" applyFont="1" applyBorder="1" applyAlignment="1">
      <alignment horizontal="distributed"/>
    </xf>
    <xf numFmtId="0" fontId="5" fillId="0" borderId="30" xfId="4" applyFont="1" applyBorder="1"/>
    <xf numFmtId="0" fontId="5" fillId="0" borderId="30" xfId="4" applyFont="1" applyBorder="1" applyAlignment="1">
      <alignment horizontal="center" vertical="center"/>
    </xf>
    <xf numFmtId="0" fontId="5" fillId="0" borderId="40" xfId="4" applyFont="1" applyBorder="1" applyAlignment="1">
      <alignment horizontal="center" vertical="center"/>
    </xf>
    <xf numFmtId="0" fontId="5" fillId="0" borderId="12" xfId="4" applyFont="1" applyBorder="1" applyAlignment="1">
      <alignment vertical="center"/>
    </xf>
    <xf numFmtId="0" fontId="5" fillId="0" borderId="12" xfId="4" applyFont="1" applyBorder="1" applyAlignment="1">
      <alignment horizontal="right" vertical="center"/>
    </xf>
    <xf numFmtId="0" fontId="5" fillId="0" borderId="12" xfId="4" applyFont="1" applyBorder="1" applyAlignment="1">
      <alignment horizontal="center" vertical="center"/>
    </xf>
    <xf numFmtId="0" fontId="5" fillId="0" borderId="12" xfId="4" applyFont="1" applyBorder="1" applyAlignment="1">
      <alignment horizontal="right" vertical="center" shrinkToFit="1"/>
    </xf>
    <xf numFmtId="0" fontId="5" fillId="0" borderId="41" xfId="4" applyFont="1" applyBorder="1" applyAlignment="1">
      <alignment horizontal="right" vertical="center" shrinkToFit="1"/>
    </xf>
    <xf numFmtId="0" fontId="5" fillId="0" borderId="0" xfId="4" applyFont="1" applyBorder="1" applyAlignment="1">
      <alignment vertical="center"/>
    </xf>
    <xf numFmtId="0" fontId="5" fillId="0" borderId="0" xfId="4" applyFont="1" applyAlignment="1">
      <alignment vertical="center"/>
    </xf>
    <xf numFmtId="0" fontId="9" fillId="0" borderId="0" xfId="4" applyFont="1" applyFill="1" applyBorder="1" applyAlignment="1" applyProtection="1">
      <protection locked="0"/>
    </xf>
    <xf numFmtId="0" fontId="5" fillId="0" borderId="1" xfId="4" applyFont="1" applyBorder="1" applyAlignment="1">
      <alignment horizontal="center" vertical="center" wrapText="1"/>
    </xf>
    <xf numFmtId="0" fontId="21" fillId="0" borderId="0" xfId="4" applyFont="1" applyFill="1" applyBorder="1" applyAlignment="1" applyProtection="1">
      <alignment vertical="center" wrapText="1"/>
      <protection locked="0"/>
    </xf>
    <xf numFmtId="0" fontId="5" fillId="0" borderId="0" xfId="4" applyFont="1" applyFill="1" applyBorder="1" applyAlignment="1" applyProtection="1">
      <protection locked="0"/>
    </xf>
    <xf numFmtId="0" fontId="5" fillId="0" borderId="31" xfId="4" applyFont="1" applyBorder="1" applyAlignment="1">
      <alignment horizontal="center" vertical="center" wrapText="1"/>
    </xf>
    <xf numFmtId="176" fontId="21" fillId="0" borderId="31" xfId="1" applyNumberFormat="1" applyFont="1" applyBorder="1" applyAlignment="1">
      <alignment vertical="center" shrinkToFit="1"/>
    </xf>
    <xf numFmtId="0" fontId="5" fillId="0" borderId="34" xfId="4" applyFont="1" applyBorder="1" applyAlignment="1">
      <alignment horizontal="center" vertical="center" wrapText="1"/>
    </xf>
    <xf numFmtId="176" fontId="21" fillId="0" borderId="2" xfId="1" applyNumberFormat="1" applyFont="1" applyFill="1" applyBorder="1" applyAlignment="1" applyProtection="1">
      <alignment vertical="center" shrinkToFit="1"/>
      <protection locked="0"/>
    </xf>
    <xf numFmtId="0" fontId="9" fillId="0" borderId="0" xfId="4" applyFont="1" applyFill="1" applyBorder="1" applyAlignment="1" applyProtection="1">
      <alignment vertical="top"/>
      <protection locked="0"/>
    </xf>
    <xf numFmtId="176" fontId="21" fillId="0" borderId="35" xfId="1" applyNumberFormat="1" applyFont="1" applyBorder="1" applyAlignment="1">
      <alignment vertical="center" shrinkToFit="1"/>
    </xf>
    <xf numFmtId="176" fontId="21" fillId="2" borderId="31" xfId="1" applyNumberFormat="1" applyFont="1" applyFill="1" applyBorder="1" applyAlignment="1">
      <alignment vertical="center" shrinkToFit="1"/>
    </xf>
    <xf numFmtId="38" fontId="21" fillId="0" borderId="31" xfId="1" quotePrefix="1" applyFont="1" applyBorder="1" applyAlignment="1">
      <alignment horizontal="center" vertical="center"/>
    </xf>
    <xf numFmtId="176" fontId="21" fillId="0" borderId="46" xfId="1" applyNumberFormat="1" applyFont="1" applyBorder="1" applyAlignment="1">
      <alignment vertical="center" shrinkToFit="1"/>
    </xf>
    <xf numFmtId="176" fontId="21" fillId="0" borderId="49" xfId="1" applyNumberFormat="1" applyFont="1" applyFill="1" applyBorder="1" applyAlignment="1" applyProtection="1">
      <alignment vertical="center" shrinkToFit="1"/>
      <protection locked="0"/>
    </xf>
    <xf numFmtId="38" fontId="21" fillId="0" borderId="51" xfId="1" quotePrefix="1" applyFont="1" applyBorder="1" applyAlignment="1">
      <alignment horizontal="center" vertical="center"/>
    </xf>
    <xf numFmtId="176" fontId="21" fillId="2" borderId="52" xfId="1" applyNumberFormat="1" applyFont="1" applyFill="1" applyBorder="1" applyAlignment="1" applyProtection="1">
      <alignment vertical="center" shrinkToFit="1"/>
    </xf>
    <xf numFmtId="0" fontId="5" fillId="0" borderId="0" xfId="4" applyFont="1" applyBorder="1" applyAlignment="1">
      <alignment horizontal="center" vertical="center" wrapText="1"/>
    </xf>
    <xf numFmtId="38" fontId="21" fillId="0" borderId="0" xfId="1" applyFont="1" applyFill="1" applyBorder="1" applyAlignment="1" applyProtection="1">
      <alignment vertical="center" shrinkToFit="1"/>
      <protection locked="0"/>
    </xf>
    <xf numFmtId="38" fontId="21" fillId="0" borderId="0" xfId="1" applyFont="1" applyBorder="1" applyAlignment="1">
      <alignment vertical="center" shrinkToFit="1"/>
    </xf>
    <xf numFmtId="38" fontId="21" fillId="2" borderId="0" xfId="1" applyFont="1" applyFill="1" applyBorder="1" applyAlignment="1">
      <alignment vertical="center" shrinkToFit="1"/>
    </xf>
    <xf numFmtId="38" fontId="21" fillId="0" borderId="0" xfId="1" quotePrefix="1" applyFont="1" applyBorder="1" applyAlignment="1">
      <alignment horizontal="center" vertical="center"/>
    </xf>
    <xf numFmtId="38" fontId="21" fillId="2" borderId="0" xfId="1" applyFont="1" applyFill="1" applyBorder="1" applyAlignment="1" applyProtection="1">
      <alignment vertical="center" shrinkToFit="1"/>
    </xf>
    <xf numFmtId="0" fontId="5" fillId="0" borderId="0" xfId="0" applyFont="1" applyBorder="1" applyAlignment="1">
      <alignment vertical="center"/>
    </xf>
    <xf numFmtId="0" fontId="17" fillId="0" borderId="97" xfId="0" applyFont="1" applyBorder="1" applyAlignment="1">
      <alignment vertical="center"/>
    </xf>
    <xf numFmtId="0" fontId="17" fillId="0" borderId="98" xfId="0" applyFont="1" applyBorder="1" applyAlignment="1">
      <alignment vertical="center"/>
    </xf>
    <xf numFmtId="0" fontId="17" fillId="0" borderId="99" xfId="0" applyFont="1" applyBorder="1" applyAlignment="1">
      <alignment vertical="center"/>
    </xf>
    <xf numFmtId="0" fontId="17" fillId="0" borderId="102" xfId="0" applyFont="1" applyBorder="1" applyAlignment="1">
      <alignment vertical="center"/>
    </xf>
    <xf numFmtId="0" fontId="17" fillId="0" borderId="18" xfId="0" applyFont="1" applyBorder="1" applyAlignment="1">
      <alignment vertical="center"/>
    </xf>
    <xf numFmtId="0" fontId="17" fillId="0" borderId="19" xfId="0" applyFont="1" applyBorder="1" applyAlignment="1">
      <alignment vertical="center"/>
    </xf>
    <xf numFmtId="0" fontId="17" fillId="0" borderId="89" xfId="0" applyFont="1" applyBorder="1" applyAlignment="1">
      <alignment vertical="center"/>
    </xf>
    <xf numFmtId="0" fontId="17" fillId="0" borderId="24" xfId="0" applyFont="1" applyBorder="1" applyAlignment="1">
      <alignment vertical="center"/>
    </xf>
    <xf numFmtId="0" fontId="17" fillId="0" borderId="26" xfId="0" applyFont="1" applyBorder="1" applyAlignment="1">
      <alignment vertical="center"/>
    </xf>
    <xf numFmtId="0" fontId="17" fillId="0" borderId="88" xfId="0" applyFont="1" applyBorder="1" applyAlignment="1">
      <alignment vertical="center"/>
    </xf>
    <xf numFmtId="0" fontId="17" fillId="0" borderId="109" xfId="0" applyFont="1" applyBorder="1">
      <alignment vertical="center"/>
    </xf>
    <xf numFmtId="0" fontId="22" fillId="0" borderId="0" xfId="4" applyFont="1"/>
    <xf numFmtId="38" fontId="21" fillId="3" borderId="1" xfId="1" applyFont="1" applyFill="1" applyBorder="1" applyAlignment="1">
      <alignment vertical="center" shrinkToFit="1"/>
    </xf>
    <xf numFmtId="38" fontId="21" fillId="3" borderId="32" xfId="1" applyFont="1" applyFill="1" applyBorder="1" applyAlignment="1">
      <alignment vertical="center" shrinkToFit="1"/>
    </xf>
    <xf numFmtId="176" fontId="21" fillId="3" borderId="32" xfId="1" applyNumberFormat="1" applyFont="1" applyFill="1" applyBorder="1" applyAlignment="1">
      <alignment vertical="center" shrinkToFit="1"/>
    </xf>
    <xf numFmtId="38" fontId="21" fillId="3" borderId="34" xfId="1" applyFont="1" applyFill="1" applyBorder="1" applyAlignment="1">
      <alignment vertical="center" shrinkToFit="1"/>
    </xf>
    <xf numFmtId="38" fontId="21" fillId="3" borderId="31" xfId="1" applyFont="1" applyFill="1" applyBorder="1" applyAlignment="1">
      <alignment vertical="center" shrinkToFit="1"/>
    </xf>
    <xf numFmtId="0" fontId="17" fillId="0" borderId="0" xfId="0" applyFont="1" applyBorder="1" applyAlignment="1">
      <alignment horizontal="center" vertical="center"/>
    </xf>
    <xf numFmtId="0" fontId="17" fillId="0" borderId="63" xfId="0" applyFont="1" applyBorder="1" applyAlignment="1">
      <alignment vertical="center"/>
    </xf>
    <xf numFmtId="0" fontId="17" fillId="0" borderId="6" xfId="0" applyFont="1" applyBorder="1" applyAlignment="1">
      <alignment vertical="center"/>
    </xf>
    <xf numFmtId="0" fontId="17" fillId="0" borderId="0" xfId="0" applyFont="1" applyBorder="1" applyAlignment="1">
      <alignment vertical="center"/>
    </xf>
    <xf numFmtId="0" fontId="17" fillId="0" borderId="75" xfId="0" applyFont="1" applyBorder="1" applyAlignment="1">
      <alignment horizontal="distributed" vertical="center" justifyLastLine="1"/>
    </xf>
    <xf numFmtId="0" fontId="17" fillId="0" borderId="0" xfId="0" applyFont="1" applyBorder="1" applyAlignment="1">
      <alignment horizontal="distributed" vertical="center" justifyLastLine="1"/>
    </xf>
    <xf numFmtId="0" fontId="17" fillId="0" borderId="79" xfId="0" applyFont="1" applyBorder="1" applyAlignment="1">
      <alignment horizontal="distributed" vertical="center" justifyLastLine="1"/>
    </xf>
    <xf numFmtId="0" fontId="17" fillId="0" borderId="53" xfId="0" applyFont="1" applyBorder="1" applyAlignment="1">
      <alignment horizontal="distributed" vertical="center" justifyLastLine="1"/>
    </xf>
    <xf numFmtId="0" fontId="17" fillId="0" borderId="11" xfId="0" applyFont="1" applyBorder="1" applyAlignment="1">
      <alignment horizontal="center" vertical="center"/>
    </xf>
    <xf numFmtId="0" fontId="17" fillId="0" borderId="75" xfId="0" applyFont="1" applyBorder="1" applyAlignment="1">
      <alignment horizontal="distributed" vertical="center" justifyLastLine="1"/>
    </xf>
    <xf numFmtId="0" fontId="17" fillId="0" borderId="0" xfId="0" applyFont="1" applyBorder="1" applyAlignment="1">
      <alignment horizontal="distributed" vertical="center" justifyLastLine="1"/>
    </xf>
    <xf numFmtId="0" fontId="17" fillId="0" borderId="63" xfId="0" applyFont="1" applyBorder="1" applyAlignment="1">
      <alignment horizontal="center" vertical="center"/>
    </xf>
    <xf numFmtId="0" fontId="17" fillId="0" borderId="6" xfId="0" applyFont="1" applyBorder="1" applyAlignment="1">
      <alignment vertical="center"/>
    </xf>
    <xf numFmtId="0" fontId="17" fillId="0" borderId="0" xfId="0" applyFont="1" applyBorder="1" applyAlignment="1">
      <alignment vertical="center"/>
    </xf>
    <xf numFmtId="0" fontId="17" fillId="0" borderId="79" xfId="0" applyFont="1" applyBorder="1" applyAlignment="1">
      <alignment horizontal="distributed" vertical="center" justifyLastLine="1"/>
    </xf>
    <xf numFmtId="0" fontId="17" fillId="0" borderId="53" xfId="0" applyFont="1" applyBorder="1" applyAlignment="1">
      <alignment horizontal="distributed" vertical="center" justifyLastLine="1"/>
    </xf>
    <xf numFmtId="0" fontId="17" fillId="0" borderId="11" xfId="0" applyFont="1" applyBorder="1" applyAlignment="1">
      <alignment horizontal="center" vertical="center"/>
    </xf>
    <xf numFmtId="176" fontId="21" fillId="0" borderId="31" xfId="1" quotePrefix="1" applyNumberFormat="1" applyFont="1" applyBorder="1" applyAlignment="1">
      <alignment horizontal="center" vertical="center" shrinkToFit="1"/>
    </xf>
    <xf numFmtId="0" fontId="5" fillId="0" borderId="0" xfId="2">
      <alignment vertical="center"/>
    </xf>
    <xf numFmtId="0" fontId="5" fillId="0" borderId="0" xfId="2" applyFont="1">
      <alignment vertical="center"/>
    </xf>
    <xf numFmtId="0" fontId="21" fillId="0" borderId="0" xfId="2" applyFont="1" applyBorder="1">
      <alignment vertical="center"/>
    </xf>
    <xf numFmtId="0" fontId="5" fillId="0" borderId="75" xfId="2" applyFont="1" applyBorder="1">
      <alignment vertical="center"/>
    </xf>
    <xf numFmtId="38" fontId="0" fillId="0" borderId="0" xfId="1" applyFont="1">
      <alignment vertical="center"/>
    </xf>
    <xf numFmtId="0" fontId="0" fillId="0" borderId="0" xfId="1" applyNumberFormat="1" applyFont="1" applyAlignment="1">
      <alignment horizontal="center" vertical="center"/>
    </xf>
    <xf numFmtId="38" fontId="0" fillId="0" borderId="0" xfId="1" applyFont="1" applyBorder="1" applyAlignment="1">
      <alignment vertical="center"/>
    </xf>
    <xf numFmtId="0" fontId="0" fillId="0" borderId="0" xfId="1" applyNumberFormat="1" applyFont="1" applyBorder="1" applyAlignment="1">
      <alignment horizontal="center" vertical="center"/>
    </xf>
    <xf numFmtId="38" fontId="0" fillId="0" borderId="0" xfId="1" applyFont="1" applyBorder="1">
      <alignment vertical="center"/>
    </xf>
    <xf numFmtId="38" fontId="0" fillId="0" borderId="0" xfId="1" applyFont="1" applyAlignment="1">
      <alignment horizontal="center" vertical="center"/>
    </xf>
    <xf numFmtId="38" fontId="24" fillId="0" borderId="1" xfId="1" applyFont="1" applyBorder="1" applyAlignment="1">
      <alignment horizontal="center" vertical="center"/>
    </xf>
    <xf numFmtId="38" fontId="24" fillId="0" borderId="0" xfId="1" applyFont="1" applyAlignment="1">
      <alignment horizontal="center" vertical="center"/>
    </xf>
    <xf numFmtId="0" fontId="0" fillId="0" borderId="0" xfId="1" applyNumberFormat="1" applyFont="1" applyFill="1" applyBorder="1" applyAlignment="1">
      <alignment horizontal="center" vertical="center"/>
    </xf>
    <xf numFmtId="0" fontId="5" fillId="0" borderId="6" xfId="2" applyFont="1" applyBorder="1" applyAlignment="1">
      <alignment horizontal="center" vertical="center"/>
    </xf>
    <xf numFmtId="38" fontId="5" fillId="0" borderId="0" xfId="1" applyFont="1" applyAlignment="1"/>
    <xf numFmtId="0" fontId="5" fillId="0" borderId="11" xfId="2" applyBorder="1">
      <alignment vertical="center"/>
    </xf>
    <xf numFmtId="0" fontId="5" fillId="0" borderId="75" xfId="2" applyFont="1" applyBorder="1" applyAlignment="1">
      <alignment horizontal="distributed" vertical="center" justifyLastLine="1"/>
    </xf>
    <xf numFmtId="0" fontId="5" fillId="0" borderId="0" xfId="2" applyFont="1" applyBorder="1">
      <alignment vertical="center"/>
    </xf>
    <xf numFmtId="0" fontId="5" fillId="0" borderId="0" xfId="2" applyBorder="1">
      <alignment vertical="center"/>
    </xf>
    <xf numFmtId="0" fontId="5" fillId="0" borderId="75" xfId="2" applyFont="1" applyBorder="1" applyAlignment="1">
      <alignment vertical="center" justifyLastLine="1"/>
    </xf>
    <xf numFmtId="0" fontId="5" fillId="0" borderId="0" xfId="2" applyFont="1" applyBorder="1" applyAlignment="1">
      <alignment vertical="center" justifyLastLine="1"/>
    </xf>
    <xf numFmtId="0" fontId="21" fillId="0" borderId="82" xfId="2" applyFont="1" applyBorder="1" applyAlignment="1">
      <alignment horizontal="left" vertical="center" indent="1"/>
    </xf>
    <xf numFmtId="0" fontId="5" fillId="0" borderId="6" xfId="2" applyBorder="1">
      <alignment vertical="center"/>
    </xf>
    <xf numFmtId="0" fontId="5" fillId="0" borderId="53" xfId="2" applyFont="1" applyBorder="1">
      <alignment vertical="center"/>
    </xf>
    <xf numFmtId="0" fontId="5" fillId="0" borderId="53" xfId="2" applyBorder="1">
      <alignment vertical="center"/>
    </xf>
    <xf numFmtId="0" fontId="5" fillId="0" borderId="9" xfId="2" applyBorder="1">
      <alignment vertical="center"/>
    </xf>
    <xf numFmtId="0" fontId="5" fillId="0" borderId="115" xfId="2" applyBorder="1">
      <alignment vertical="center"/>
    </xf>
    <xf numFmtId="0" fontId="21" fillId="0" borderId="0" xfId="2" applyFont="1" applyBorder="1" applyAlignment="1">
      <alignment vertical="top"/>
    </xf>
    <xf numFmtId="0" fontId="21" fillId="0" borderId="73" xfId="2" applyFont="1" applyBorder="1" applyAlignment="1">
      <alignment horizontal="left" vertical="center" indent="1"/>
    </xf>
    <xf numFmtId="0" fontId="5" fillId="0" borderId="7" xfId="2" applyBorder="1">
      <alignment vertical="center"/>
    </xf>
    <xf numFmtId="0" fontId="5" fillId="0" borderId="74" xfId="2" applyBorder="1">
      <alignment vertical="center"/>
    </xf>
    <xf numFmtId="0" fontId="5" fillId="0" borderId="76" xfId="2" applyBorder="1">
      <alignment vertical="center"/>
    </xf>
    <xf numFmtId="0" fontId="5" fillId="0" borderId="83" xfId="2" applyBorder="1">
      <alignment vertical="center"/>
    </xf>
    <xf numFmtId="38" fontId="0" fillId="0" borderId="11" xfId="1" applyFont="1" applyBorder="1" applyAlignment="1">
      <alignment vertical="center"/>
    </xf>
    <xf numFmtId="38" fontId="24" fillId="5" borderId="1" xfId="1" applyFont="1" applyFill="1" applyBorder="1" applyAlignment="1">
      <alignment horizontal="center" vertical="center"/>
    </xf>
    <xf numFmtId="38" fontId="24" fillId="0" borderId="87" xfId="1" applyFont="1" applyBorder="1" applyAlignment="1">
      <alignment horizontal="center" vertical="center"/>
    </xf>
    <xf numFmtId="38" fontId="24" fillId="5" borderId="87" xfId="1" applyFont="1" applyFill="1" applyBorder="1" applyAlignment="1">
      <alignment horizontal="center" vertical="center"/>
    </xf>
    <xf numFmtId="56" fontId="24" fillId="0" borderId="54" xfId="1" applyNumberFormat="1" applyFont="1" applyBorder="1" applyAlignment="1">
      <alignment horizontal="center" vertical="center"/>
    </xf>
    <xf numFmtId="38" fontId="24" fillId="0" borderId="54" xfId="1" applyFont="1" applyBorder="1" applyAlignment="1">
      <alignment horizontal="center" vertical="center"/>
    </xf>
    <xf numFmtId="38" fontId="24" fillId="0" borderId="118" xfId="1" applyFont="1" applyBorder="1" applyAlignment="1">
      <alignment horizontal="center" vertical="center"/>
    </xf>
    <xf numFmtId="56" fontId="24" fillId="5" borderId="87" xfId="1" applyNumberFormat="1" applyFont="1" applyFill="1" applyBorder="1" applyAlignment="1">
      <alignment horizontal="center" vertical="center"/>
    </xf>
    <xf numFmtId="56" fontId="24" fillId="5" borderId="1" xfId="1" applyNumberFormat="1" applyFont="1" applyFill="1" applyBorder="1" applyAlignment="1">
      <alignment horizontal="center" vertical="center"/>
    </xf>
    <xf numFmtId="38" fontId="24" fillId="0" borderId="87" xfId="1" applyFont="1" applyFill="1" applyBorder="1" applyAlignment="1">
      <alignment horizontal="center" vertical="center"/>
    </xf>
    <xf numFmtId="38" fontId="24" fillId="0" borderId="1" xfId="1" applyFont="1" applyFill="1" applyBorder="1" applyAlignment="1">
      <alignment horizontal="center" vertical="center"/>
    </xf>
    <xf numFmtId="38" fontId="0" fillId="0" borderId="48" xfId="1" applyFont="1" applyBorder="1" applyAlignment="1">
      <alignment horizontal="center" vertical="center" wrapText="1"/>
    </xf>
    <xf numFmtId="38" fontId="0" fillId="0" borderId="48" xfId="1" applyFont="1" applyBorder="1" applyAlignment="1">
      <alignment horizontal="center" vertical="center"/>
    </xf>
    <xf numFmtId="38" fontId="0" fillId="0" borderId="48" xfId="1" applyFont="1" applyBorder="1" applyAlignment="1">
      <alignment vertical="center"/>
    </xf>
    <xf numFmtId="56" fontId="25" fillId="5" borderId="87" xfId="1" applyNumberFormat="1" applyFont="1" applyFill="1" applyBorder="1" applyAlignment="1">
      <alignment horizontal="center" vertical="center"/>
    </xf>
    <xf numFmtId="38" fontId="25" fillId="5" borderId="87" xfId="1" applyFont="1" applyFill="1" applyBorder="1" applyAlignment="1">
      <alignment horizontal="center" vertical="center"/>
    </xf>
    <xf numFmtId="38" fontId="25" fillId="0" borderId="87" xfId="1" applyFont="1" applyBorder="1" applyAlignment="1">
      <alignment horizontal="center" vertical="center"/>
    </xf>
    <xf numFmtId="38" fontId="25" fillId="0" borderId="87" xfId="1" applyFont="1" applyFill="1" applyBorder="1" applyAlignment="1">
      <alignment horizontal="center" vertical="center"/>
    </xf>
    <xf numFmtId="56" fontId="25" fillId="5" borderId="1" xfId="1" applyNumberFormat="1" applyFont="1" applyFill="1" applyBorder="1" applyAlignment="1">
      <alignment horizontal="center" vertical="center"/>
    </xf>
    <xf numFmtId="38" fontId="25" fillId="5" borderId="1" xfId="1" applyFont="1" applyFill="1" applyBorder="1" applyAlignment="1">
      <alignment horizontal="center" vertical="center"/>
    </xf>
    <xf numFmtId="38" fontId="25" fillId="0" borderId="1" xfId="1" applyFont="1" applyBorder="1" applyAlignment="1">
      <alignment horizontal="center" vertical="center"/>
    </xf>
    <xf numFmtId="38" fontId="25" fillId="0" borderId="1" xfId="1" applyFont="1" applyFill="1" applyBorder="1" applyAlignment="1">
      <alignment horizontal="center" vertical="center"/>
    </xf>
    <xf numFmtId="56" fontId="25" fillId="0" borderId="54" xfId="1" applyNumberFormat="1" applyFont="1" applyBorder="1" applyAlignment="1">
      <alignment horizontal="center" vertical="center"/>
    </xf>
    <xf numFmtId="38" fontId="25" fillId="0" borderId="54" xfId="1" applyFont="1" applyBorder="1" applyAlignment="1">
      <alignment horizontal="center" vertical="center"/>
    </xf>
    <xf numFmtId="38" fontId="25" fillId="0" borderId="118" xfId="1" applyFont="1" applyBorder="1" applyAlignment="1">
      <alignment horizontal="center" vertical="center"/>
    </xf>
    <xf numFmtId="38" fontId="25" fillId="0" borderId="0" xfId="1" applyFont="1" applyBorder="1" applyAlignment="1">
      <alignment vertical="center"/>
    </xf>
    <xf numFmtId="38" fontId="25" fillId="0" borderId="117" xfId="1" applyFont="1" applyBorder="1" applyAlignment="1">
      <alignment horizontal="center" vertical="center"/>
    </xf>
    <xf numFmtId="38" fontId="25" fillId="0" borderId="0" xfId="1" applyFont="1">
      <alignment vertical="center"/>
    </xf>
    <xf numFmtId="38" fontId="25" fillId="0" borderId="103" xfId="1" applyFont="1" applyBorder="1" applyAlignment="1">
      <alignment horizontal="center" vertical="center"/>
    </xf>
    <xf numFmtId="38" fontId="25" fillId="0" borderId="61" xfId="1" applyFont="1" applyBorder="1" applyAlignment="1">
      <alignment horizontal="center" vertical="center"/>
    </xf>
    <xf numFmtId="38" fontId="24" fillId="0" borderId="12" xfId="1" applyFont="1" applyBorder="1" applyAlignment="1">
      <alignment horizontal="center" vertical="center"/>
    </xf>
    <xf numFmtId="38" fontId="24" fillId="0" borderId="12" xfId="1" applyFont="1" applyFill="1" applyBorder="1" applyAlignment="1">
      <alignment horizontal="center" vertical="center"/>
    </xf>
    <xf numFmtId="38" fontId="25" fillId="0" borderId="12" xfId="1" applyFont="1" applyBorder="1" applyAlignment="1">
      <alignment horizontal="center" vertical="center"/>
    </xf>
    <xf numFmtId="38" fontId="25" fillId="0" borderId="12" xfId="1" applyFont="1" applyFill="1" applyBorder="1" applyAlignment="1">
      <alignment horizontal="center" vertical="center"/>
    </xf>
    <xf numFmtId="38" fontId="24" fillId="5" borderId="116" xfId="1" applyFont="1" applyFill="1" applyBorder="1" applyAlignment="1">
      <alignment horizontal="center" vertical="center"/>
    </xf>
    <xf numFmtId="38" fontId="24" fillId="5" borderId="55" xfId="1" applyFont="1" applyFill="1" applyBorder="1" applyAlignment="1">
      <alignment horizontal="center" vertical="center"/>
    </xf>
    <xf numFmtId="38" fontId="25" fillId="5" borderId="116" xfId="1" applyFont="1" applyFill="1" applyBorder="1" applyAlignment="1">
      <alignment horizontal="center" vertical="center"/>
    </xf>
    <xf numFmtId="38" fontId="25" fillId="5" borderId="55" xfId="1" applyFont="1" applyFill="1" applyBorder="1" applyAlignment="1">
      <alignment horizontal="center" vertical="center"/>
    </xf>
    <xf numFmtId="38" fontId="24" fillId="0" borderId="119" xfId="1" applyFont="1" applyBorder="1" applyAlignment="1">
      <alignment horizontal="center" vertical="center"/>
    </xf>
    <xf numFmtId="38" fontId="0" fillId="0" borderId="48" xfId="1" applyFont="1" applyBorder="1" applyAlignment="1">
      <alignment horizontal="center" vertical="center"/>
    </xf>
    <xf numFmtId="38" fontId="21" fillId="3" borderId="120" xfId="1" applyFont="1" applyFill="1" applyBorder="1" applyAlignment="1">
      <alignment vertical="center" shrinkToFit="1"/>
    </xf>
    <xf numFmtId="0" fontId="17" fillId="0" borderId="68" xfId="0" applyFont="1" applyBorder="1" applyAlignment="1">
      <alignment horizontal="left" vertical="center"/>
    </xf>
    <xf numFmtId="0" fontId="17" fillId="0" borderId="0" xfId="0" applyFont="1" applyBorder="1" applyAlignment="1">
      <alignment horizontal="center" vertical="center"/>
    </xf>
    <xf numFmtId="0" fontId="17" fillId="0" borderId="15" xfId="0" applyFont="1" applyBorder="1" applyAlignment="1">
      <alignment vertical="center"/>
    </xf>
    <xf numFmtId="38" fontId="0" fillId="0" borderId="65" xfId="1" applyFont="1" applyBorder="1" applyAlignment="1">
      <alignment horizontal="center" vertical="center" wrapText="1"/>
    </xf>
    <xf numFmtId="0" fontId="5" fillId="0" borderId="12" xfId="4" applyFont="1" applyBorder="1" applyAlignment="1">
      <alignment horizontal="center" vertical="center" wrapText="1"/>
    </xf>
    <xf numFmtId="38" fontId="21" fillId="3" borderId="12" xfId="1" applyFont="1" applyFill="1" applyBorder="1" applyAlignment="1">
      <alignment vertical="center" shrinkToFit="1"/>
    </xf>
    <xf numFmtId="38" fontId="21" fillId="3" borderId="30" xfId="1" applyFont="1" applyFill="1" applyBorder="1" applyAlignment="1">
      <alignment vertical="center" shrinkToFit="1"/>
    </xf>
    <xf numFmtId="176" fontId="21" fillId="0" borderId="12" xfId="1" applyNumberFormat="1" applyFont="1" applyFill="1" applyBorder="1" applyAlignment="1">
      <alignment vertical="center" shrinkToFit="1"/>
    </xf>
    <xf numFmtId="176" fontId="21" fillId="2" borderId="12" xfId="1" applyNumberFormat="1" applyFont="1" applyFill="1" applyBorder="1" applyAlignment="1">
      <alignment vertical="center" shrinkToFit="1"/>
    </xf>
    <xf numFmtId="176" fontId="21" fillId="3" borderId="31" xfId="1" applyNumberFormat="1" applyFont="1" applyFill="1" applyBorder="1" applyAlignment="1">
      <alignment vertical="center" shrinkToFit="1"/>
    </xf>
    <xf numFmtId="0" fontId="5" fillId="0" borderId="3" xfId="2" applyBorder="1" applyAlignment="1">
      <alignment vertical="center"/>
    </xf>
    <xf numFmtId="0" fontId="5" fillId="0" borderId="72" xfId="2" applyBorder="1" applyAlignment="1">
      <alignment vertical="center"/>
    </xf>
    <xf numFmtId="0" fontId="5" fillId="0" borderId="68" xfId="2" applyBorder="1" applyAlignment="1">
      <alignment vertical="center"/>
    </xf>
    <xf numFmtId="176" fontId="21" fillId="2" borderId="1" xfId="1" applyNumberFormat="1" applyFont="1" applyFill="1" applyBorder="1" applyAlignment="1">
      <alignment vertical="center" shrinkToFit="1"/>
    </xf>
    <xf numFmtId="0" fontId="17" fillId="0" borderId="0" xfId="0" applyFont="1" applyBorder="1" applyAlignment="1">
      <alignment vertical="center" textRotation="255"/>
    </xf>
    <xf numFmtId="0" fontId="17" fillId="0" borderId="37" xfId="0" applyFont="1" applyBorder="1">
      <alignment vertical="center"/>
    </xf>
    <xf numFmtId="0" fontId="17" fillId="0" borderId="101" xfId="0" applyFont="1" applyBorder="1">
      <alignment vertical="center"/>
    </xf>
    <xf numFmtId="38" fontId="17" fillId="0" borderId="0" xfId="0" applyNumberFormat="1" applyFont="1" applyBorder="1" applyAlignment="1">
      <alignment horizontal="right" vertical="center"/>
    </xf>
    <xf numFmtId="0" fontId="17" fillId="0" borderId="0" xfId="0" applyFont="1" applyBorder="1" applyAlignment="1">
      <alignment horizontal="right" vertical="center"/>
    </xf>
    <xf numFmtId="0" fontId="5" fillId="0" borderId="70" xfId="2" applyBorder="1" applyAlignment="1">
      <alignment vertical="center"/>
    </xf>
    <xf numFmtId="0" fontId="17" fillId="0" borderId="90" xfId="0" applyFont="1" applyBorder="1" applyAlignment="1">
      <alignment vertical="center"/>
    </xf>
    <xf numFmtId="0" fontId="17" fillId="0" borderId="91" xfId="0" applyFont="1" applyBorder="1" applyAlignment="1">
      <alignment vertical="center"/>
    </xf>
    <xf numFmtId="0" fontId="17" fillId="0" borderId="92" xfId="0" applyFont="1" applyBorder="1" applyAlignment="1">
      <alignment vertical="center"/>
    </xf>
    <xf numFmtId="0" fontId="17" fillId="0" borderId="0" xfId="0" applyFont="1" applyBorder="1" applyAlignment="1">
      <alignment horizontal="center" vertical="center"/>
    </xf>
    <xf numFmtId="0" fontId="17" fillId="0" borderId="68" xfId="0" applyFont="1" applyBorder="1" applyAlignment="1">
      <alignment horizontal="left" vertical="center"/>
    </xf>
    <xf numFmtId="0" fontId="12" fillId="0" borderId="0" xfId="4" applyFont="1" applyAlignment="1">
      <alignment horizontal="center" vertical="center"/>
    </xf>
    <xf numFmtId="0" fontId="5" fillId="4" borderId="11" xfId="4" applyFont="1" applyFill="1" applyBorder="1" applyAlignment="1">
      <alignment horizontal="center"/>
    </xf>
    <xf numFmtId="0" fontId="5" fillId="0" borderId="36" xfId="4" applyFont="1" applyBorder="1" applyAlignment="1">
      <alignment horizontal="center" vertical="center" textRotation="255"/>
    </xf>
    <xf numFmtId="0" fontId="5" fillId="0" borderId="39" xfId="4" applyFont="1" applyBorder="1" applyAlignment="1">
      <alignment horizontal="center" vertical="center" textRotation="255"/>
    </xf>
    <xf numFmtId="0" fontId="5" fillId="0" borderId="37" xfId="4" applyFont="1" applyBorder="1" applyAlignment="1">
      <alignment horizontal="center" vertical="center" textRotation="255"/>
    </xf>
    <xf numFmtId="0" fontId="5" fillId="0" borderId="30" xfId="4" applyFont="1" applyBorder="1" applyAlignment="1">
      <alignment horizontal="center" vertical="center" textRotation="255"/>
    </xf>
    <xf numFmtId="0" fontId="17" fillId="0" borderId="42" xfId="4" applyFont="1" applyBorder="1" applyAlignment="1">
      <alignment horizontal="center" vertical="center" textRotation="255"/>
    </xf>
    <xf numFmtId="0" fontId="17" fillId="0" borderId="43" xfId="4" applyFont="1" applyBorder="1" applyAlignment="1">
      <alignment horizontal="center" vertical="center" textRotation="255"/>
    </xf>
    <xf numFmtId="0" fontId="17" fillId="0" borderId="44" xfId="4" applyFont="1" applyBorder="1" applyAlignment="1">
      <alignment horizontal="center" vertical="center" textRotation="255"/>
    </xf>
    <xf numFmtId="0" fontId="5" fillId="0" borderId="33" xfId="4" applyFont="1" applyBorder="1" applyAlignment="1">
      <alignment horizontal="center" vertical="center"/>
    </xf>
    <xf numFmtId="0" fontId="5" fillId="0" borderId="110" xfId="4" applyFont="1" applyBorder="1" applyAlignment="1">
      <alignment horizontal="center" vertical="center"/>
    </xf>
    <xf numFmtId="0" fontId="5" fillId="0" borderId="33" xfId="4" applyFont="1" applyBorder="1" applyAlignment="1">
      <alignment horizontal="center" vertical="center" shrinkToFit="1"/>
    </xf>
    <xf numFmtId="0" fontId="5" fillId="0" borderId="110" xfId="4" applyFont="1" applyBorder="1" applyAlignment="1">
      <alignment horizontal="center" vertical="center" shrinkToFit="1"/>
    </xf>
    <xf numFmtId="0" fontId="5" fillId="0" borderId="112" xfId="4" applyFont="1" applyBorder="1" applyAlignment="1">
      <alignment horizontal="center" vertical="center" shrinkToFit="1"/>
    </xf>
    <xf numFmtId="0" fontId="5" fillId="0" borderId="45" xfId="4" applyFont="1" applyBorder="1" applyAlignment="1">
      <alignment horizontal="center" vertical="center" textRotation="255"/>
    </xf>
    <xf numFmtId="0" fontId="5" fillId="0" borderId="43" xfId="4" applyFont="1" applyBorder="1" applyAlignment="1">
      <alignment horizontal="center" vertical="center" textRotation="255"/>
    </xf>
    <xf numFmtId="0" fontId="5" fillId="0" borderId="44" xfId="4" applyFont="1" applyBorder="1" applyAlignment="1">
      <alignment horizontal="center" vertical="center" textRotation="255"/>
    </xf>
    <xf numFmtId="38" fontId="21" fillId="0" borderId="111" xfId="1" applyFont="1" applyBorder="1" applyAlignment="1">
      <alignment horizontal="center" vertical="center" shrinkToFit="1"/>
    </xf>
    <xf numFmtId="38" fontId="21" fillId="0" borderId="110" xfId="1" applyFont="1" applyBorder="1" applyAlignment="1">
      <alignment horizontal="center" vertical="center" shrinkToFit="1"/>
    </xf>
    <xf numFmtId="38" fontId="21" fillId="0" borderId="111" xfId="1" quotePrefix="1" applyFont="1" applyBorder="1" applyAlignment="1">
      <alignment horizontal="center" vertical="center"/>
    </xf>
    <xf numFmtId="38" fontId="21" fillId="0" borderId="110" xfId="1" quotePrefix="1" applyFont="1" applyBorder="1" applyAlignment="1">
      <alignment horizontal="center" vertical="center"/>
    </xf>
    <xf numFmtId="38" fontId="21" fillId="0" borderId="113" xfId="1" applyFont="1" applyBorder="1" applyAlignment="1">
      <alignment horizontal="center" vertical="center" shrinkToFit="1"/>
    </xf>
    <xf numFmtId="38" fontId="21" fillId="0" borderId="114" xfId="1" applyFont="1" applyBorder="1" applyAlignment="1">
      <alignment horizontal="center" vertical="center" shrinkToFit="1"/>
    </xf>
    <xf numFmtId="0" fontId="5" fillId="0" borderId="47" xfId="4" applyFont="1" applyBorder="1" applyAlignment="1">
      <alignment horizontal="center" vertical="center" wrapText="1"/>
    </xf>
    <xf numFmtId="0" fontId="5" fillId="0" borderId="48" xfId="4"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38" fontId="17" fillId="0" borderId="106" xfId="0" applyNumberFormat="1" applyFont="1" applyBorder="1" applyAlignment="1">
      <alignment horizontal="right" vertical="center"/>
    </xf>
    <xf numFmtId="0" fontId="17" fillId="0" borderId="104" xfId="0" applyFont="1" applyBorder="1" applyAlignment="1">
      <alignment horizontal="right" vertical="center"/>
    </xf>
    <xf numFmtId="0" fontId="17" fillId="0" borderId="107" xfId="0" applyFont="1" applyBorder="1" applyAlignment="1">
      <alignment horizontal="right" vertical="center"/>
    </xf>
    <xf numFmtId="0" fontId="17" fillId="0" borderId="73" xfId="0" applyFont="1" applyBorder="1" applyAlignment="1">
      <alignment horizontal="center" vertical="top" textRotation="255" shrinkToFit="1"/>
    </xf>
    <xf numFmtId="0" fontId="17" fillId="0" borderId="75" xfId="0" applyFont="1" applyBorder="1" applyAlignment="1">
      <alignment horizontal="center" vertical="top" textRotation="255" shrinkToFit="1"/>
    </xf>
    <xf numFmtId="0" fontId="17" fillId="0" borderId="79" xfId="0" applyFont="1" applyBorder="1" applyAlignment="1">
      <alignment horizontal="center" vertical="top" textRotation="255" shrinkToFit="1"/>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7" fillId="0" borderId="76" xfId="0" applyFont="1" applyBorder="1" applyAlignment="1">
      <alignment horizontal="center" vertical="center"/>
    </xf>
    <xf numFmtId="0" fontId="18" fillId="0" borderId="26" xfId="0" applyFont="1" applyBorder="1" applyAlignment="1">
      <alignment horizontal="left" vertical="center"/>
    </xf>
    <xf numFmtId="0" fontId="18" fillId="0" borderId="25" xfId="0" applyFont="1" applyBorder="1" applyAlignment="1">
      <alignment horizontal="left" vertical="center"/>
    </xf>
    <xf numFmtId="38" fontId="18" fillId="0" borderId="24" xfId="1" applyFont="1" applyBorder="1" applyAlignment="1">
      <alignment horizontal="right" vertical="center"/>
    </xf>
    <xf numFmtId="38" fontId="18" fillId="0" borderId="26" xfId="1" applyFont="1" applyBorder="1" applyAlignment="1">
      <alignment horizontal="right" vertical="center"/>
    </xf>
    <xf numFmtId="38" fontId="18" fillId="0" borderId="25" xfId="1" applyFont="1" applyBorder="1" applyAlignment="1">
      <alignment horizontal="right"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02" xfId="0" applyFont="1" applyBorder="1" applyAlignment="1">
      <alignment horizontal="center" vertical="center"/>
    </xf>
    <xf numFmtId="0" fontId="18" fillId="0" borderId="15" xfId="0" applyFont="1" applyBorder="1" applyAlignment="1">
      <alignment horizontal="left" vertical="center"/>
    </xf>
    <xf numFmtId="0" fontId="18" fillId="0" borderId="16" xfId="0" applyFont="1" applyBorder="1" applyAlignment="1">
      <alignment horizontal="left" vertical="center"/>
    </xf>
    <xf numFmtId="0" fontId="18" fillId="0" borderId="14" xfId="0" applyFont="1" applyBorder="1" applyAlignment="1">
      <alignment horizontal="right" vertical="center"/>
    </xf>
    <xf numFmtId="0" fontId="18" fillId="0" borderId="15" xfId="0" applyFont="1" applyBorder="1" applyAlignment="1">
      <alignment horizontal="right" vertical="center"/>
    </xf>
    <xf numFmtId="0" fontId="18" fillId="0" borderId="16" xfId="0" applyFont="1" applyBorder="1" applyAlignment="1">
      <alignment horizontal="righ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96" xfId="0" applyFont="1" applyBorder="1" applyAlignment="1">
      <alignment horizontal="center"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7"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92" xfId="0" applyFont="1" applyBorder="1" applyAlignment="1">
      <alignment horizontal="center" vertical="center"/>
    </xf>
    <xf numFmtId="38" fontId="18" fillId="0" borderId="69" xfId="0" applyNumberFormat="1" applyFont="1" applyBorder="1" applyAlignment="1">
      <alignment horizontal="right" vertical="center"/>
    </xf>
    <xf numFmtId="0" fontId="18" fillId="0" borderId="68" xfId="0" applyFont="1" applyBorder="1" applyAlignment="1">
      <alignment horizontal="right" vertical="center"/>
    </xf>
    <xf numFmtId="0" fontId="18" fillId="0" borderId="58" xfId="0" applyFont="1" applyBorder="1" applyAlignment="1">
      <alignment horizontal="right"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52" xfId="0" applyFont="1" applyBorder="1" applyAlignment="1">
      <alignment horizontal="center" vertical="center"/>
    </xf>
    <xf numFmtId="38" fontId="17" fillId="0" borderId="53" xfId="0" applyNumberFormat="1" applyFont="1" applyBorder="1" applyAlignment="1">
      <alignment horizontal="right" vertical="center"/>
    </xf>
    <xf numFmtId="0" fontId="17" fillId="0" borderId="53" xfId="0" applyFont="1" applyBorder="1" applyAlignment="1">
      <alignment horizontal="right" vertical="center"/>
    </xf>
    <xf numFmtId="0" fontId="17" fillId="0" borderId="80" xfId="0" applyFont="1" applyBorder="1" applyAlignment="1">
      <alignment horizontal="right" vertical="center"/>
    </xf>
    <xf numFmtId="0" fontId="17" fillId="0" borderId="103" xfId="0" applyFont="1" applyBorder="1" applyAlignment="1">
      <alignment horizontal="center" vertical="center" shrinkToFit="1"/>
    </xf>
    <xf numFmtId="0" fontId="17" fillId="0" borderId="104" xfId="0" applyFont="1" applyBorder="1" applyAlignment="1">
      <alignment horizontal="center" vertical="center" shrinkToFit="1"/>
    </xf>
    <xf numFmtId="0" fontId="17" fillId="0" borderId="107" xfId="0" applyFont="1" applyBorder="1" applyAlignment="1">
      <alignment horizontal="center" vertical="center" shrinkToFit="1"/>
    </xf>
    <xf numFmtId="0" fontId="17" fillId="0" borderId="104" xfId="0" applyFont="1" applyBorder="1" applyAlignment="1">
      <alignment horizontal="center" vertical="center"/>
    </xf>
    <xf numFmtId="0" fontId="17" fillId="0" borderId="106" xfId="0" applyFont="1" applyBorder="1" applyAlignment="1">
      <alignment horizontal="center" vertical="center" shrinkToFit="1"/>
    </xf>
    <xf numFmtId="0" fontId="17" fillId="0" borderId="105" xfId="0" applyFont="1" applyBorder="1" applyAlignment="1">
      <alignment horizontal="center" vertical="center" shrinkToFit="1"/>
    </xf>
    <xf numFmtId="0" fontId="17" fillId="0" borderId="106" xfId="0" applyFont="1" applyBorder="1" applyAlignment="1">
      <alignment horizontal="center" vertical="center"/>
    </xf>
    <xf numFmtId="0" fontId="17" fillId="0" borderId="107" xfId="0" applyFont="1" applyBorder="1" applyAlignment="1">
      <alignment horizontal="center" vertical="center"/>
    </xf>
    <xf numFmtId="0" fontId="17" fillId="0" borderId="93" xfId="0" applyFont="1" applyBorder="1" applyAlignment="1">
      <alignment horizontal="center" vertical="center" textRotation="255"/>
    </xf>
    <xf numFmtId="0" fontId="17" fillId="0" borderId="43" xfId="0" applyFont="1" applyBorder="1" applyAlignment="1">
      <alignment horizontal="center" vertical="center" textRotation="255"/>
    </xf>
    <xf numFmtId="0" fontId="17" fillId="0" borderId="59" xfId="0" applyFont="1" applyBorder="1" applyAlignment="1">
      <alignment horizontal="center" vertical="center" textRotation="255"/>
    </xf>
    <xf numFmtId="0" fontId="18" fillId="0" borderId="22" xfId="0" applyFont="1" applyBorder="1" applyAlignment="1">
      <alignment horizontal="left" vertical="center"/>
    </xf>
    <xf numFmtId="0" fontId="18" fillId="0" borderId="23" xfId="0" applyFont="1" applyBorder="1" applyAlignment="1">
      <alignment horizontal="left" vertical="center"/>
    </xf>
    <xf numFmtId="38" fontId="18" fillId="0" borderId="97" xfId="1" applyFont="1" applyBorder="1" applyAlignment="1">
      <alignment horizontal="right" vertical="center"/>
    </xf>
    <xf numFmtId="38" fontId="18" fillId="0" borderId="98" xfId="1" applyFont="1" applyBorder="1" applyAlignment="1">
      <alignment horizontal="right" vertical="center"/>
    </xf>
    <xf numFmtId="38" fontId="18" fillId="0" borderId="108" xfId="1" applyFont="1" applyBorder="1" applyAlignment="1">
      <alignment horizontal="right"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89" xfId="0" applyFont="1" applyBorder="1" applyAlignment="1">
      <alignment horizontal="center" vertical="center"/>
    </xf>
    <xf numFmtId="0" fontId="18" fillId="0" borderId="18" xfId="0" applyFont="1" applyBorder="1" applyAlignment="1">
      <alignment horizontal="right" vertical="center"/>
    </xf>
    <xf numFmtId="0" fontId="18" fillId="0" borderId="19" xfId="0" applyFont="1" applyBorder="1" applyAlignment="1">
      <alignment horizontal="right" vertical="center"/>
    </xf>
    <xf numFmtId="0" fontId="18" fillId="0" borderId="20" xfId="0" applyFont="1" applyBorder="1" applyAlignment="1">
      <alignment horizontal="righ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2" xfId="0" applyFont="1" applyBorder="1" applyAlignment="1">
      <alignment horizontal="center" vertical="center"/>
    </xf>
    <xf numFmtId="38" fontId="18" fillId="0" borderId="2" xfId="0" applyNumberFormat="1" applyFont="1" applyBorder="1" applyAlignment="1">
      <alignment horizontal="right" vertical="center"/>
    </xf>
    <xf numFmtId="0" fontId="18" fillId="0" borderId="3" xfId="0" applyFont="1" applyBorder="1" applyAlignment="1">
      <alignment horizontal="right" vertical="center"/>
    </xf>
    <xf numFmtId="0" fontId="18" fillId="0" borderId="4" xfId="0" applyFont="1" applyBorder="1" applyAlignment="1">
      <alignment horizontal="right" vertical="center"/>
    </xf>
    <xf numFmtId="0" fontId="17" fillId="0" borderId="47" xfId="0" applyFont="1" applyBorder="1" applyAlignment="1">
      <alignment horizontal="center" vertical="center" textRotation="255"/>
    </xf>
    <xf numFmtId="0" fontId="17" fillId="0" borderId="84" xfId="0" applyFont="1" applyBorder="1" applyAlignment="1">
      <alignment horizontal="center" vertical="center"/>
    </xf>
    <xf numFmtId="0" fontId="17" fillId="0" borderId="78" xfId="0" applyFont="1" applyBorder="1" applyAlignment="1">
      <alignment horizontal="center" vertical="center"/>
    </xf>
    <xf numFmtId="0" fontId="17" fillId="0" borderId="57" xfId="0" applyFont="1" applyBorder="1" applyAlignment="1">
      <alignment horizontal="center" vertical="center"/>
    </xf>
    <xf numFmtId="0" fontId="18" fillId="0" borderId="91" xfId="0" applyFont="1" applyBorder="1" applyAlignment="1">
      <alignment horizontal="left" vertical="center"/>
    </xf>
    <xf numFmtId="0" fontId="18" fillId="0" borderId="121" xfId="0" applyFont="1" applyBorder="1" applyAlignment="1">
      <alignment horizontal="left" vertical="center"/>
    </xf>
    <xf numFmtId="0" fontId="18" fillId="0" borderId="90" xfId="0" applyFont="1" applyBorder="1" applyAlignment="1">
      <alignment horizontal="right" vertical="center"/>
    </xf>
    <xf numFmtId="0" fontId="18" fillId="0" borderId="91" xfId="0" applyFont="1" applyBorder="1" applyAlignment="1">
      <alignment horizontal="right" vertical="center"/>
    </xf>
    <xf numFmtId="0" fontId="18" fillId="0" borderId="121" xfId="0" applyFont="1" applyBorder="1" applyAlignment="1">
      <alignment horizontal="right" vertical="center"/>
    </xf>
    <xf numFmtId="0" fontId="17" fillId="0" borderId="71"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2" xfId="0" applyFont="1" applyBorder="1" applyAlignment="1">
      <alignment vertical="center"/>
    </xf>
    <xf numFmtId="0" fontId="17" fillId="0" borderId="72" xfId="0" applyFont="1" applyBorder="1" applyAlignment="1">
      <alignment vertical="center"/>
    </xf>
    <xf numFmtId="0" fontId="17" fillId="0" borderId="67" xfId="0" applyFont="1" applyBorder="1" applyAlignment="1">
      <alignment vertical="center"/>
    </xf>
    <xf numFmtId="0" fontId="17" fillId="0" borderId="68" xfId="0" applyFont="1" applyBorder="1" applyAlignment="1">
      <alignment vertical="center"/>
    </xf>
    <xf numFmtId="0" fontId="17" fillId="0" borderId="58" xfId="0" applyFont="1" applyBorder="1" applyAlignment="1">
      <alignment vertical="center"/>
    </xf>
    <xf numFmtId="0" fontId="17" fillId="0" borderId="69" xfId="0" applyFont="1" applyBorder="1" applyAlignment="1">
      <alignment vertical="center"/>
    </xf>
    <xf numFmtId="0" fontId="17" fillId="0" borderId="70" xfId="0" applyFont="1" applyBorder="1" applyAlignment="1">
      <alignment vertical="center"/>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distributed" vertical="center" justifyLastLine="1"/>
    </xf>
    <xf numFmtId="0" fontId="17" fillId="0" borderId="63" xfId="0" applyFont="1" applyBorder="1" applyAlignment="1">
      <alignment horizontal="distributed" vertical="center" justifyLastLine="1"/>
    </xf>
    <xf numFmtId="0" fontId="17" fillId="0" borderId="64" xfId="0" applyFont="1" applyBorder="1" applyAlignment="1">
      <alignment horizontal="distributed" vertical="center" justifyLastLine="1"/>
    </xf>
    <xf numFmtId="0" fontId="17" fillId="0" borderId="65"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64" xfId="0" applyFont="1" applyBorder="1" applyAlignment="1">
      <alignment horizontal="center" vertical="center" shrinkToFit="1"/>
    </xf>
    <xf numFmtId="0" fontId="17" fillId="0" borderId="66" xfId="0" applyFont="1" applyBorder="1" applyAlignment="1">
      <alignment horizontal="distributed" vertical="center" justifyLastLine="1"/>
    </xf>
    <xf numFmtId="0" fontId="17" fillId="0" borderId="77" xfId="0" applyFont="1" applyBorder="1" applyAlignment="1">
      <alignment horizontal="distributed" vertical="center" justifyLastLine="1"/>
    </xf>
    <xf numFmtId="0" fontId="17" fillId="0" borderId="78" xfId="0" applyFont="1" applyBorder="1" applyAlignment="1">
      <alignment horizontal="distributed" vertical="center" justifyLastLine="1"/>
    </xf>
    <xf numFmtId="0" fontId="17" fillId="0" borderId="81" xfId="0" applyFont="1" applyBorder="1" applyAlignment="1">
      <alignment horizontal="distributed" vertical="center" justifyLastLine="1"/>
    </xf>
    <xf numFmtId="0" fontId="17" fillId="0" borderId="97" xfId="0" applyFont="1" applyBorder="1" applyAlignment="1">
      <alignment horizontal="left" vertical="center"/>
    </xf>
    <xf numFmtId="0" fontId="17" fillId="0" borderId="98" xfId="0" applyFont="1" applyBorder="1" applyAlignment="1">
      <alignment horizontal="left" vertical="center"/>
    </xf>
    <xf numFmtId="0" fontId="17" fillId="0" borderId="97" xfId="0" applyFont="1" applyBorder="1" applyAlignment="1">
      <alignment horizontal="center" vertical="center" shrinkToFit="1"/>
    </xf>
    <xf numFmtId="0" fontId="17" fillId="0" borderId="99" xfId="0" applyFont="1" applyBorder="1" applyAlignment="1">
      <alignment horizontal="center" vertical="center" shrinkToFit="1"/>
    </xf>
    <xf numFmtId="0" fontId="17" fillId="0" borderId="90" xfId="0" applyFont="1" applyBorder="1" applyAlignment="1">
      <alignment horizontal="left" vertical="center"/>
    </xf>
    <xf numFmtId="0" fontId="17" fillId="0" borderId="91" xfId="0" applyFont="1" applyBorder="1" applyAlignment="1">
      <alignment horizontal="left" vertical="center"/>
    </xf>
    <xf numFmtId="0" fontId="17" fillId="0" borderId="90" xfId="0" applyFont="1" applyBorder="1" applyAlignment="1">
      <alignment horizontal="center" vertical="center" shrinkToFit="1"/>
    </xf>
    <xf numFmtId="0" fontId="17" fillId="0" borderId="92" xfId="0" applyFont="1" applyBorder="1" applyAlignment="1">
      <alignment horizontal="center" vertical="center" shrinkToFit="1"/>
    </xf>
    <xf numFmtId="0" fontId="21" fillId="0" borderId="75" xfId="0" applyFont="1" applyBorder="1" applyAlignment="1">
      <alignment horizontal="distributed" vertical="center" justifyLastLine="1"/>
    </xf>
    <xf numFmtId="0" fontId="21" fillId="0" borderId="0" xfId="0" applyFont="1" applyBorder="1" applyAlignment="1">
      <alignment horizontal="distributed" vertical="center" justifyLastLine="1"/>
    </xf>
    <xf numFmtId="0" fontId="21" fillId="0" borderId="9" xfId="0" applyFont="1" applyBorder="1" applyAlignment="1">
      <alignment horizontal="distributed" vertical="center" justifyLastLine="1"/>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7" fillId="0" borderId="21" xfId="0" applyFont="1" applyBorder="1" applyAlignment="1">
      <alignment horizontal="center" vertical="center" shrinkToFit="1"/>
    </xf>
    <xf numFmtId="0" fontId="17" fillId="0" borderId="96" xfId="0" applyFont="1" applyBorder="1" applyAlignment="1">
      <alignment horizontal="center" vertical="center" shrinkToFit="1"/>
    </xf>
    <xf numFmtId="0" fontId="5" fillId="0" borderId="79" xfId="0" applyFont="1" applyBorder="1" applyAlignment="1">
      <alignment horizontal="center" vertical="center" justifyLastLine="1"/>
    </xf>
    <xf numFmtId="0" fontId="5" fillId="0" borderId="53" xfId="0" applyFont="1" applyBorder="1" applyAlignment="1">
      <alignment horizontal="center" vertical="center" justifyLastLine="1"/>
    </xf>
    <xf numFmtId="0" fontId="5" fillId="0" borderId="49" xfId="0" applyFont="1" applyBorder="1" applyAlignment="1">
      <alignment horizontal="center" vertical="center" justifyLastLine="1"/>
    </xf>
    <xf numFmtId="0" fontId="17" fillId="0" borderId="50" xfId="0" applyFont="1" applyBorder="1" applyAlignment="1">
      <alignment horizontal="center" vertical="center"/>
    </xf>
    <xf numFmtId="0" fontId="17" fillId="0" borderId="53" xfId="0" applyFont="1" applyBorder="1" applyAlignment="1">
      <alignment horizontal="center" vertical="center"/>
    </xf>
    <xf numFmtId="0" fontId="17" fillId="0" borderId="80" xfId="0" applyFont="1" applyBorder="1" applyAlignment="1">
      <alignment horizontal="center" vertical="center"/>
    </xf>
    <xf numFmtId="0" fontId="18" fillId="0" borderId="85"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79" xfId="0" applyFont="1" applyBorder="1" applyAlignment="1">
      <alignment horizontal="center" vertical="center"/>
    </xf>
    <xf numFmtId="0" fontId="18" fillId="0" borderId="53"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86" xfId="0" applyFont="1" applyBorder="1" applyAlignment="1">
      <alignment horizontal="center" vertical="center"/>
    </xf>
    <xf numFmtId="0" fontId="17" fillId="0" borderId="84" xfId="0" applyFont="1" applyBorder="1" applyAlignment="1">
      <alignment horizontal="center" vertical="center" textRotation="255" shrinkToFit="1"/>
    </xf>
    <xf numFmtId="0" fontId="17" fillId="0" borderId="57" xfId="0" applyFont="1" applyBorder="1" applyAlignment="1">
      <alignment horizontal="center" vertical="center" textRotation="255" shrinkToFit="1"/>
    </xf>
    <xf numFmtId="0" fontId="5" fillId="0" borderId="75"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18" fillId="0" borderId="7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5" fillId="0" borderId="75"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5" fillId="0" borderId="79" xfId="0" applyFont="1" applyBorder="1" applyAlignment="1">
      <alignment horizontal="center" vertical="center"/>
    </xf>
    <xf numFmtId="0" fontId="5" fillId="0" borderId="53" xfId="0" applyFont="1" applyBorder="1" applyAlignment="1">
      <alignment horizontal="center" vertical="center"/>
    </xf>
    <xf numFmtId="0" fontId="5" fillId="0" borderId="49"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75" xfId="0" applyFont="1" applyBorder="1" applyAlignment="1">
      <alignment horizontal="distributed" vertical="center" justifyLastLine="1"/>
    </xf>
    <xf numFmtId="0" fontId="17" fillId="0" borderId="0" xfId="0" applyFont="1" applyBorder="1" applyAlignment="1">
      <alignment horizontal="distributed" vertical="center" justifyLastLine="1"/>
    </xf>
    <xf numFmtId="0" fontId="17" fillId="0" borderId="9" xfId="0" applyFont="1" applyBorder="1" applyAlignment="1">
      <alignment horizontal="distributed" vertical="center" justifyLastLine="1"/>
    </xf>
    <xf numFmtId="0" fontId="18" fillId="0" borderId="77"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84" xfId="0" applyFont="1" applyBorder="1" applyAlignment="1">
      <alignment horizontal="center" vertical="center" wrapText="1"/>
    </xf>
    <xf numFmtId="0" fontId="17" fillId="0" borderId="68" xfId="0" applyFont="1" applyBorder="1" applyAlignment="1">
      <alignment horizontal="right" vertical="center" indent="1"/>
    </xf>
    <xf numFmtId="0" fontId="14" fillId="0" borderId="0" xfId="0" applyFont="1" applyAlignment="1">
      <alignment horizontal="left" vertical="top" shrinkToFit="1"/>
    </xf>
    <xf numFmtId="0" fontId="17" fillId="0" borderId="77" xfId="0" applyFont="1" applyBorder="1" applyAlignment="1">
      <alignment horizontal="center" vertical="center"/>
    </xf>
    <xf numFmtId="0" fontId="17" fillId="0" borderId="81" xfId="0" applyFont="1" applyBorder="1" applyAlignment="1">
      <alignment horizontal="center" vertical="center"/>
    </xf>
    <xf numFmtId="0" fontId="17" fillId="0" borderId="0" xfId="0" applyFont="1" applyBorder="1" applyAlignment="1">
      <alignment horizontal="right" vertical="center" indent="1"/>
    </xf>
    <xf numFmtId="0" fontId="17" fillId="0" borderId="11" xfId="0" applyFont="1" applyBorder="1" applyAlignment="1">
      <alignment horizontal="right" vertical="center" indent="1"/>
    </xf>
    <xf numFmtId="0" fontId="17" fillId="0" borderId="73" xfId="0" applyFont="1" applyBorder="1" applyAlignment="1">
      <alignment horizontal="distributed" vertical="center" justifyLastLine="1"/>
    </xf>
    <xf numFmtId="0" fontId="17" fillId="0" borderId="6" xfId="0" applyFont="1" applyBorder="1" applyAlignment="1">
      <alignment horizontal="distributed" vertical="center" justifyLastLine="1"/>
    </xf>
    <xf numFmtId="0" fontId="17" fillId="0" borderId="73" xfId="0" applyFont="1" applyBorder="1" applyAlignment="1">
      <alignment horizontal="left" vertical="center"/>
    </xf>
    <xf numFmtId="0" fontId="17" fillId="0" borderId="6" xfId="0" applyFont="1" applyBorder="1" applyAlignment="1">
      <alignment horizontal="left" vertical="center"/>
    </xf>
    <xf numFmtId="0" fontId="17" fillId="0" borderId="74" xfId="0" applyFont="1" applyBorder="1" applyAlignment="1">
      <alignment horizontal="left" vertical="center"/>
    </xf>
    <xf numFmtId="0" fontId="17" fillId="0" borderId="82" xfId="0" applyFont="1" applyBorder="1" applyAlignment="1">
      <alignment horizontal="left" vertical="center"/>
    </xf>
    <xf numFmtId="0" fontId="17" fillId="0" borderId="11" xfId="0" applyFont="1" applyBorder="1" applyAlignment="1">
      <alignment horizontal="left" vertical="center"/>
    </xf>
    <xf numFmtId="0" fontId="17" fillId="0" borderId="83" xfId="0" applyFont="1" applyBorder="1" applyAlignment="1">
      <alignment horizontal="left" vertical="center"/>
    </xf>
    <xf numFmtId="0" fontId="17" fillId="0" borderId="6" xfId="0" applyFont="1" applyBorder="1" applyAlignment="1">
      <alignment horizontal="right" vertical="center" indent="1"/>
    </xf>
    <xf numFmtId="0" fontId="17" fillId="0" borderId="71" xfId="0" applyFont="1" applyBorder="1" applyAlignment="1">
      <alignment horizontal="distributed" vertical="center" justifyLastLine="1"/>
    </xf>
    <xf numFmtId="0" fontId="17" fillId="0" borderId="3" xfId="0" applyFont="1" applyBorder="1" applyAlignment="1">
      <alignment horizontal="distributed" vertical="center" justifyLastLine="1"/>
    </xf>
    <xf numFmtId="0" fontId="17" fillId="0" borderId="71" xfId="0" applyFont="1" applyBorder="1" applyAlignment="1">
      <alignment horizontal="left" vertical="center"/>
    </xf>
    <xf numFmtId="0" fontId="17" fillId="0" borderId="3" xfId="0" applyFont="1" applyBorder="1" applyAlignment="1">
      <alignment horizontal="left" vertical="center"/>
    </xf>
    <xf numFmtId="0" fontId="17" fillId="0" borderId="72" xfId="0" applyFont="1" applyBorder="1" applyAlignment="1">
      <alignment horizontal="left"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57" xfId="0" applyFont="1" applyBorder="1" applyAlignment="1">
      <alignment horizontal="center" vertical="center"/>
    </xf>
    <xf numFmtId="0" fontId="17" fillId="0" borderId="62" xfId="0" applyFont="1" applyBorder="1" applyAlignment="1">
      <alignment horizontal="distributed" vertical="center" justifyLastLine="1"/>
    </xf>
    <xf numFmtId="0" fontId="17" fillId="0" borderId="62" xfId="0" applyFont="1" applyBorder="1" applyAlignment="1">
      <alignment horizontal="left" vertical="center"/>
    </xf>
    <xf numFmtId="0" fontId="17" fillId="0" borderId="63" xfId="0" applyFont="1" applyBorder="1" applyAlignment="1">
      <alignment horizontal="left" vertical="center"/>
    </xf>
    <xf numFmtId="0" fontId="17" fillId="0" borderId="66" xfId="0" applyFont="1" applyBorder="1" applyAlignment="1">
      <alignment horizontal="left" vertical="center"/>
    </xf>
    <xf numFmtId="0" fontId="3" fillId="0" borderId="0" xfId="0" applyFont="1" applyAlignment="1">
      <alignment horizontal="center" vertical="center"/>
    </xf>
    <xf numFmtId="0" fontId="17" fillId="0" borderId="2" xfId="0" applyFont="1" applyBorder="1" applyAlignment="1">
      <alignment horizontal="distributed" vertical="center" justifyLastLine="1"/>
    </xf>
    <xf numFmtId="0" fontId="17" fillId="0" borderId="69" xfId="0" applyFont="1" applyBorder="1" applyAlignment="1">
      <alignment horizontal="right" vertical="center"/>
    </xf>
    <xf numFmtId="0" fontId="17" fillId="0" borderId="68" xfId="0" applyFont="1" applyBorder="1" applyAlignment="1">
      <alignment horizontal="right" vertical="center"/>
    </xf>
    <xf numFmtId="0" fontId="17" fillId="0" borderId="68" xfId="0" applyFont="1" applyBorder="1" applyAlignment="1">
      <alignment horizontal="center" vertical="center"/>
    </xf>
    <xf numFmtId="0" fontId="17" fillId="0" borderId="70" xfId="0" applyFont="1" applyBorder="1" applyAlignment="1">
      <alignment horizontal="right" vertical="center"/>
    </xf>
    <xf numFmtId="0" fontId="17" fillId="0" borderId="7" xfId="0" applyFont="1" applyBorder="1" applyAlignment="1">
      <alignment horizontal="distributed" vertical="center" justifyLastLine="1"/>
    </xf>
    <xf numFmtId="0" fontId="19" fillId="0" borderId="3" xfId="0" applyFont="1" applyBorder="1" applyAlignment="1">
      <alignment horizontal="center" vertical="center"/>
    </xf>
    <xf numFmtId="0" fontId="19" fillId="0" borderId="72" xfId="0" applyFont="1" applyBorder="1" applyAlignment="1">
      <alignment horizontal="center" vertical="center"/>
    </xf>
    <xf numFmtId="0" fontId="17" fillId="0" borderId="3" xfId="0" applyFont="1" applyBorder="1" applyAlignment="1">
      <alignment horizontal="right" vertical="center" indent="1"/>
    </xf>
    <xf numFmtId="0" fontId="17" fillId="0" borderId="67" xfId="0" applyFont="1" applyBorder="1" applyAlignment="1">
      <alignment horizontal="left" vertical="center"/>
    </xf>
    <xf numFmtId="0" fontId="17" fillId="0" borderId="68" xfId="0" applyFont="1" applyBorder="1" applyAlignment="1">
      <alignment horizontal="left" vertical="center"/>
    </xf>
    <xf numFmtId="0" fontId="17" fillId="0" borderId="58" xfId="0" applyFont="1" applyBorder="1" applyAlignment="1">
      <alignment horizontal="left" vertical="center"/>
    </xf>
    <xf numFmtId="0" fontId="17" fillId="0" borderId="77" xfId="0" applyFont="1" applyBorder="1" applyAlignment="1">
      <alignment horizontal="left" vertical="top"/>
    </xf>
    <xf numFmtId="0" fontId="17" fillId="0" borderId="78" xfId="0" applyFont="1" applyBorder="1" applyAlignment="1">
      <alignment horizontal="left" vertical="top"/>
    </xf>
    <xf numFmtId="0" fontId="17" fillId="0" borderId="57" xfId="0" applyFont="1" applyBorder="1" applyAlignment="1">
      <alignment horizontal="left" vertical="top"/>
    </xf>
    <xf numFmtId="0" fontId="17" fillId="0" borderId="75" xfId="0" applyFont="1" applyBorder="1" applyAlignment="1">
      <alignment horizontal="left" vertical="top"/>
    </xf>
    <xf numFmtId="0" fontId="17" fillId="0" borderId="0" xfId="0" applyFont="1" applyBorder="1" applyAlignment="1">
      <alignment horizontal="left" vertical="top"/>
    </xf>
    <xf numFmtId="0" fontId="17" fillId="0" borderId="76" xfId="0" applyFont="1" applyBorder="1" applyAlignment="1">
      <alignment horizontal="left" vertical="top"/>
    </xf>
    <xf numFmtId="0" fontId="17" fillId="0" borderId="79" xfId="0" applyFont="1" applyBorder="1" applyAlignment="1">
      <alignment horizontal="left" vertical="top"/>
    </xf>
    <xf numFmtId="0" fontId="17" fillId="0" borderId="53" xfId="0" applyFont="1" applyBorder="1" applyAlignment="1">
      <alignment horizontal="left" vertical="top"/>
    </xf>
    <xf numFmtId="0" fontId="17" fillId="0" borderId="80" xfId="0" applyFont="1" applyBorder="1" applyAlignment="1">
      <alignment horizontal="left" vertical="top"/>
    </xf>
    <xf numFmtId="0" fontId="17" fillId="0" borderId="75"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distributed" vertical="center" justifyLastLine="1"/>
    </xf>
    <xf numFmtId="0" fontId="17" fillId="0" borderId="2" xfId="0" applyFont="1" applyBorder="1" applyAlignment="1">
      <alignment horizontal="left" vertical="center"/>
    </xf>
    <xf numFmtId="0" fontId="17" fillId="0" borderId="65" xfId="0" applyFont="1" applyBorder="1" applyAlignment="1">
      <alignment horizontal="center" vertical="center"/>
    </xf>
    <xf numFmtId="0" fontId="5" fillId="0" borderId="76" xfId="0" applyFont="1" applyBorder="1" applyAlignment="1">
      <alignment horizontal="center" vertical="center"/>
    </xf>
    <xf numFmtId="0" fontId="5" fillId="0" borderId="80" xfId="0" applyFont="1" applyBorder="1" applyAlignment="1">
      <alignment horizontal="center" vertical="center"/>
    </xf>
    <xf numFmtId="0" fontId="17" fillId="0" borderId="62" xfId="0" applyFont="1" applyBorder="1" applyAlignment="1">
      <alignment horizontal="distributed" vertical="center"/>
    </xf>
    <xf numFmtId="0" fontId="17" fillId="0" borderId="63" xfId="0" applyFont="1" applyBorder="1" applyAlignment="1">
      <alignment horizontal="distributed"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6" fillId="0" borderId="0" xfId="0" applyFont="1" applyAlignment="1">
      <alignment horizontal="center" vertical="center"/>
    </xf>
    <xf numFmtId="0" fontId="17" fillId="0" borderId="65" xfId="0" applyFont="1" applyBorder="1" applyAlignment="1">
      <alignment horizontal="left" vertical="center"/>
    </xf>
    <xf numFmtId="0" fontId="5" fillId="0" borderId="7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38" fontId="23" fillId="0" borderId="0" xfId="1" applyFont="1" applyAlignment="1">
      <alignment horizontal="center" vertical="center"/>
    </xf>
    <xf numFmtId="38" fontId="0" fillId="0" borderId="93" xfId="1" applyFont="1" applyBorder="1" applyAlignment="1">
      <alignment horizontal="center" vertical="center"/>
    </xf>
    <xf numFmtId="38" fontId="0" fillId="0" borderId="43" xfId="1" applyFont="1" applyBorder="1" applyAlignment="1">
      <alignment horizontal="center" vertical="center"/>
    </xf>
    <xf numFmtId="38" fontId="0" fillId="0" borderId="47" xfId="1" applyFont="1" applyBorder="1" applyAlignment="1">
      <alignment horizontal="center" vertical="center"/>
    </xf>
    <xf numFmtId="0" fontId="0" fillId="0" borderId="37" xfId="1" applyNumberFormat="1" applyFont="1" applyBorder="1" applyAlignment="1">
      <alignment horizontal="center" vertical="center"/>
    </xf>
    <xf numFmtId="0" fontId="0" fillId="0" borderId="30" xfId="1" applyNumberFormat="1" applyFont="1" applyBorder="1" applyAlignment="1">
      <alignment horizontal="center" vertical="center"/>
    </xf>
    <xf numFmtId="0" fontId="0" fillId="0" borderId="48" xfId="1" applyNumberFormat="1" applyFont="1" applyBorder="1" applyAlignment="1">
      <alignment horizontal="center" vertical="center"/>
    </xf>
    <xf numFmtId="38" fontId="0" fillId="0" borderId="37" xfId="1" applyFont="1" applyBorder="1" applyAlignment="1">
      <alignment horizontal="center" vertical="center" wrapText="1"/>
    </xf>
    <xf numFmtId="38" fontId="0" fillId="0" borderId="30" xfId="1" applyFont="1" applyBorder="1" applyAlignment="1">
      <alignment horizontal="center" vertical="center"/>
    </xf>
    <xf numFmtId="38" fontId="0" fillId="0" borderId="48" xfId="1" applyFont="1" applyBorder="1" applyAlignment="1">
      <alignment horizontal="center" vertical="center"/>
    </xf>
    <xf numFmtId="38" fontId="0" fillId="0" borderId="37" xfId="1" applyFont="1" applyBorder="1" applyAlignment="1">
      <alignment horizontal="center" vertical="center"/>
    </xf>
    <xf numFmtId="38" fontId="0" fillId="0" borderId="65" xfId="1" applyFont="1" applyBorder="1" applyAlignment="1">
      <alignment horizontal="center" vertical="center"/>
    </xf>
    <xf numFmtId="38" fontId="0" fillId="0" borderId="63" xfId="1" applyFont="1" applyBorder="1" applyAlignment="1">
      <alignment horizontal="center" vertical="center"/>
    </xf>
    <xf numFmtId="38" fontId="0" fillId="0" borderId="64" xfId="1" applyFont="1" applyBorder="1" applyAlignment="1">
      <alignment horizontal="center" vertical="center"/>
    </xf>
    <xf numFmtId="38" fontId="0" fillId="0" borderId="38" xfId="1" applyFont="1" applyBorder="1" applyAlignment="1">
      <alignment horizontal="center" vertical="center" wrapText="1"/>
    </xf>
    <xf numFmtId="38" fontId="0" fillId="0" borderId="40" xfId="1" applyFont="1" applyBorder="1" applyAlignment="1">
      <alignment horizontal="center" vertical="center" wrapText="1"/>
    </xf>
    <xf numFmtId="38" fontId="0" fillId="0" borderId="52" xfId="1" applyFont="1" applyBorder="1" applyAlignment="1">
      <alignment horizontal="center" vertical="center"/>
    </xf>
    <xf numFmtId="38" fontId="0" fillId="0" borderId="17" xfId="1" applyFont="1" applyBorder="1" applyAlignment="1">
      <alignment horizontal="center" vertical="center"/>
    </xf>
    <xf numFmtId="38" fontId="0" fillId="0" borderId="65" xfId="1" applyFont="1" applyBorder="1" applyAlignment="1">
      <alignment horizontal="center" vertical="center" wrapText="1"/>
    </xf>
    <xf numFmtId="38" fontId="0" fillId="0" borderId="64" xfId="1" applyFont="1" applyBorder="1" applyAlignment="1">
      <alignment horizontal="center" vertical="center" wrapText="1"/>
    </xf>
    <xf numFmtId="38" fontId="0" fillId="0" borderId="17" xfId="1" applyFont="1" applyBorder="1" applyAlignment="1">
      <alignment horizontal="center" vertical="center" wrapText="1"/>
    </xf>
    <xf numFmtId="38" fontId="0" fillId="0" borderId="30" xfId="1" applyFont="1" applyBorder="1" applyAlignment="1">
      <alignment horizontal="center" vertical="center" wrapText="1"/>
    </xf>
    <xf numFmtId="38" fontId="25" fillId="0" borderId="93" xfId="1" applyFont="1" applyBorder="1" applyAlignment="1">
      <alignment horizontal="center" vertical="center"/>
    </xf>
    <xf numFmtId="38" fontId="25" fillId="0" borderId="43" xfId="1" applyFont="1" applyBorder="1" applyAlignment="1">
      <alignment horizontal="center" vertical="center"/>
    </xf>
    <xf numFmtId="38" fontId="25" fillId="0" borderId="47" xfId="1" applyFont="1" applyBorder="1" applyAlignment="1">
      <alignment horizontal="center" vertical="center"/>
    </xf>
    <xf numFmtId="38" fontId="24" fillId="0" borderId="93" xfId="1" applyFont="1" applyBorder="1" applyAlignment="1">
      <alignment horizontal="center" vertical="center"/>
    </xf>
    <xf numFmtId="38" fontId="24" fillId="0" borderId="43" xfId="1" applyFont="1" applyBorder="1" applyAlignment="1">
      <alignment horizontal="center" vertical="center"/>
    </xf>
    <xf numFmtId="38" fontId="24" fillId="0" borderId="47" xfId="1" applyFont="1" applyBorder="1" applyAlignment="1">
      <alignment horizontal="center" vertical="center"/>
    </xf>
    <xf numFmtId="0" fontId="5" fillId="0" borderId="62" xfId="2" applyFont="1" applyBorder="1" applyAlignment="1">
      <alignment horizontal="center" vertical="center" justifyLastLine="1"/>
    </xf>
    <xf numFmtId="0" fontId="5" fillId="0" borderId="63" xfId="2" applyFont="1" applyBorder="1" applyAlignment="1">
      <alignment horizontal="center" vertical="center" justifyLastLine="1"/>
    </xf>
    <xf numFmtId="0" fontId="5" fillId="0" borderId="64" xfId="2" applyFont="1" applyBorder="1" applyAlignment="1">
      <alignment horizontal="center" vertical="center" justifyLastLine="1"/>
    </xf>
    <xf numFmtId="0" fontId="5" fillId="0" borderId="65" xfId="2" applyBorder="1" applyAlignment="1">
      <alignment horizontal="center" vertical="center"/>
    </xf>
    <xf numFmtId="0" fontId="5" fillId="0" borderId="63" xfId="2" applyBorder="1" applyAlignment="1">
      <alignment horizontal="center" vertical="center"/>
    </xf>
    <xf numFmtId="0" fontId="5" fillId="0" borderId="66" xfId="2" applyBorder="1" applyAlignment="1">
      <alignment horizontal="center" vertical="center"/>
    </xf>
    <xf numFmtId="0" fontId="5" fillId="0" borderId="71" xfId="2" applyFont="1" applyBorder="1" applyAlignment="1">
      <alignment horizontal="center" vertical="center" justifyLastLine="1"/>
    </xf>
    <xf numFmtId="0" fontId="5" fillId="0" borderId="3" xfId="2" applyFont="1" applyBorder="1" applyAlignment="1">
      <alignment horizontal="center" vertical="center" justifyLastLine="1"/>
    </xf>
    <xf numFmtId="0" fontId="5" fillId="0" borderId="4" xfId="2" applyFont="1" applyBorder="1" applyAlignment="1">
      <alignment horizontal="center" vertical="center" justifyLastLine="1"/>
    </xf>
    <xf numFmtId="0" fontId="5" fillId="0" borderId="2" xfId="2" applyBorder="1" applyAlignment="1">
      <alignment horizontal="left" vertical="center"/>
    </xf>
    <xf numFmtId="0" fontId="5" fillId="0" borderId="3" xfId="2" applyBorder="1" applyAlignment="1">
      <alignment horizontal="left" vertical="center"/>
    </xf>
    <xf numFmtId="0" fontId="5" fillId="0" borderId="72" xfId="2" applyBorder="1" applyAlignment="1">
      <alignment horizontal="left" vertical="center"/>
    </xf>
    <xf numFmtId="0" fontId="5" fillId="0" borderId="73" xfId="2" applyFont="1" applyBorder="1" applyAlignment="1">
      <alignment horizontal="center" vertical="center" justifyLastLine="1"/>
    </xf>
    <xf numFmtId="0" fontId="5" fillId="0" borderId="6" xfId="2" applyFont="1" applyBorder="1" applyAlignment="1">
      <alignment horizontal="center" vertical="center" justifyLastLine="1"/>
    </xf>
    <xf numFmtId="0" fontId="5" fillId="0" borderId="7" xfId="2" applyFont="1" applyBorder="1" applyAlignment="1">
      <alignment horizontal="center" vertical="center" justifyLastLine="1"/>
    </xf>
    <xf numFmtId="0" fontId="5" fillId="0" borderId="82" xfId="2" applyFont="1" applyBorder="1" applyAlignment="1">
      <alignment horizontal="center" vertical="center" justifyLastLine="1"/>
    </xf>
    <xf numFmtId="0" fontId="5" fillId="0" borderId="11" xfId="2" applyFont="1" applyBorder="1" applyAlignment="1">
      <alignment horizontal="center" vertical="center" justifyLastLine="1"/>
    </xf>
    <xf numFmtId="0" fontId="5" fillId="0" borderId="115" xfId="2" applyFont="1" applyBorder="1" applyAlignment="1">
      <alignment horizontal="center" vertical="center" justifyLastLine="1"/>
    </xf>
    <xf numFmtId="0" fontId="5" fillId="0" borderId="5" xfId="2" applyBorder="1" applyAlignment="1">
      <alignment horizontal="left" vertical="top"/>
    </xf>
    <xf numFmtId="0" fontId="5" fillId="0" borderId="6" xfId="2" applyBorder="1" applyAlignment="1">
      <alignment horizontal="left" vertical="top"/>
    </xf>
    <xf numFmtId="0" fontId="5" fillId="0" borderId="74" xfId="2" applyBorder="1" applyAlignment="1">
      <alignment horizontal="left" vertical="top"/>
    </xf>
    <xf numFmtId="0" fontId="5" fillId="0" borderId="10" xfId="2" applyBorder="1" applyAlignment="1">
      <alignment horizontal="left" vertical="top"/>
    </xf>
    <xf numFmtId="0" fontId="5" fillId="0" borderId="11" xfId="2" applyBorder="1" applyAlignment="1">
      <alignment horizontal="left" vertical="top"/>
    </xf>
    <xf numFmtId="0" fontId="5" fillId="0" borderId="83" xfId="2" applyBorder="1" applyAlignment="1">
      <alignment horizontal="left" vertical="top"/>
    </xf>
    <xf numFmtId="0" fontId="5" fillId="0" borderId="8" xfId="2" applyBorder="1" applyAlignment="1">
      <alignment horizontal="left" vertical="top"/>
    </xf>
    <xf numFmtId="0" fontId="5" fillId="0" borderId="0" xfId="2" applyBorder="1" applyAlignment="1">
      <alignment horizontal="left" vertical="top"/>
    </xf>
    <xf numFmtId="0" fontId="5" fillId="0" borderId="76" xfId="2" applyBorder="1" applyAlignment="1">
      <alignment horizontal="left" vertical="top"/>
    </xf>
    <xf numFmtId="0" fontId="5" fillId="0" borderId="11" xfId="2" applyFont="1" applyBorder="1" applyAlignment="1">
      <alignment horizontal="center" vertical="center"/>
    </xf>
    <xf numFmtId="0" fontId="5" fillId="0" borderId="11" xfId="2" applyBorder="1" applyAlignment="1">
      <alignment horizontal="right" vertical="center"/>
    </xf>
    <xf numFmtId="0" fontId="5" fillId="0" borderId="75" xfId="2" applyFont="1" applyBorder="1" applyAlignment="1">
      <alignment horizontal="center" vertical="center" justifyLastLine="1"/>
    </xf>
    <xf numFmtId="0" fontId="5" fillId="0" borderId="0" xfId="2" applyFont="1" applyBorder="1" applyAlignment="1">
      <alignment horizontal="center" vertical="center" justifyLastLine="1"/>
    </xf>
    <xf numFmtId="0" fontId="5" fillId="0" borderId="9" xfId="2" applyFont="1" applyBorder="1" applyAlignment="1">
      <alignment horizontal="center" vertical="center" justifyLastLine="1"/>
    </xf>
    <xf numFmtId="0" fontId="20" fillId="0" borderId="75" xfId="2" applyFont="1" applyBorder="1" applyAlignment="1">
      <alignment horizontal="center" vertical="center" justifyLastLine="1"/>
    </xf>
    <xf numFmtId="0" fontId="20" fillId="0" borderId="0" xfId="2" applyFont="1" applyBorder="1" applyAlignment="1">
      <alignment horizontal="center" vertical="center" justifyLastLine="1"/>
    </xf>
    <xf numFmtId="0" fontId="20" fillId="0" borderId="9" xfId="2" applyFont="1" applyBorder="1" applyAlignment="1">
      <alignment horizontal="center" vertical="center" justifyLastLine="1"/>
    </xf>
    <xf numFmtId="0" fontId="20" fillId="0" borderId="82" xfId="2" applyFont="1" applyBorder="1" applyAlignment="1">
      <alignment horizontal="center" vertical="center" justifyLastLine="1"/>
    </xf>
    <xf numFmtId="0" fontId="20" fillId="0" borderId="11" xfId="2" applyFont="1" applyBorder="1" applyAlignment="1">
      <alignment horizontal="center" vertical="center" justifyLastLine="1"/>
    </xf>
    <xf numFmtId="0" fontId="20" fillId="0" borderId="115" xfId="2" applyFont="1" applyBorder="1" applyAlignment="1">
      <alignment horizontal="center" vertical="center" justifyLastLine="1"/>
    </xf>
    <xf numFmtId="0" fontId="5" fillId="0" borderId="79" xfId="2" applyFont="1" applyBorder="1" applyAlignment="1">
      <alignment horizontal="center" vertical="center" justifyLastLine="1"/>
    </xf>
    <xf numFmtId="0" fontId="5" fillId="0" borderId="53" xfId="2" applyFont="1" applyBorder="1" applyAlignment="1">
      <alignment horizontal="center" vertical="center" justifyLastLine="1"/>
    </xf>
    <xf numFmtId="0" fontId="5" fillId="0" borderId="49" xfId="2" applyFont="1" applyBorder="1" applyAlignment="1">
      <alignment horizontal="center" vertical="center" justifyLastLine="1"/>
    </xf>
    <xf numFmtId="0" fontId="5" fillId="0" borderId="2" xfId="2" applyBorder="1" applyAlignment="1">
      <alignment horizontal="center" vertical="center"/>
    </xf>
    <xf numFmtId="0" fontId="5" fillId="0" borderId="3" xfId="2" applyBorder="1" applyAlignment="1">
      <alignment horizontal="center" vertical="center"/>
    </xf>
    <xf numFmtId="0" fontId="5" fillId="0" borderId="68" xfId="2" applyBorder="1" applyAlignment="1">
      <alignment horizontal="center" vertical="center"/>
    </xf>
    <xf numFmtId="0" fontId="5" fillId="0" borderId="69" xfId="2"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17" fillId="0" borderId="36" xfId="0" applyFont="1" applyBorder="1" applyAlignment="1">
      <alignment horizontal="center" vertical="center"/>
    </xf>
    <xf numFmtId="0" fontId="17" fillId="0" borderId="87" xfId="0" applyFont="1" applyBorder="1" applyAlignment="1">
      <alignment horizontal="center" vertical="center"/>
    </xf>
    <xf numFmtId="0" fontId="17" fillId="0" borderId="39" xfId="0" applyFont="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83" xfId="0" applyFont="1" applyBorder="1" applyAlignment="1">
      <alignment horizontal="center" vertical="center"/>
    </xf>
    <xf numFmtId="0" fontId="17" fillId="0" borderId="79" xfId="0" applyFont="1" applyBorder="1" applyAlignment="1">
      <alignment horizontal="distributed" vertical="center" justifyLastLine="1"/>
    </xf>
    <xf numFmtId="0" fontId="17" fillId="0" borderId="53" xfId="0" applyFont="1" applyBorder="1" applyAlignment="1">
      <alignment horizontal="distributed" vertical="center" justifyLastLine="1"/>
    </xf>
    <xf numFmtId="0" fontId="17" fillId="0" borderId="49" xfId="0" applyFont="1" applyBorder="1" applyAlignment="1">
      <alignment horizontal="distributed" vertical="center" justifyLastLine="1"/>
    </xf>
    <xf numFmtId="0" fontId="17" fillId="0" borderId="1" xfId="0" applyFont="1" applyBorder="1" applyAlignment="1">
      <alignment horizontal="left" vertical="center"/>
    </xf>
    <xf numFmtId="0" fontId="17" fillId="0" borderId="55" xfId="0" applyFont="1" applyBorder="1" applyAlignment="1">
      <alignment horizontal="left" vertical="center"/>
    </xf>
    <xf numFmtId="0" fontId="17" fillId="0" borderId="54" xfId="0" applyFont="1" applyBorder="1" applyAlignment="1">
      <alignment horizontal="left" vertical="center"/>
    </xf>
    <xf numFmtId="0" fontId="17" fillId="0" borderId="56" xfId="0" applyFont="1" applyBorder="1" applyAlignment="1">
      <alignment horizontal="left" vertical="center"/>
    </xf>
  </cellXfs>
  <cellStyles count="6">
    <cellStyle name="桁区切り" xfId="1" builtinId="6"/>
    <cellStyle name="桁区切り 2" xfId="3"/>
    <cellStyle name="桁区切り 3" xfId="5"/>
    <cellStyle name="標準" xfId="0" builtinId="0"/>
    <cellStyle name="標準 2" xfId="2"/>
    <cellStyle name="標準 3" xfId="4"/>
  </cellStyles>
  <dxfs count="0"/>
  <tableStyles count="0" defaultTableStyle="TableStyleMedium9" defaultPivotStyle="PivotStyleLight16"/>
  <colors>
    <mruColors>
      <color rgb="FFFFCCCC"/>
      <color rgb="FFD9D9D9"/>
      <color rgb="FFFFFF99"/>
      <color rgb="FFFF99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35"/>
  <sheetViews>
    <sheetView tabSelected="1" view="pageBreakPreview" zoomScale="90" zoomScaleNormal="90" zoomScaleSheetLayoutView="90" workbookViewId="0">
      <selection activeCell="F15" sqref="F15"/>
    </sheetView>
  </sheetViews>
  <sheetFormatPr defaultRowHeight="13.5" x14ac:dyDescent="0.15"/>
  <cols>
    <col min="1" max="1" width="4.75" style="7" customWidth="1"/>
    <col min="2" max="2" width="19.375" style="7" customWidth="1"/>
    <col min="3" max="11" width="12.5" style="7" customWidth="1"/>
    <col min="12" max="12" width="5.75" style="7" customWidth="1"/>
    <col min="13" max="13" width="12.5" style="7" customWidth="1"/>
    <col min="14" max="14" width="11.125" style="7" customWidth="1"/>
    <col min="15" max="258" width="9" style="7"/>
    <col min="259" max="259" width="16.25" style="7" customWidth="1"/>
    <col min="260" max="260" width="11.125" style="7" customWidth="1"/>
    <col min="261" max="261" width="11.625" style="7" customWidth="1"/>
    <col min="262" max="262" width="11" style="7" customWidth="1"/>
    <col min="263" max="263" width="11.75" style="7" customWidth="1"/>
    <col min="264" max="265" width="11" style="7" customWidth="1"/>
    <col min="266" max="268" width="12.125" style="7" bestFit="1" customWidth="1"/>
    <col min="269" max="269" width="11.625" style="7" customWidth="1"/>
    <col min="270" max="270" width="11.125" style="7" customWidth="1"/>
    <col min="271" max="514" width="9" style="7"/>
    <col min="515" max="515" width="16.25" style="7" customWidth="1"/>
    <col min="516" max="516" width="11.125" style="7" customWidth="1"/>
    <col min="517" max="517" width="11.625" style="7" customWidth="1"/>
    <col min="518" max="518" width="11" style="7" customWidth="1"/>
    <col min="519" max="519" width="11.75" style="7" customWidth="1"/>
    <col min="520" max="521" width="11" style="7" customWidth="1"/>
    <col min="522" max="524" width="12.125" style="7" bestFit="1" customWidth="1"/>
    <col min="525" max="525" width="11.625" style="7" customWidth="1"/>
    <col min="526" max="526" width="11.125" style="7" customWidth="1"/>
    <col min="527" max="770" width="9" style="7"/>
    <col min="771" max="771" width="16.25" style="7" customWidth="1"/>
    <col min="772" max="772" width="11.125" style="7" customWidth="1"/>
    <col min="773" max="773" width="11.625" style="7" customWidth="1"/>
    <col min="774" max="774" width="11" style="7" customWidth="1"/>
    <col min="775" max="775" width="11.75" style="7" customWidth="1"/>
    <col min="776" max="777" width="11" style="7" customWidth="1"/>
    <col min="778" max="780" width="12.125" style="7" bestFit="1" customWidth="1"/>
    <col min="781" max="781" width="11.625" style="7" customWidth="1"/>
    <col min="782" max="782" width="11.125" style="7" customWidth="1"/>
    <col min="783" max="1026" width="9" style="7"/>
    <col min="1027" max="1027" width="16.25" style="7" customWidth="1"/>
    <col min="1028" max="1028" width="11.125" style="7" customWidth="1"/>
    <col min="1029" max="1029" width="11.625" style="7" customWidth="1"/>
    <col min="1030" max="1030" width="11" style="7" customWidth="1"/>
    <col min="1031" max="1031" width="11.75" style="7" customWidth="1"/>
    <col min="1032" max="1033" width="11" style="7" customWidth="1"/>
    <col min="1034" max="1036" width="12.125" style="7" bestFit="1" customWidth="1"/>
    <col min="1037" max="1037" width="11.625" style="7" customWidth="1"/>
    <col min="1038" max="1038" width="11.125" style="7" customWidth="1"/>
    <col min="1039" max="1282" width="9" style="7"/>
    <col min="1283" max="1283" width="16.25" style="7" customWidth="1"/>
    <col min="1284" max="1284" width="11.125" style="7" customWidth="1"/>
    <col min="1285" max="1285" width="11.625" style="7" customWidth="1"/>
    <col min="1286" max="1286" width="11" style="7" customWidth="1"/>
    <col min="1287" max="1287" width="11.75" style="7" customWidth="1"/>
    <col min="1288" max="1289" width="11" style="7" customWidth="1"/>
    <col min="1290" max="1292" width="12.125" style="7" bestFit="1" customWidth="1"/>
    <col min="1293" max="1293" width="11.625" style="7" customWidth="1"/>
    <col min="1294" max="1294" width="11.125" style="7" customWidth="1"/>
    <col min="1295" max="1538" width="9" style="7"/>
    <col min="1539" max="1539" width="16.25" style="7" customWidth="1"/>
    <col min="1540" max="1540" width="11.125" style="7" customWidth="1"/>
    <col min="1541" max="1541" width="11.625" style="7" customWidth="1"/>
    <col min="1542" max="1542" width="11" style="7" customWidth="1"/>
    <col min="1543" max="1543" width="11.75" style="7" customWidth="1"/>
    <col min="1544" max="1545" width="11" style="7" customWidth="1"/>
    <col min="1546" max="1548" width="12.125" style="7" bestFit="1" customWidth="1"/>
    <col min="1549" max="1549" width="11.625" style="7" customWidth="1"/>
    <col min="1550" max="1550" width="11.125" style="7" customWidth="1"/>
    <col min="1551" max="1794" width="9" style="7"/>
    <col min="1795" max="1795" width="16.25" style="7" customWidth="1"/>
    <col min="1796" max="1796" width="11.125" style="7" customWidth="1"/>
    <col min="1797" max="1797" width="11.625" style="7" customWidth="1"/>
    <col min="1798" max="1798" width="11" style="7" customWidth="1"/>
    <col min="1799" max="1799" width="11.75" style="7" customWidth="1"/>
    <col min="1800" max="1801" width="11" style="7" customWidth="1"/>
    <col min="1802" max="1804" width="12.125" style="7" bestFit="1" customWidth="1"/>
    <col min="1805" max="1805" width="11.625" style="7" customWidth="1"/>
    <col min="1806" max="1806" width="11.125" style="7" customWidth="1"/>
    <col min="1807" max="2050" width="9" style="7"/>
    <col min="2051" max="2051" width="16.25" style="7" customWidth="1"/>
    <col min="2052" max="2052" width="11.125" style="7" customWidth="1"/>
    <col min="2053" max="2053" width="11.625" style="7" customWidth="1"/>
    <col min="2054" max="2054" width="11" style="7" customWidth="1"/>
    <col min="2055" max="2055" width="11.75" style="7" customWidth="1"/>
    <col min="2056" max="2057" width="11" style="7" customWidth="1"/>
    <col min="2058" max="2060" width="12.125" style="7" bestFit="1" customWidth="1"/>
    <col min="2061" max="2061" width="11.625" style="7" customWidth="1"/>
    <col min="2062" max="2062" width="11.125" style="7" customWidth="1"/>
    <col min="2063" max="2306" width="9" style="7"/>
    <col min="2307" max="2307" width="16.25" style="7" customWidth="1"/>
    <col min="2308" max="2308" width="11.125" style="7" customWidth="1"/>
    <col min="2309" max="2309" width="11.625" style="7" customWidth="1"/>
    <col min="2310" max="2310" width="11" style="7" customWidth="1"/>
    <col min="2311" max="2311" width="11.75" style="7" customWidth="1"/>
    <col min="2312" max="2313" width="11" style="7" customWidth="1"/>
    <col min="2314" max="2316" width="12.125" style="7" bestFit="1" customWidth="1"/>
    <col min="2317" max="2317" width="11.625" style="7" customWidth="1"/>
    <col min="2318" max="2318" width="11.125" style="7" customWidth="1"/>
    <col min="2319" max="2562" width="9" style="7"/>
    <col min="2563" max="2563" width="16.25" style="7" customWidth="1"/>
    <col min="2564" max="2564" width="11.125" style="7" customWidth="1"/>
    <col min="2565" max="2565" width="11.625" style="7" customWidth="1"/>
    <col min="2566" max="2566" width="11" style="7" customWidth="1"/>
    <col min="2567" max="2567" width="11.75" style="7" customWidth="1"/>
    <col min="2568" max="2569" width="11" style="7" customWidth="1"/>
    <col min="2570" max="2572" width="12.125" style="7" bestFit="1" customWidth="1"/>
    <col min="2573" max="2573" width="11.625" style="7" customWidth="1"/>
    <col min="2574" max="2574" width="11.125" style="7" customWidth="1"/>
    <col min="2575" max="2818" width="9" style="7"/>
    <col min="2819" max="2819" width="16.25" style="7" customWidth="1"/>
    <col min="2820" max="2820" width="11.125" style="7" customWidth="1"/>
    <col min="2821" max="2821" width="11.625" style="7" customWidth="1"/>
    <col min="2822" max="2822" width="11" style="7" customWidth="1"/>
    <col min="2823" max="2823" width="11.75" style="7" customWidth="1"/>
    <col min="2824" max="2825" width="11" style="7" customWidth="1"/>
    <col min="2826" max="2828" width="12.125" style="7" bestFit="1" customWidth="1"/>
    <col min="2829" max="2829" width="11.625" style="7" customWidth="1"/>
    <col min="2830" max="2830" width="11.125" style="7" customWidth="1"/>
    <col min="2831" max="3074" width="9" style="7"/>
    <col min="3075" max="3075" width="16.25" style="7" customWidth="1"/>
    <col min="3076" max="3076" width="11.125" style="7" customWidth="1"/>
    <col min="3077" max="3077" width="11.625" style="7" customWidth="1"/>
    <col min="3078" max="3078" width="11" style="7" customWidth="1"/>
    <col min="3079" max="3079" width="11.75" style="7" customWidth="1"/>
    <col min="3080" max="3081" width="11" style="7" customWidth="1"/>
    <col min="3082" max="3084" width="12.125" style="7" bestFit="1" customWidth="1"/>
    <col min="3085" max="3085" width="11.625" style="7" customWidth="1"/>
    <col min="3086" max="3086" width="11.125" style="7" customWidth="1"/>
    <col min="3087" max="3330" width="9" style="7"/>
    <col min="3331" max="3331" width="16.25" style="7" customWidth="1"/>
    <col min="3332" max="3332" width="11.125" style="7" customWidth="1"/>
    <col min="3333" max="3333" width="11.625" style="7" customWidth="1"/>
    <col min="3334" max="3334" width="11" style="7" customWidth="1"/>
    <col min="3335" max="3335" width="11.75" style="7" customWidth="1"/>
    <col min="3336" max="3337" width="11" style="7" customWidth="1"/>
    <col min="3338" max="3340" width="12.125" style="7" bestFit="1" customWidth="1"/>
    <col min="3341" max="3341" width="11.625" style="7" customWidth="1"/>
    <col min="3342" max="3342" width="11.125" style="7" customWidth="1"/>
    <col min="3343" max="3586" width="9" style="7"/>
    <col min="3587" max="3587" width="16.25" style="7" customWidth="1"/>
    <col min="3588" max="3588" width="11.125" style="7" customWidth="1"/>
    <col min="3589" max="3589" width="11.625" style="7" customWidth="1"/>
    <col min="3590" max="3590" width="11" style="7" customWidth="1"/>
    <col min="3591" max="3591" width="11.75" style="7" customWidth="1"/>
    <col min="3592" max="3593" width="11" style="7" customWidth="1"/>
    <col min="3594" max="3596" width="12.125" style="7" bestFit="1" customWidth="1"/>
    <col min="3597" max="3597" width="11.625" style="7" customWidth="1"/>
    <col min="3598" max="3598" width="11.125" style="7" customWidth="1"/>
    <col min="3599" max="3842" width="9" style="7"/>
    <col min="3843" max="3843" width="16.25" style="7" customWidth="1"/>
    <col min="3844" max="3844" width="11.125" style="7" customWidth="1"/>
    <col min="3845" max="3845" width="11.625" style="7" customWidth="1"/>
    <col min="3846" max="3846" width="11" style="7" customWidth="1"/>
    <col min="3847" max="3847" width="11.75" style="7" customWidth="1"/>
    <col min="3848" max="3849" width="11" style="7" customWidth="1"/>
    <col min="3850" max="3852" width="12.125" style="7" bestFit="1" customWidth="1"/>
    <col min="3853" max="3853" width="11.625" style="7" customWidth="1"/>
    <col min="3854" max="3854" width="11.125" style="7" customWidth="1"/>
    <col min="3855" max="4098" width="9" style="7"/>
    <col min="4099" max="4099" width="16.25" style="7" customWidth="1"/>
    <col min="4100" max="4100" width="11.125" style="7" customWidth="1"/>
    <col min="4101" max="4101" width="11.625" style="7" customWidth="1"/>
    <col min="4102" max="4102" width="11" style="7" customWidth="1"/>
    <col min="4103" max="4103" width="11.75" style="7" customWidth="1"/>
    <col min="4104" max="4105" width="11" style="7" customWidth="1"/>
    <col min="4106" max="4108" width="12.125" style="7" bestFit="1" customWidth="1"/>
    <col min="4109" max="4109" width="11.625" style="7" customWidth="1"/>
    <col min="4110" max="4110" width="11.125" style="7" customWidth="1"/>
    <col min="4111" max="4354" width="9" style="7"/>
    <col min="4355" max="4355" width="16.25" style="7" customWidth="1"/>
    <col min="4356" max="4356" width="11.125" style="7" customWidth="1"/>
    <col min="4357" max="4357" width="11.625" style="7" customWidth="1"/>
    <col min="4358" max="4358" width="11" style="7" customWidth="1"/>
    <col min="4359" max="4359" width="11.75" style="7" customWidth="1"/>
    <col min="4360" max="4361" width="11" style="7" customWidth="1"/>
    <col min="4362" max="4364" width="12.125" style="7" bestFit="1" customWidth="1"/>
    <col min="4365" max="4365" width="11.625" style="7" customWidth="1"/>
    <col min="4366" max="4366" width="11.125" style="7" customWidth="1"/>
    <col min="4367" max="4610" width="9" style="7"/>
    <col min="4611" max="4611" width="16.25" style="7" customWidth="1"/>
    <col min="4612" max="4612" width="11.125" style="7" customWidth="1"/>
    <col min="4613" max="4613" width="11.625" style="7" customWidth="1"/>
    <col min="4614" max="4614" width="11" style="7" customWidth="1"/>
    <col min="4615" max="4615" width="11.75" style="7" customWidth="1"/>
    <col min="4616" max="4617" width="11" style="7" customWidth="1"/>
    <col min="4618" max="4620" width="12.125" style="7" bestFit="1" customWidth="1"/>
    <col min="4621" max="4621" width="11.625" style="7" customWidth="1"/>
    <col min="4622" max="4622" width="11.125" style="7" customWidth="1"/>
    <col min="4623" max="4866" width="9" style="7"/>
    <col min="4867" max="4867" width="16.25" style="7" customWidth="1"/>
    <col min="4868" max="4868" width="11.125" style="7" customWidth="1"/>
    <col min="4869" max="4869" width="11.625" style="7" customWidth="1"/>
    <col min="4870" max="4870" width="11" style="7" customWidth="1"/>
    <col min="4871" max="4871" width="11.75" style="7" customWidth="1"/>
    <col min="4872" max="4873" width="11" style="7" customWidth="1"/>
    <col min="4874" max="4876" width="12.125" style="7" bestFit="1" customWidth="1"/>
    <col min="4877" max="4877" width="11.625" style="7" customWidth="1"/>
    <col min="4878" max="4878" width="11.125" style="7" customWidth="1"/>
    <col min="4879" max="5122" width="9" style="7"/>
    <col min="5123" max="5123" width="16.25" style="7" customWidth="1"/>
    <col min="5124" max="5124" width="11.125" style="7" customWidth="1"/>
    <col min="5125" max="5125" width="11.625" style="7" customWidth="1"/>
    <col min="5126" max="5126" width="11" style="7" customWidth="1"/>
    <col min="5127" max="5127" width="11.75" style="7" customWidth="1"/>
    <col min="5128" max="5129" width="11" style="7" customWidth="1"/>
    <col min="5130" max="5132" width="12.125" style="7" bestFit="1" customWidth="1"/>
    <col min="5133" max="5133" width="11.625" style="7" customWidth="1"/>
    <col min="5134" max="5134" width="11.125" style="7" customWidth="1"/>
    <col min="5135" max="5378" width="9" style="7"/>
    <col min="5379" max="5379" width="16.25" style="7" customWidth="1"/>
    <col min="5380" max="5380" width="11.125" style="7" customWidth="1"/>
    <col min="5381" max="5381" width="11.625" style="7" customWidth="1"/>
    <col min="5382" max="5382" width="11" style="7" customWidth="1"/>
    <col min="5383" max="5383" width="11.75" style="7" customWidth="1"/>
    <col min="5384" max="5385" width="11" style="7" customWidth="1"/>
    <col min="5386" max="5388" width="12.125" style="7" bestFit="1" customWidth="1"/>
    <col min="5389" max="5389" width="11.625" style="7" customWidth="1"/>
    <col min="5390" max="5390" width="11.125" style="7" customWidth="1"/>
    <col min="5391" max="5634" width="9" style="7"/>
    <col min="5635" max="5635" width="16.25" style="7" customWidth="1"/>
    <col min="5636" max="5636" width="11.125" style="7" customWidth="1"/>
    <col min="5637" max="5637" width="11.625" style="7" customWidth="1"/>
    <col min="5638" max="5638" width="11" style="7" customWidth="1"/>
    <col min="5639" max="5639" width="11.75" style="7" customWidth="1"/>
    <col min="5640" max="5641" width="11" style="7" customWidth="1"/>
    <col min="5642" max="5644" width="12.125" style="7" bestFit="1" customWidth="1"/>
    <col min="5645" max="5645" width="11.625" style="7" customWidth="1"/>
    <col min="5646" max="5646" width="11.125" style="7" customWidth="1"/>
    <col min="5647" max="5890" width="9" style="7"/>
    <col min="5891" max="5891" width="16.25" style="7" customWidth="1"/>
    <col min="5892" max="5892" width="11.125" style="7" customWidth="1"/>
    <col min="5893" max="5893" width="11.625" style="7" customWidth="1"/>
    <col min="5894" max="5894" width="11" style="7" customWidth="1"/>
    <col min="5895" max="5895" width="11.75" style="7" customWidth="1"/>
    <col min="5896" max="5897" width="11" style="7" customWidth="1"/>
    <col min="5898" max="5900" width="12.125" style="7" bestFit="1" customWidth="1"/>
    <col min="5901" max="5901" width="11.625" style="7" customWidth="1"/>
    <col min="5902" max="5902" width="11.125" style="7" customWidth="1"/>
    <col min="5903" max="6146" width="9" style="7"/>
    <col min="6147" max="6147" width="16.25" style="7" customWidth="1"/>
    <col min="6148" max="6148" width="11.125" style="7" customWidth="1"/>
    <col min="6149" max="6149" width="11.625" style="7" customWidth="1"/>
    <col min="6150" max="6150" width="11" style="7" customWidth="1"/>
    <col min="6151" max="6151" width="11.75" style="7" customWidth="1"/>
    <col min="6152" max="6153" width="11" style="7" customWidth="1"/>
    <col min="6154" max="6156" width="12.125" style="7" bestFit="1" customWidth="1"/>
    <col min="6157" max="6157" width="11.625" style="7" customWidth="1"/>
    <col min="6158" max="6158" width="11.125" style="7" customWidth="1"/>
    <col min="6159" max="6402" width="9" style="7"/>
    <col min="6403" max="6403" width="16.25" style="7" customWidth="1"/>
    <col min="6404" max="6404" width="11.125" style="7" customWidth="1"/>
    <col min="6405" max="6405" width="11.625" style="7" customWidth="1"/>
    <col min="6406" max="6406" width="11" style="7" customWidth="1"/>
    <col min="6407" max="6407" width="11.75" style="7" customWidth="1"/>
    <col min="6408" max="6409" width="11" style="7" customWidth="1"/>
    <col min="6410" max="6412" width="12.125" style="7" bestFit="1" customWidth="1"/>
    <col min="6413" max="6413" width="11.625" style="7" customWidth="1"/>
    <col min="6414" max="6414" width="11.125" style="7" customWidth="1"/>
    <col min="6415" max="6658" width="9" style="7"/>
    <col min="6659" max="6659" width="16.25" style="7" customWidth="1"/>
    <col min="6660" max="6660" width="11.125" style="7" customWidth="1"/>
    <col min="6661" max="6661" width="11.625" style="7" customWidth="1"/>
    <col min="6662" max="6662" width="11" style="7" customWidth="1"/>
    <col min="6663" max="6663" width="11.75" style="7" customWidth="1"/>
    <col min="6664" max="6665" width="11" style="7" customWidth="1"/>
    <col min="6666" max="6668" width="12.125" style="7" bestFit="1" customWidth="1"/>
    <col min="6669" max="6669" width="11.625" style="7" customWidth="1"/>
    <col min="6670" max="6670" width="11.125" style="7" customWidth="1"/>
    <col min="6671" max="6914" width="9" style="7"/>
    <col min="6915" max="6915" width="16.25" style="7" customWidth="1"/>
    <col min="6916" max="6916" width="11.125" style="7" customWidth="1"/>
    <col min="6917" max="6917" width="11.625" style="7" customWidth="1"/>
    <col min="6918" max="6918" width="11" style="7" customWidth="1"/>
    <col min="6919" max="6919" width="11.75" style="7" customWidth="1"/>
    <col min="6920" max="6921" width="11" style="7" customWidth="1"/>
    <col min="6922" max="6924" width="12.125" style="7" bestFit="1" customWidth="1"/>
    <col min="6925" max="6925" width="11.625" style="7" customWidth="1"/>
    <col min="6926" max="6926" width="11.125" style="7" customWidth="1"/>
    <col min="6927" max="7170" width="9" style="7"/>
    <col min="7171" max="7171" width="16.25" style="7" customWidth="1"/>
    <col min="7172" max="7172" width="11.125" style="7" customWidth="1"/>
    <col min="7173" max="7173" width="11.625" style="7" customWidth="1"/>
    <col min="7174" max="7174" width="11" style="7" customWidth="1"/>
    <col min="7175" max="7175" width="11.75" style="7" customWidth="1"/>
    <col min="7176" max="7177" width="11" style="7" customWidth="1"/>
    <col min="7178" max="7180" width="12.125" style="7" bestFit="1" customWidth="1"/>
    <col min="7181" max="7181" width="11.625" style="7" customWidth="1"/>
    <col min="7182" max="7182" width="11.125" style="7" customWidth="1"/>
    <col min="7183" max="7426" width="9" style="7"/>
    <col min="7427" max="7427" width="16.25" style="7" customWidth="1"/>
    <col min="7428" max="7428" width="11.125" style="7" customWidth="1"/>
    <col min="7429" max="7429" width="11.625" style="7" customWidth="1"/>
    <col min="7430" max="7430" width="11" style="7" customWidth="1"/>
    <col min="7431" max="7431" width="11.75" style="7" customWidth="1"/>
    <col min="7432" max="7433" width="11" style="7" customWidth="1"/>
    <col min="7434" max="7436" width="12.125" style="7" bestFit="1" customWidth="1"/>
    <col min="7437" max="7437" width="11.625" style="7" customWidth="1"/>
    <col min="7438" max="7438" width="11.125" style="7" customWidth="1"/>
    <col min="7439" max="7682" width="9" style="7"/>
    <col min="7683" max="7683" width="16.25" style="7" customWidth="1"/>
    <col min="7684" max="7684" width="11.125" style="7" customWidth="1"/>
    <col min="7685" max="7685" width="11.625" style="7" customWidth="1"/>
    <col min="7686" max="7686" width="11" style="7" customWidth="1"/>
    <col min="7687" max="7687" width="11.75" style="7" customWidth="1"/>
    <col min="7688" max="7689" width="11" style="7" customWidth="1"/>
    <col min="7690" max="7692" width="12.125" style="7" bestFit="1" customWidth="1"/>
    <col min="7693" max="7693" width="11.625" style="7" customWidth="1"/>
    <col min="7694" max="7694" width="11.125" style="7" customWidth="1"/>
    <col min="7695" max="7938" width="9" style="7"/>
    <col min="7939" max="7939" width="16.25" style="7" customWidth="1"/>
    <col min="7940" max="7940" width="11.125" style="7" customWidth="1"/>
    <col min="7941" max="7941" width="11.625" style="7" customWidth="1"/>
    <col min="7942" max="7942" width="11" style="7" customWidth="1"/>
    <col min="7943" max="7943" width="11.75" style="7" customWidth="1"/>
    <col min="7944" max="7945" width="11" style="7" customWidth="1"/>
    <col min="7946" max="7948" width="12.125" style="7" bestFit="1" customWidth="1"/>
    <col min="7949" max="7949" width="11.625" style="7" customWidth="1"/>
    <col min="7950" max="7950" width="11.125" style="7" customWidth="1"/>
    <col min="7951" max="8194" width="9" style="7"/>
    <col min="8195" max="8195" width="16.25" style="7" customWidth="1"/>
    <col min="8196" max="8196" width="11.125" style="7" customWidth="1"/>
    <col min="8197" max="8197" width="11.625" style="7" customWidth="1"/>
    <col min="8198" max="8198" width="11" style="7" customWidth="1"/>
    <col min="8199" max="8199" width="11.75" style="7" customWidth="1"/>
    <col min="8200" max="8201" width="11" style="7" customWidth="1"/>
    <col min="8202" max="8204" width="12.125" style="7" bestFit="1" customWidth="1"/>
    <col min="8205" max="8205" width="11.625" style="7" customWidth="1"/>
    <col min="8206" max="8206" width="11.125" style="7" customWidth="1"/>
    <col min="8207" max="8450" width="9" style="7"/>
    <col min="8451" max="8451" width="16.25" style="7" customWidth="1"/>
    <col min="8452" max="8452" width="11.125" style="7" customWidth="1"/>
    <col min="8453" max="8453" width="11.625" style="7" customWidth="1"/>
    <col min="8454" max="8454" width="11" style="7" customWidth="1"/>
    <col min="8455" max="8455" width="11.75" style="7" customWidth="1"/>
    <col min="8456" max="8457" width="11" style="7" customWidth="1"/>
    <col min="8458" max="8460" width="12.125" style="7" bestFit="1" customWidth="1"/>
    <col min="8461" max="8461" width="11.625" style="7" customWidth="1"/>
    <col min="8462" max="8462" width="11.125" style="7" customWidth="1"/>
    <col min="8463" max="8706" width="9" style="7"/>
    <col min="8707" max="8707" width="16.25" style="7" customWidth="1"/>
    <col min="8708" max="8708" width="11.125" style="7" customWidth="1"/>
    <col min="8709" max="8709" width="11.625" style="7" customWidth="1"/>
    <col min="8710" max="8710" width="11" style="7" customWidth="1"/>
    <col min="8711" max="8711" width="11.75" style="7" customWidth="1"/>
    <col min="8712" max="8713" width="11" style="7" customWidth="1"/>
    <col min="8714" max="8716" width="12.125" style="7" bestFit="1" customWidth="1"/>
    <col min="8717" max="8717" width="11.625" style="7" customWidth="1"/>
    <col min="8718" max="8718" width="11.125" style="7" customWidth="1"/>
    <col min="8719" max="8962" width="9" style="7"/>
    <col min="8963" max="8963" width="16.25" style="7" customWidth="1"/>
    <col min="8964" max="8964" width="11.125" style="7" customWidth="1"/>
    <col min="8965" max="8965" width="11.625" style="7" customWidth="1"/>
    <col min="8966" max="8966" width="11" style="7" customWidth="1"/>
    <col min="8967" max="8967" width="11.75" style="7" customWidth="1"/>
    <col min="8968" max="8969" width="11" style="7" customWidth="1"/>
    <col min="8970" max="8972" width="12.125" style="7" bestFit="1" customWidth="1"/>
    <col min="8973" max="8973" width="11.625" style="7" customWidth="1"/>
    <col min="8974" max="8974" width="11.125" style="7" customWidth="1"/>
    <col min="8975" max="9218" width="9" style="7"/>
    <col min="9219" max="9219" width="16.25" style="7" customWidth="1"/>
    <col min="9220" max="9220" width="11.125" style="7" customWidth="1"/>
    <col min="9221" max="9221" width="11.625" style="7" customWidth="1"/>
    <col min="9222" max="9222" width="11" style="7" customWidth="1"/>
    <col min="9223" max="9223" width="11.75" style="7" customWidth="1"/>
    <col min="9224" max="9225" width="11" style="7" customWidth="1"/>
    <col min="9226" max="9228" width="12.125" style="7" bestFit="1" customWidth="1"/>
    <col min="9229" max="9229" width="11.625" style="7" customWidth="1"/>
    <col min="9230" max="9230" width="11.125" style="7" customWidth="1"/>
    <col min="9231" max="9474" width="9" style="7"/>
    <col min="9475" max="9475" width="16.25" style="7" customWidth="1"/>
    <col min="9476" max="9476" width="11.125" style="7" customWidth="1"/>
    <col min="9477" max="9477" width="11.625" style="7" customWidth="1"/>
    <col min="9478" max="9478" width="11" style="7" customWidth="1"/>
    <col min="9479" max="9479" width="11.75" style="7" customWidth="1"/>
    <col min="9480" max="9481" width="11" style="7" customWidth="1"/>
    <col min="9482" max="9484" width="12.125" style="7" bestFit="1" customWidth="1"/>
    <col min="9485" max="9485" width="11.625" style="7" customWidth="1"/>
    <col min="9486" max="9486" width="11.125" style="7" customWidth="1"/>
    <col min="9487" max="9730" width="9" style="7"/>
    <col min="9731" max="9731" width="16.25" style="7" customWidth="1"/>
    <col min="9732" max="9732" width="11.125" style="7" customWidth="1"/>
    <col min="9733" max="9733" width="11.625" style="7" customWidth="1"/>
    <col min="9734" max="9734" width="11" style="7" customWidth="1"/>
    <col min="9735" max="9735" width="11.75" style="7" customWidth="1"/>
    <col min="9736" max="9737" width="11" style="7" customWidth="1"/>
    <col min="9738" max="9740" width="12.125" style="7" bestFit="1" customWidth="1"/>
    <col min="9741" max="9741" width="11.625" style="7" customWidth="1"/>
    <col min="9742" max="9742" width="11.125" style="7" customWidth="1"/>
    <col min="9743" max="9986" width="9" style="7"/>
    <col min="9987" max="9987" width="16.25" style="7" customWidth="1"/>
    <col min="9988" max="9988" width="11.125" style="7" customWidth="1"/>
    <col min="9989" max="9989" width="11.625" style="7" customWidth="1"/>
    <col min="9990" max="9990" width="11" style="7" customWidth="1"/>
    <col min="9991" max="9991" width="11.75" style="7" customWidth="1"/>
    <col min="9992" max="9993" width="11" style="7" customWidth="1"/>
    <col min="9994" max="9996" width="12.125" style="7" bestFit="1" customWidth="1"/>
    <col min="9997" max="9997" width="11.625" style="7" customWidth="1"/>
    <col min="9998" max="9998" width="11.125" style="7" customWidth="1"/>
    <col min="9999" max="10242" width="9" style="7"/>
    <col min="10243" max="10243" width="16.25" style="7" customWidth="1"/>
    <col min="10244" max="10244" width="11.125" style="7" customWidth="1"/>
    <col min="10245" max="10245" width="11.625" style="7" customWidth="1"/>
    <col min="10246" max="10246" width="11" style="7" customWidth="1"/>
    <col min="10247" max="10247" width="11.75" style="7" customWidth="1"/>
    <col min="10248" max="10249" width="11" style="7" customWidth="1"/>
    <col min="10250" max="10252" width="12.125" style="7" bestFit="1" customWidth="1"/>
    <col min="10253" max="10253" width="11.625" style="7" customWidth="1"/>
    <col min="10254" max="10254" width="11.125" style="7" customWidth="1"/>
    <col min="10255" max="10498" width="9" style="7"/>
    <col min="10499" max="10499" width="16.25" style="7" customWidth="1"/>
    <col min="10500" max="10500" width="11.125" style="7" customWidth="1"/>
    <col min="10501" max="10501" width="11.625" style="7" customWidth="1"/>
    <col min="10502" max="10502" width="11" style="7" customWidth="1"/>
    <col min="10503" max="10503" width="11.75" style="7" customWidth="1"/>
    <col min="10504" max="10505" width="11" style="7" customWidth="1"/>
    <col min="10506" max="10508" width="12.125" style="7" bestFit="1" customWidth="1"/>
    <col min="10509" max="10509" width="11.625" style="7" customWidth="1"/>
    <col min="10510" max="10510" width="11.125" style="7" customWidth="1"/>
    <col min="10511" max="10754" width="9" style="7"/>
    <col min="10755" max="10755" width="16.25" style="7" customWidth="1"/>
    <col min="10756" max="10756" width="11.125" style="7" customWidth="1"/>
    <col min="10757" max="10757" width="11.625" style="7" customWidth="1"/>
    <col min="10758" max="10758" width="11" style="7" customWidth="1"/>
    <col min="10759" max="10759" width="11.75" style="7" customWidth="1"/>
    <col min="10760" max="10761" width="11" style="7" customWidth="1"/>
    <col min="10762" max="10764" width="12.125" style="7" bestFit="1" customWidth="1"/>
    <col min="10765" max="10765" width="11.625" style="7" customWidth="1"/>
    <col min="10766" max="10766" width="11.125" style="7" customWidth="1"/>
    <col min="10767" max="11010" width="9" style="7"/>
    <col min="11011" max="11011" width="16.25" style="7" customWidth="1"/>
    <col min="11012" max="11012" width="11.125" style="7" customWidth="1"/>
    <col min="11013" max="11013" width="11.625" style="7" customWidth="1"/>
    <col min="11014" max="11014" width="11" style="7" customWidth="1"/>
    <col min="11015" max="11015" width="11.75" style="7" customWidth="1"/>
    <col min="11016" max="11017" width="11" style="7" customWidth="1"/>
    <col min="11018" max="11020" width="12.125" style="7" bestFit="1" customWidth="1"/>
    <col min="11021" max="11021" width="11.625" style="7" customWidth="1"/>
    <col min="11022" max="11022" width="11.125" style="7" customWidth="1"/>
    <col min="11023" max="11266" width="9" style="7"/>
    <col min="11267" max="11267" width="16.25" style="7" customWidth="1"/>
    <col min="11268" max="11268" width="11.125" style="7" customWidth="1"/>
    <col min="11269" max="11269" width="11.625" style="7" customWidth="1"/>
    <col min="11270" max="11270" width="11" style="7" customWidth="1"/>
    <col min="11271" max="11271" width="11.75" style="7" customWidth="1"/>
    <col min="11272" max="11273" width="11" style="7" customWidth="1"/>
    <col min="11274" max="11276" width="12.125" style="7" bestFit="1" customWidth="1"/>
    <col min="11277" max="11277" width="11.625" style="7" customWidth="1"/>
    <col min="11278" max="11278" width="11.125" style="7" customWidth="1"/>
    <col min="11279" max="11522" width="9" style="7"/>
    <col min="11523" max="11523" width="16.25" style="7" customWidth="1"/>
    <col min="11524" max="11524" width="11.125" style="7" customWidth="1"/>
    <col min="11525" max="11525" width="11.625" style="7" customWidth="1"/>
    <col min="11526" max="11526" width="11" style="7" customWidth="1"/>
    <col min="11527" max="11527" width="11.75" style="7" customWidth="1"/>
    <col min="11528" max="11529" width="11" style="7" customWidth="1"/>
    <col min="11530" max="11532" width="12.125" style="7" bestFit="1" customWidth="1"/>
    <col min="11533" max="11533" width="11.625" style="7" customWidth="1"/>
    <col min="11534" max="11534" width="11.125" style="7" customWidth="1"/>
    <col min="11535" max="11778" width="9" style="7"/>
    <col min="11779" max="11779" width="16.25" style="7" customWidth="1"/>
    <col min="11780" max="11780" width="11.125" style="7" customWidth="1"/>
    <col min="11781" max="11781" width="11.625" style="7" customWidth="1"/>
    <col min="11782" max="11782" width="11" style="7" customWidth="1"/>
    <col min="11783" max="11783" width="11.75" style="7" customWidth="1"/>
    <col min="11784" max="11785" width="11" style="7" customWidth="1"/>
    <col min="11786" max="11788" width="12.125" style="7" bestFit="1" customWidth="1"/>
    <col min="11789" max="11789" width="11.625" style="7" customWidth="1"/>
    <col min="11790" max="11790" width="11.125" style="7" customWidth="1"/>
    <col min="11791" max="12034" width="9" style="7"/>
    <col min="12035" max="12035" width="16.25" style="7" customWidth="1"/>
    <col min="12036" max="12036" width="11.125" style="7" customWidth="1"/>
    <col min="12037" max="12037" width="11.625" style="7" customWidth="1"/>
    <col min="12038" max="12038" width="11" style="7" customWidth="1"/>
    <col min="12039" max="12039" width="11.75" style="7" customWidth="1"/>
    <col min="12040" max="12041" width="11" style="7" customWidth="1"/>
    <col min="12042" max="12044" width="12.125" style="7" bestFit="1" customWidth="1"/>
    <col min="12045" max="12045" width="11.625" style="7" customWidth="1"/>
    <col min="12046" max="12046" width="11.125" style="7" customWidth="1"/>
    <col min="12047" max="12290" width="9" style="7"/>
    <col min="12291" max="12291" width="16.25" style="7" customWidth="1"/>
    <col min="12292" max="12292" width="11.125" style="7" customWidth="1"/>
    <col min="12293" max="12293" width="11.625" style="7" customWidth="1"/>
    <col min="12294" max="12294" width="11" style="7" customWidth="1"/>
    <col min="12295" max="12295" width="11.75" style="7" customWidth="1"/>
    <col min="12296" max="12297" width="11" style="7" customWidth="1"/>
    <col min="12298" max="12300" width="12.125" style="7" bestFit="1" customWidth="1"/>
    <col min="12301" max="12301" width="11.625" style="7" customWidth="1"/>
    <col min="12302" max="12302" width="11.125" style="7" customWidth="1"/>
    <col min="12303" max="12546" width="9" style="7"/>
    <col min="12547" max="12547" width="16.25" style="7" customWidth="1"/>
    <col min="12548" max="12548" width="11.125" style="7" customWidth="1"/>
    <col min="12549" max="12549" width="11.625" style="7" customWidth="1"/>
    <col min="12550" max="12550" width="11" style="7" customWidth="1"/>
    <col min="12551" max="12551" width="11.75" style="7" customWidth="1"/>
    <col min="12552" max="12553" width="11" style="7" customWidth="1"/>
    <col min="12554" max="12556" width="12.125" style="7" bestFit="1" customWidth="1"/>
    <col min="12557" max="12557" width="11.625" style="7" customWidth="1"/>
    <col min="12558" max="12558" width="11.125" style="7" customWidth="1"/>
    <col min="12559" max="12802" width="9" style="7"/>
    <col min="12803" max="12803" width="16.25" style="7" customWidth="1"/>
    <col min="12804" max="12804" width="11.125" style="7" customWidth="1"/>
    <col min="12805" max="12805" width="11.625" style="7" customWidth="1"/>
    <col min="12806" max="12806" width="11" style="7" customWidth="1"/>
    <col min="12807" max="12807" width="11.75" style="7" customWidth="1"/>
    <col min="12808" max="12809" width="11" style="7" customWidth="1"/>
    <col min="12810" max="12812" width="12.125" style="7" bestFit="1" customWidth="1"/>
    <col min="12813" max="12813" width="11.625" style="7" customWidth="1"/>
    <col min="12814" max="12814" width="11.125" style="7" customWidth="1"/>
    <col min="12815" max="13058" width="9" style="7"/>
    <col min="13059" max="13059" width="16.25" style="7" customWidth="1"/>
    <col min="13060" max="13060" width="11.125" style="7" customWidth="1"/>
    <col min="13061" max="13061" width="11.625" style="7" customWidth="1"/>
    <col min="13062" max="13062" width="11" style="7" customWidth="1"/>
    <col min="13063" max="13063" width="11.75" style="7" customWidth="1"/>
    <col min="13064" max="13065" width="11" style="7" customWidth="1"/>
    <col min="13066" max="13068" width="12.125" style="7" bestFit="1" customWidth="1"/>
    <col min="13069" max="13069" width="11.625" style="7" customWidth="1"/>
    <col min="13070" max="13070" width="11.125" style="7" customWidth="1"/>
    <col min="13071" max="13314" width="9" style="7"/>
    <col min="13315" max="13315" width="16.25" style="7" customWidth="1"/>
    <col min="13316" max="13316" width="11.125" style="7" customWidth="1"/>
    <col min="13317" max="13317" width="11.625" style="7" customWidth="1"/>
    <col min="13318" max="13318" width="11" style="7" customWidth="1"/>
    <col min="13319" max="13319" width="11.75" style="7" customWidth="1"/>
    <col min="13320" max="13321" width="11" style="7" customWidth="1"/>
    <col min="13322" max="13324" width="12.125" style="7" bestFit="1" customWidth="1"/>
    <col min="13325" max="13325" width="11.625" style="7" customWidth="1"/>
    <col min="13326" max="13326" width="11.125" style="7" customWidth="1"/>
    <col min="13327" max="13570" width="9" style="7"/>
    <col min="13571" max="13571" width="16.25" style="7" customWidth="1"/>
    <col min="13572" max="13572" width="11.125" style="7" customWidth="1"/>
    <col min="13573" max="13573" width="11.625" style="7" customWidth="1"/>
    <col min="13574" max="13574" width="11" style="7" customWidth="1"/>
    <col min="13575" max="13575" width="11.75" style="7" customWidth="1"/>
    <col min="13576" max="13577" width="11" style="7" customWidth="1"/>
    <col min="13578" max="13580" width="12.125" style="7" bestFit="1" customWidth="1"/>
    <col min="13581" max="13581" width="11.625" style="7" customWidth="1"/>
    <col min="13582" max="13582" width="11.125" style="7" customWidth="1"/>
    <col min="13583" max="13826" width="9" style="7"/>
    <col min="13827" max="13827" width="16.25" style="7" customWidth="1"/>
    <col min="13828" max="13828" width="11.125" style="7" customWidth="1"/>
    <col min="13829" max="13829" width="11.625" style="7" customWidth="1"/>
    <col min="13830" max="13830" width="11" style="7" customWidth="1"/>
    <col min="13831" max="13831" width="11.75" style="7" customWidth="1"/>
    <col min="13832" max="13833" width="11" style="7" customWidth="1"/>
    <col min="13834" max="13836" width="12.125" style="7" bestFit="1" customWidth="1"/>
    <col min="13837" max="13837" width="11.625" style="7" customWidth="1"/>
    <col min="13838" max="13838" width="11.125" style="7" customWidth="1"/>
    <col min="13839" max="14082" width="9" style="7"/>
    <col min="14083" max="14083" width="16.25" style="7" customWidth="1"/>
    <col min="14084" max="14084" width="11.125" style="7" customWidth="1"/>
    <col min="14085" max="14085" width="11.625" style="7" customWidth="1"/>
    <col min="14086" max="14086" width="11" style="7" customWidth="1"/>
    <col min="14087" max="14087" width="11.75" style="7" customWidth="1"/>
    <col min="14088" max="14089" width="11" style="7" customWidth="1"/>
    <col min="14090" max="14092" width="12.125" style="7" bestFit="1" customWidth="1"/>
    <col min="14093" max="14093" width="11.625" style="7" customWidth="1"/>
    <col min="14094" max="14094" width="11.125" style="7" customWidth="1"/>
    <col min="14095" max="14338" width="9" style="7"/>
    <col min="14339" max="14339" width="16.25" style="7" customWidth="1"/>
    <col min="14340" max="14340" width="11.125" style="7" customWidth="1"/>
    <col min="14341" max="14341" width="11.625" style="7" customWidth="1"/>
    <col min="14342" max="14342" width="11" style="7" customWidth="1"/>
    <col min="14343" max="14343" width="11.75" style="7" customWidth="1"/>
    <col min="14344" max="14345" width="11" style="7" customWidth="1"/>
    <col min="14346" max="14348" width="12.125" style="7" bestFit="1" customWidth="1"/>
    <col min="14349" max="14349" width="11.625" style="7" customWidth="1"/>
    <col min="14350" max="14350" width="11.125" style="7" customWidth="1"/>
    <col min="14351" max="14594" width="9" style="7"/>
    <col min="14595" max="14595" width="16.25" style="7" customWidth="1"/>
    <col min="14596" max="14596" width="11.125" style="7" customWidth="1"/>
    <col min="14597" max="14597" width="11.625" style="7" customWidth="1"/>
    <col min="14598" max="14598" width="11" style="7" customWidth="1"/>
    <col min="14599" max="14599" width="11.75" style="7" customWidth="1"/>
    <col min="14600" max="14601" width="11" style="7" customWidth="1"/>
    <col min="14602" max="14604" width="12.125" style="7" bestFit="1" customWidth="1"/>
    <col min="14605" max="14605" width="11.625" style="7" customWidth="1"/>
    <col min="14606" max="14606" width="11.125" style="7" customWidth="1"/>
    <col min="14607" max="14850" width="9" style="7"/>
    <col min="14851" max="14851" width="16.25" style="7" customWidth="1"/>
    <col min="14852" max="14852" width="11.125" style="7" customWidth="1"/>
    <col min="14853" max="14853" width="11.625" style="7" customWidth="1"/>
    <col min="14854" max="14854" width="11" style="7" customWidth="1"/>
    <col min="14855" max="14855" width="11.75" style="7" customWidth="1"/>
    <col min="14856" max="14857" width="11" style="7" customWidth="1"/>
    <col min="14858" max="14860" width="12.125" style="7" bestFit="1" customWidth="1"/>
    <col min="14861" max="14861" width="11.625" style="7" customWidth="1"/>
    <col min="14862" max="14862" width="11.125" style="7" customWidth="1"/>
    <col min="14863" max="15106" width="9" style="7"/>
    <col min="15107" max="15107" width="16.25" style="7" customWidth="1"/>
    <col min="15108" max="15108" width="11.125" style="7" customWidth="1"/>
    <col min="15109" max="15109" width="11.625" style="7" customWidth="1"/>
    <col min="15110" max="15110" width="11" style="7" customWidth="1"/>
    <col min="15111" max="15111" width="11.75" style="7" customWidth="1"/>
    <col min="15112" max="15113" width="11" style="7" customWidth="1"/>
    <col min="15114" max="15116" width="12.125" style="7" bestFit="1" customWidth="1"/>
    <col min="15117" max="15117" width="11.625" style="7" customWidth="1"/>
    <col min="15118" max="15118" width="11.125" style="7" customWidth="1"/>
    <col min="15119" max="15362" width="9" style="7"/>
    <col min="15363" max="15363" width="16.25" style="7" customWidth="1"/>
    <col min="15364" max="15364" width="11.125" style="7" customWidth="1"/>
    <col min="15365" max="15365" width="11.625" style="7" customWidth="1"/>
    <col min="15366" max="15366" width="11" style="7" customWidth="1"/>
    <col min="15367" max="15367" width="11.75" style="7" customWidth="1"/>
    <col min="15368" max="15369" width="11" style="7" customWidth="1"/>
    <col min="15370" max="15372" width="12.125" style="7" bestFit="1" customWidth="1"/>
    <col min="15373" max="15373" width="11.625" style="7" customWidth="1"/>
    <col min="15374" max="15374" width="11.125" style="7" customWidth="1"/>
    <col min="15375" max="15618" width="9" style="7"/>
    <col min="15619" max="15619" width="16.25" style="7" customWidth="1"/>
    <col min="15620" max="15620" width="11.125" style="7" customWidth="1"/>
    <col min="15621" max="15621" width="11.625" style="7" customWidth="1"/>
    <col min="15622" max="15622" width="11" style="7" customWidth="1"/>
    <col min="15623" max="15623" width="11.75" style="7" customWidth="1"/>
    <col min="15624" max="15625" width="11" style="7" customWidth="1"/>
    <col min="15626" max="15628" width="12.125" style="7" bestFit="1" customWidth="1"/>
    <col min="15629" max="15629" width="11.625" style="7" customWidth="1"/>
    <col min="15630" max="15630" width="11.125" style="7" customWidth="1"/>
    <col min="15631" max="15874" width="9" style="7"/>
    <col min="15875" max="15875" width="16.25" style="7" customWidth="1"/>
    <col min="15876" max="15876" width="11.125" style="7" customWidth="1"/>
    <col min="15877" max="15877" width="11.625" style="7" customWidth="1"/>
    <col min="15878" max="15878" width="11" style="7" customWidth="1"/>
    <col min="15879" max="15879" width="11.75" style="7" customWidth="1"/>
    <col min="15880" max="15881" width="11" style="7" customWidth="1"/>
    <col min="15882" max="15884" width="12.125" style="7" bestFit="1" customWidth="1"/>
    <col min="15885" max="15885" width="11.625" style="7" customWidth="1"/>
    <col min="15886" max="15886" width="11.125" style="7" customWidth="1"/>
    <col min="15887" max="16130" width="9" style="7"/>
    <col min="16131" max="16131" width="16.25" style="7" customWidth="1"/>
    <col min="16132" max="16132" width="11.125" style="7" customWidth="1"/>
    <col min="16133" max="16133" width="11.625" style="7" customWidth="1"/>
    <col min="16134" max="16134" width="11" style="7" customWidth="1"/>
    <col min="16135" max="16135" width="11.75" style="7" customWidth="1"/>
    <col min="16136" max="16137" width="11" style="7" customWidth="1"/>
    <col min="16138" max="16140" width="12.125" style="7" bestFit="1" customWidth="1"/>
    <col min="16141" max="16141" width="11.625" style="7" customWidth="1"/>
    <col min="16142" max="16142" width="11.125" style="7" customWidth="1"/>
    <col min="16143" max="16384" width="9" style="7"/>
  </cols>
  <sheetData>
    <row r="1" spans="1:18" ht="34.5" customHeight="1" x14ac:dyDescent="0.15">
      <c r="A1" s="247" t="s">
        <v>99</v>
      </c>
      <c r="B1" s="247"/>
      <c r="C1" s="247"/>
      <c r="D1" s="247"/>
      <c r="E1" s="247"/>
      <c r="F1" s="247"/>
      <c r="G1" s="247"/>
      <c r="H1" s="247"/>
      <c r="I1" s="247"/>
      <c r="J1" s="247"/>
      <c r="K1" s="247"/>
      <c r="L1" s="247"/>
      <c r="M1" s="247"/>
      <c r="N1" s="8"/>
    </row>
    <row r="2" spans="1:18" s="67" customFormat="1" ht="17.25" customHeight="1" x14ac:dyDescent="0.15">
      <c r="I2" s="68" t="s">
        <v>118</v>
      </c>
      <c r="J2" s="248"/>
      <c r="K2" s="248"/>
      <c r="L2" s="248"/>
      <c r="M2" s="248"/>
      <c r="N2" s="69"/>
    </row>
    <row r="3" spans="1:18" s="67" customFormat="1" ht="24" customHeight="1" thickBot="1" x14ac:dyDescent="0.2">
      <c r="M3" s="70" t="s">
        <v>73</v>
      </c>
      <c r="N3" s="71"/>
    </row>
    <row r="4" spans="1:18" s="67" customFormat="1" ht="20.25" customHeight="1" x14ac:dyDescent="0.15">
      <c r="A4" s="249" t="s">
        <v>100</v>
      </c>
      <c r="B4" s="72"/>
      <c r="C4" s="73"/>
      <c r="D4" s="73" t="s">
        <v>84</v>
      </c>
      <c r="E4" s="73"/>
      <c r="F4" s="73" t="s">
        <v>155</v>
      </c>
      <c r="G4" s="73"/>
      <c r="H4" s="73"/>
      <c r="I4" s="73"/>
      <c r="J4" s="73"/>
      <c r="K4" s="73"/>
      <c r="L4" s="251" t="s">
        <v>101</v>
      </c>
      <c r="M4" s="74"/>
      <c r="N4" s="75"/>
    </row>
    <row r="5" spans="1:18" s="67" customFormat="1" ht="20.25" customHeight="1" x14ac:dyDescent="0.15">
      <c r="A5" s="250"/>
      <c r="B5" s="76" t="s">
        <v>85</v>
      </c>
      <c r="C5" s="77" t="s">
        <v>86</v>
      </c>
      <c r="D5" s="77" t="s">
        <v>87</v>
      </c>
      <c r="E5" s="76" t="s">
        <v>88</v>
      </c>
      <c r="F5" s="77" t="s">
        <v>181</v>
      </c>
      <c r="G5" s="76" t="s">
        <v>89</v>
      </c>
      <c r="H5" s="76" t="s">
        <v>90</v>
      </c>
      <c r="I5" s="77" t="s">
        <v>154</v>
      </c>
      <c r="J5" s="77" t="s">
        <v>91</v>
      </c>
      <c r="K5" s="77" t="s">
        <v>92</v>
      </c>
      <c r="L5" s="252"/>
      <c r="M5" s="78" t="s">
        <v>93</v>
      </c>
      <c r="N5" s="79"/>
    </row>
    <row r="6" spans="1:18" s="67" customFormat="1" ht="20.25" customHeight="1" x14ac:dyDescent="0.15">
      <c r="A6" s="250"/>
      <c r="B6" s="80"/>
      <c r="C6" s="77"/>
      <c r="D6" s="77" t="s">
        <v>162</v>
      </c>
      <c r="E6" s="77"/>
      <c r="F6" s="77" t="s">
        <v>153</v>
      </c>
      <c r="G6" s="77"/>
      <c r="H6" s="77"/>
      <c r="I6" s="77" t="s">
        <v>152</v>
      </c>
      <c r="J6" s="77"/>
      <c r="K6" s="81"/>
      <c r="L6" s="252"/>
      <c r="M6" s="82" t="s">
        <v>94</v>
      </c>
      <c r="N6" s="75"/>
    </row>
    <row r="7" spans="1:18" s="89" customFormat="1" ht="25.5" customHeight="1" x14ac:dyDescent="0.15">
      <c r="A7" s="250"/>
      <c r="B7" s="83"/>
      <c r="C7" s="84" t="s">
        <v>95</v>
      </c>
      <c r="D7" s="85" t="s">
        <v>151</v>
      </c>
      <c r="E7" s="84" t="s">
        <v>160</v>
      </c>
      <c r="F7" s="84" t="s">
        <v>96</v>
      </c>
      <c r="G7" s="84" t="s">
        <v>223</v>
      </c>
      <c r="H7" s="84" t="s">
        <v>236</v>
      </c>
      <c r="I7" s="84" t="s">
        <v>237</v>
      </c>
      <c r="J7" s="84" t="s">
        <v>238</v>
      </c>
      <c r="K7" s="84" t="s">
        <v>239</v>
      </c>
      <c r="L7" s="86" t="s">
        <v>240</v>
      </c>
      <c r="M7" s="87" t="s">
        <v>235</v>
      </c>
      <c r="N7" s="88"/>
    </row>
    <row r="8" spans="1:18" s="67" customFormat="1" ht="39.950000000000003" customHeight="1" x14ac:dyDescent="0.15">
      <c r="A8" s="253" t="s">
        <v>232</v>
      </c>
      <c r="B8" s="91" t="s">
        <v>112</v>
      </c>
      <c r="C8" s="125"/>
      <c r="D8" s="256"/>
      <c r="E8" s="256"/>
      <c r="F8" s="227"/>
      <c r="G8" s="125"/>
      <c r="H8" s="230">
        <f>MIN(F8:G8)</f>
        <v>0</v>
      </c>
      <c r="I8" s="256"/>
      <c r="J8" s="256"/>
      <c r="K8" s="256"/>
      <c r="L8" s="258"/>
      <c r="M8" s="258"/>
      <c r="N8" s="93"/>
    </row>
    <row r="9" spans="1:18" s="67" customFormat="1" ht="39.950000000000003" customHeight="1" x14ac:dyDescent="0.15">
      <c r="A9" s="254"/>
      <c r="B9" s="226" t="s">
        <v>233</v>
      </c>
      <c r="C9" s="227"/>
      <c r="D9" s="257"/>
      <c r="E9" s="257"/>
      <c r="F9" s="227"/>
      <c r="G9" s="230">
        <f>F9</f>
        <v>0</v>
      </c>
      <c r="H9" s="230">
        <f>IF(F9&gt;=G9,G9,F9)</f>
        <v>0</v>
      </c>
      <c r="I9" s="257"/>
      <c r="J9" s="257"/>
      <c r="K9" s="257"/>
      <c r="L9" s="259"/>
      <c r="M9" s="259"/>
      <c r="N9" s="93"/>
    </row>
    <row r="10" spans="1:18" s="67" customFormat="1" ht="39.950000000000003" customHeight="1" x14ac:dyDescent="0.15">
      <c r="A10" s="254"/>
      <c r="B10" s="226" t="s">
        <v>165</v>
      </c>
      <c r="C10" s="227"/>
      <c r="D10" s="257"/>
      <c r="E10" s="257"/>
      <c r="F10" s="227"/>
      <c r="G10" s="228"/>
      <c r="H10" s="229">
        <f>IF(F10&gt;=G10,G10,F10)</f>
        <v>0</v>
      </c>
      <c r="I10" s="257"/>
      <c r="J10" s="257"/>
      <c r="K10" s="257"/>
      <c r="L10" s="259"/>
      <c r="M10" s="260"/>
      <c r="N10" s="90"/>
      <c r="R10" s="162"/>
    </row>
    <row r="11" spans="1:18" s="67" customFormat="1" ht="39.950000000000003" customHeight="1" thickBot="1" x14ac:dyDescent="0.2">
      <c r="A11" s="255"/>
      <c r="B11" s="94" t="s">
        <v>31</v>
      </c>
      <c r="C11" s="95">
        <f>SUM(C8:C10)</f>
        <v>0</v>
      </c>
      <c r="D11" s="231"/>
      <c r="E11" s="95">
        <f>C11-D11</f>
        <v>0</v>
      </c>
      <c r="F11" s="95">
        <f>SUM(F8:F10)</f>
        <v>0</v>
      </c>
      <c r="G11" s="95">
        <f>SUM(G8:G10)</f>
        <v>0</v>
      </c>
      <c r="H11" s="95">
        <f>SUM(H8:H10)</f>
        <v>0</v>
      </c>
      <c r="I11" s="231"/>
      <c r="J11" s="95">
        <f>H11-I11</f>
        <v>0</v>
      </c>
      <c r="K11" s="100">
        <f>IF(E11&gt;=J11,J11,E11)</f>
        <v>0</v>
      </c>
      <c r="L11" s="147" t="s">
        <v>164</v>
      </c>
      <c r="M11" s="102">
        <f>ROUNDDOWN(IF(K11/2&lt;0,0,K11/2),-3)</f>
        <v>0</v>
      </c>
      <c r="N11" s="93"/>
      <c r="R11" s="162"/>
    </row>
    <row r="12" spans="1:18" s="67" customFormat="1" ht="39.950000000000003" customHeight="1" thickTop="1" x14ac:dyDescent="0.15">
      <c r="A12" s="261" t="s">
        <v>234</v>
      </c>
      <c r="B12" s="96" t="s">
        <v>112</v>
      </c>
      <c r="C12" s="128"/>
      <c r="D12" s="264"/>
      <c r="E12" s="264"/>
      <c r="F12" s="227"/>
      <c r="G12" s="126"/>
      <c r="H12" s="230">
        <f>MIN(F12:G12)</f>
        <v>0</v>
      </c>
      <c r="I12" s="264"/>
      <c r="J12" s="264"/>
      <c r="K12" s="264"/>
      <c r="L12" s="266"/>
      <c r="M12" s="268"/>
      <c r="N12" s="93"/>
    </row>
    <row r="13" spans="1:18" s="67" customFormat="1" ht="39.950000000000003" customHeight="1" x14ac:dyDescent="0.15">
      <c r="A13" s="262"/>
      <c r="B13" s="91" t="s">
        <v>233</v>
      </c>
      <c r="C13" s="125"/>
      <c r="D13" s="265"/>
      <c r="E13" s="265"/>
      <c r="F13" s="227"/>
      <c r="G13" s="97">
        <f>F13</f>
        <v>0</v>
      </c>
      <c r="H13" s="97">
        <f>+G13</f>
        <v>0</v>
      </c>
      <c r="I13" s="265"/>
      <c r="J13" s="265"/>
      <c r="K13" s="265"/>
      <c r="L13" s="267"/>
      <c r="M13" s="269"/>
      <c r="N13" s="93"/>
    </row>
    <row r="14" spans="1:18" s="67" customFormat="1" ht="39.950000000000003" customHeight="1" thickBot="1" x14ac:dyDescent="0.2">
      <c r="A14" s="263"/>
      <c r="B14" s="94" t="s">
        <v>31</v>
      </c>
      <c r="C14" s="99">
        <f>SUM(C12:C13)</f>
        <v>0</v>
      </c>
      <c r="D14" s="129"/>
      <c r="E14" s="95">
        <f>C14-D14</f>
        <v>0</v>
      </c>
      <c r="F14" s="99">
        <f>SUM(F12:F13)</f>
        <v>0</v>
      </c>
      <c r="G14" s="99">
        <f>SUM(G12:G13)</f>
        <v>0</v>
      </c>
      <c r="H14" s="99">
        <f>SUM(H12:H13)</f>
        <v>0</v>
      </c>
      <c r="I14" s="221"/>
      <c r="J14" s="95">
        <f>H14-I14</f>
        <v>0</v>
      </c>
      <c r="K14" s="100">
        <f>IF(E14&gt;=J14,J14,E14)</f>
        <v>0</v>
      </c>
      <c r="L14" s="101" t="s">
        <v>102</v>
      </c>
      <c r="M14" s="102">
        <f>ROUNDDOWN(IF(K14&lt;0,0,K14),-3)</f>
        <v>0</v>
      </c>
      <c r="N14" s="98"/>
    </row>
    <row r="15" spans="1:18" s="67" customFormat="1" ht="39.950000000000003" customHeight="1" thickTop="1" x14ac:dyDescent="0.15">
      <c r="A15" s="261" t="s">
        <v>251</v>
      </c>
      <c r="B15" s="96" t="s">
        <v>112</v>
      </c>
      <c r="C15" s="128"/>
      <c r="D15" s="264"/>
      <c r="E15" s="264"/>
      <c r="F15" s="227"/>
      <c r="G15" s="126"/>
      <c r="H15" s="127"/>
      <c r="I15" s="264"/>
      <c r="J15" s="264"/>
      <c r="K15" s="264"/>
      <c r="L15" s="266"/>
      <c r="M15" s="268"/>
      <c r="N15" s="93"/>
    </row>
    <row r="16" spans="1:18" s="67" customFormat="1" ht="39.950000000000003" customHeight="1" x14ac:dyDescent="0.15">
      <c r="A16" s="262"/>
      <c r="B16" s="91" t="s">
        <v>233</v>
      </c>
      <c r="C16" s="125"/>
      <c r="D16" s="265"/>
      <c r="E16" s="265"/>
      <c r="F16" s="227"/>
      <c r="G16" s="97">
        <f>+F16</f>
        <v>0</v>
      </c>
      <c r="H16" s="235">
        <f>IF(F16&gt;=G16,G16,F16)</f>
        <v>0</v>
      </c>
      <c r="I16" s="265"/>
      <c r="J16" s="265"/>
      <c r="K16" s="265"/>
      <c r="L16" s="267"/>
      <c r="M16" s="269"/>
      <c r="N16" s="93"/>
    </row>
    <row r="17" spans="1:14" s="67" customFormat="1" ht="39.950000000000003" customHeight="1" thickBot="1" x14ac:dyDescent="0.2">
      <c r="A17" s="263"/>
      <c r="B17" s="94" t="s">
        <v>31</v>
      </c>
      <c r="C17" s="99">
        <f>SUM(C15:C16)</f>
        <v>0</v>
      </c>
      <c r="D17" s="129"/>
      <c r="E17" s="95">
        <f>C17-D17</f>
        <v>0</v>
      </c>
      <c r="F17" s="99">
        <f>SUM(F15:F16)</f>
        <v>0</v>
      </c>
      <c r="G17" s="99">
        <f>SUM(G15:G16)</f>
        <v>0</v>
      </c>
      <c r="H17" s="99">
        <f>SUM(H15:H16)</f>
        <v>0</v>
      </c>
      <c r="I17" s="221"/>
      <c r="J17" s="95">
        <f>H17-I17</f>
        <v>0</v>
      </c>
      <c r="K17" s="100">
        <f>IF(E17&gt;=J17,J17,E17)</f>
        <v>0</v>
      </c>
      <c r="L17" s="101" t="s">
        <v>102</v>
      </c>
      <c r="M17" s="102">
        <f>ROUNDDOWN(IF(K17&lt;0,0,K17),-3)</f>
        <v>0</v>
      </c>
      <c r="N17" s="98"/>
    </row>
    <row r="18" spans="1:14" s="67" customFormat="1" ht="45" customHeight="1" thickTop="1" thickBot="1" x14ac:dyDescent="0.2">
      <c r="A18" s="270" t="s">
        <v>252</v>
      </c>
      <c r="B18" s="271"/>
      <c r="C18" s="103">
        <f>C11+C14+C17</f>
        <v>0</v>
      </c>
      <c r="D18" s="103">
        <f>D11+D14+D17</f>
        <v>0</v>
      </c>
      <c r="E18" s="103">
        <f>E11+E14+E17</f>
        <v>0</v>
      </c>
      <c r="F18" s="103">
        <f>F11+F14+F17</f>
        <v>0</v>
      </c>
      <c r="G18" s="103">
        <f t="shared" ref="G18:K18" si="0">G11+G14+G17</f>
        <v>0</v>
      </c>
      <c r="H18" s="103">
        <f t="shared" si="0"/>
        <v>0</v>
      </c>
      <c r="I18" s="103">
        <f t="shared" si="0"/>
        <v>0</v>
      </c>
      <c r="J18" s="103">
        <f t="shared" si="0"/>
        <v>0</v>
      </c>
      <c r="K18" s="103">
        <f t="shared" si="0"/>
        <v>0</v>
      </c>
      <c r="L18" s="104"/>
      <c r="M18" s="105">
        <f>M11+M14+M17</f>
        <v>0</v>
      </c>
      <c r="N18" s="90"/>
    </row>
    <row r="19" spans="1:14" s="67" customFormat="1" ht="18" customHeight="1" x14ac:dyDescent="0.15">
      <c r="A19" s="106"/>
      <c r="B19" s="67" t="s">
        <v>264</v>
      </c>
      <c r="C19" s="107"/>
      <c r="D19" s="107"/>
      <c r="E19" s="108"/>
      <c r="F19" s="107"/>
      <c r="G19" s="107"/>
      <c r="H19" s="107"/>
      <c r="I19" s="109"/>
      <c r="J19" s="109"/>
      <c r="K19" s="109"/>
      <c r="L19" s="110"/>
      <c r="M19" s="111"/>
      <c r="N19" s="90"/>
    </row>
    <row r="20" spans="1:14" s="67" customFormat="1" ht="18" customHeight="1" x14ac:dyDescent="0.15">
      <c r="B20" s="67" t="s">
        <v>265</v>
      </c>
    </row>
    <row r="21" spans="1:14" s="67" customFormat="1" ht="18" customHeight="1" x14ac:dyDescent="0.15">
      <c r="B21" s="67" t="s">
        <v>266</v>
      </c>
    </row>
    <row r="22" spans="1:14" ht="9" customHeight="1" x14ac:dyDescent="0.15">
      <c r="B22" s="124" t="s">
        <v>149</v>
      </c>
    </row>
    <row r="24" spans="1:14" x14ac:dyDescent="0.15">
      <c r="H24" s="9"/>
      <c r="M24" s="9"/>
      <c r="N24" s="9"/>
    </row>
    <row r="25" spans="1:14" x14ac:dyDescent="0.15">
      <c r="C25" s="11"/>
      <c r="D25" s="11"/>
      <c r="E25" s="11"/>
    </row>
    <row r="26" spans="1:14" x14ac:dyDescent="0.15">
      <c r="E26" s="10"/>
    </row>
    <row r="27" spans="1:14" x14ac:dyDescent="0.15">
      <c r="C27" s="10"/>
      <c r="D27" s="10"/>
      <c r="E27" s="10"/>
      <c r="F27" s="10"/>
      <c r="G27" s="10"/>
      <c r="H27" s="10"/>
      <c r="I27" s="10"/>
      <c r="J27" s="10"/>
      <c r="K27" s="10"/>
      <c r="L27" s="10"/>
      <c r="M27" s="10"/>
    </row>
    <row r="28" spans="1:14" x14ac:dyDescent="0.15">
      <c r="C28" s="10"/>
      <c r="D28" s="10"/>
      <c r="E28" s="10"/>
      <c r="F28" s="10"/>
      <c r="G28" s="10"/>
      <c r="H28" s="10"/>
      <c r="I28" s="10"/>
      <c r="J28" s="10"/>
      <c r="K28" s="10"/>
      <c r="L28" s="10"/>
      <c r="M28" s="10"/>
    </row>
    <row r="29" spans="1:14" x14ac:dyDescent="0.15">
      <c r="C29" s="10"/>
      <c r="D29" s="10"/>
      <c r="E29" s="10"/>
      <c r="F29" s="10"/>
      <c r="G29" s="10"/>
      <c r="H29" s="10"/>
      <c r="I29" s="10"/>
      <c r="J29" s="10"/>
      <c r="K29" s="10"/>
      <c r="L29" s="10"/>
      <c r="M29" s="10"/>
    </row>
    <row r="30" spans="1:14" x14ac:dyDescent="0.15">
      <c r="C30" s="10"/>
      <c r="D30" s="10"/>
      <c r="E30" s="10"/>
      <c r="F30" s="10"/>
      <c r="G30" s="10"/>
      <c r="H30" s="10"/>
      <c r="I30" s="10"/>
      <c r="J30" s="10"/>
      <c r="K30" s="10"/>
      <c r="L30" s="10"/>
      <c r="M30" s="10"/>
    </row>
    <row r="31" spans="1:14" x14ac:dyDescent="0.15">
      <c r="C31" s="10"/>
      <c r="D31" s="10"/>
      <c r="E31" s="10"/>
      <c r="F31" s="10"/>
      <c r="G31" s="10"/>
      <c r="H31" s="10"/>
      <c r="I31" s="10"/>
      <c r="J31" s="10"/>
      <c r="K31" s="10"/>
      <c r="L31" s="10"/>
      <c r="M31" s="10"/>
    </row>
    <row r="32" spans="1:14" x14ac:dyDescent="0.15">
      <c r="C32" s="10"/>
      <c r="D32" s="10"/>
      <c r="E32" s="10"/>
      <c r="F32" s="10"/>
      <c r="G32" s="10"/>
      <c r="H32" s="10"/>
      <c r="I32" s="10"/>
      <c r="J32" s="10"/>
      <c r="K32" s="10"/>
      <c r="L32" s="10"/>
      <c r="M32" s="10"/>
    </row>
    <row r="33" spans="3:13" x14ac:dyDescent="0.15">
      <c r="C33" s="10"/>
      <c r="D33" s="10"/>
      <c r="E33" s="10"/>
      <c r="F33" s="10"/>
      <c r="G33" s="10"/>
      <c r="H33" s="10"/>
      <c r="I33" s="10"/>
      <c r="J33" s="10"/>
      <c r="K33" s="10"/>
      <c r="L33" s="10"/>
      <c r="M33" s="10"/>
    </row>
    <row r="34" spans="3:13" x14ac:dyDescent="0.15">
      <c r="C34" s="11"/>
      <c r="D34" s="10"/>
      <c r="E34" s="11"/>
      <c r="F34" s="11"/>
      <c r="G34" s="11"/>
      <c r="H34" s="11"/>
      <c r="I34" s="10"/>
      <c r="J34" s="11"/>
      <c r="K34" s="12"/>
      <c r="L34" s="12"/>
      <c r="M34" s="11"/>
    </row>
    <row r="35" spans="3:13" x14ac:dyDescent="0.15">
      <c r="C35" s="10"/>
      <c r="D35" s="10"/>
      <c r="E35" s="10"/>
      <c r="F35" s="10"/>
      <c r="G35" s="10"/>
      <c r="H35" s="10"/>
      <c r="I35" s="10"/>
      <c r="J35" s="11"/>
      <c r="K35" s="12"/>
      <c r="L35" s="12"/>
      <c r="M35" s="11"/>
    </row>
  </sheetData>
  <mergeCells count="29">
    <mergeCell ref="J15:J16"/>
    <mergeCell ref="K15:K16"/>
    <mergeCell ref="A18:B18"/>
    <mergeCell ref="A15:A17"/>
    <mergeCell ref="D15:D16"/>
    <mergeCell ref="E15:E16"/>
    <mergeCell ref="I15:I16"/>
    <mergeCell ref="K12:K13"/>
    <mergeCell ref="L12:L13"/>
    <mergeCell ref="M12:M13"/>
    <mergeCell ref="L15:L16"/>
    <mergeCell ref="M15:M16"/>
    <mergeCell ref="A12:A14"/>
    <mergeCell ref="D12:D13"/>
    <mergeCell ref="E12:E13"/>
    <mergeCell ref="I12:I13"/>
    <mergeCell ref="J12:J13"/>
    <mergeCell ref="A1:M1"/>
    <mergeCell ref="J2:M2"/>
    <mergeCell ref="A4:A7"/>
    <mergeCell ref="L4:L6"/>
    <mergeCell ref="A8:A11"/>
    <mergeCell ref="D8:D10"/>
    <mergeCell ref="E8:E10"/>
    <mergeCell ref="I8:I10"/>
    <mergeCell ref="J8:J10"/>
    <mergeCell ref="K8:K10"/>
    <mergeCell ref="L8:L10"/>
    <mergeCell ref="M8:M10"/>
  </mergeCells>
  <phoneticPr fontId="1"/>
  <printOptions horizontalCentered="1"/>
  <pageMargins left="0.59055118110236227" right="0.59055118110236227" top="0.78740157480314965" bottom="0.59055118110236227" header="0.51181102362204722" footer="0.51181102362204722"/>
  <pageSetup paperSize="9" scale="81" orientation="landscape" r:id="rId1"/>
  <headerFooter alignWithMargins="0">
    <oddHeader>&amp;L要領様式第8号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H98"/>
  <sheetViews>
    <sheetView tabSelected="1" view="pageBreakPreview" topLeftCell="A76" zoomScaleNormal="100" zoomScaleSheetLayoutView="100" workbookViewId="0">
      <selection activeCell="F15" sqref="F15"/>
    </sheetView>
  </sheetViews>
  <sheetFormatPr defaultColWidth="9" defaultRowHeight="14.25" x14ac:dyDescent="0.15"/>
  <cols>
    <col min="1" max="1" width="2.625" style="14" customWidth="1"/>
    <col min="2" max="9" width="2.625" style="1" customWidth="1"/>
    <col min="10" max="33" width="2.75" style="1" customWidth="1"/>
    <col min="34" max="16384" width="9" style="1"/>
  </cols>
  <sheetData>
    <row r="1" spans="1:33" ht="15" customHeight="1" x14ac:dyDescent="0.15">
      <c r="A1" s="490" t="s">
        <v>111</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row>
    <row r="2" spans="1:33" ht="15" customHeight="1" x14ac:dyDescent="0.15"/>
    <row r="3" spans="1:33" ht="20.100000000000001" customHeight="1" thickBot="1" x14ac:dyDescent="0.2">
      <c r="A3" s="14" t="s">
        <v>11</v>
      </c>
    </row>
    <row r="4" spans="1:33" ht="24.95" customHeight="1" x14ac:dyDescent="0.15">
      <c r="B4" s="453" t="s">
        <v>128</v>
      </c>
      <c r="C4" s="364"/>
      <c r="D4" s="364"/>
      <c r="E4" s="364"/>
      <c r="F4" s="364"/>
      <c r="G4" s="364"/>
      <c r="H4" s="364"/>
      <c r="I4" s="365"/>
      <c r="J4" s="491"/>
      <c r="K4" s="455"/>
      <c r="L4" s="455"/>
      <c r="M4" s="455"/>
      <c r="N4" s="455"/>
      <c r="O4" s="455"/>
      <c r="P4" s="455"/>
      <c r="Q4" s="455"/>
      <c r="R4" s="455"/>
      <c r="S4" s="455"/>
      <c r="T4" s="455"/>
      <c r="U4" s="455"/>
      <c r="V4" s="455"/>
      <c r="W4" s="455"/>
      <c r="X4" s="455"/>
      <c r="Y4" s="455"/>
      <c r="Z4" s="455"/>
      <c r="AA4" s="455"/>
      <c r="AB4" s="455"/>
      <c r="AC4" s="455"/>
      <c r="AD4" s="455"/>
      <c r="AE4" s="455"/>
      <c r="AF4" s="455"/>
      <c r="AG4" s="456"/>
    </row>
    <row r="5" spans="1:33" ht="24.95" customHeight="1" x14ac:dyDescent="0.15">
      <c r="B5" s="445" t="s">
        <v>129</v>
      </c>
      <c r="C5" s="446"/>
      <c r="D5" s="446"/>
      <c r="E5" s="446"/>
      <c r="F5" s="446"/>
      <c r="G5" s="446"/>
      <c r="H5" s="446"/>
      <c r="I5" s="481"/>
      <c r="J5" s="482"/>
      <c r="K5" s="448"/>
      <c r="L5" s="448"/>
      <c r="M5" s="448"/>
      <c r="N5" s="448"/>
      <c r="O5" s="448"/>
      <c r="P5" s="448"/>
      <c r="Q5" s="448"/>
      <c r="R5" s="448"/>
      <c r="S5" s="448"/>
      <c r="T5" s="448"/>
      <c r="U5" s="448"/>
      <c r="V5" s="448"/>
      <c r="W5" s="448"/>
      <c r="X5" s="448"/>
      <c r="Y5" s="448"/>
      <c r="Z5" s="448"/>
      <c r="AA5" s="448"/>
      <c r="AB5" s="448"/>
      <c r="AC5" s="448"/>
      <c r="AD5" s="448"/>
      <c r="AE5" s="448"/>
      <c r="AF5" s="448"/>
      <c r="AG5" s="449"/>
    </row>
    <row r="6" spans="1:33" ht="24.95" customHeight="1" x14ac:dyDescent="0.15">
      <c r="B6" s="492" t="s">
        <v>131</v>
      </c>
      <c r="C6" s="493"/>
      <c r="D6" s="493"/>
      <c r="E6" s="493"/>
      <c r="F6" s="493"/>
      <c r="G6" s="493"/>
      <c r="H6" s="493"/>
      <c r="I6" s="494"/>
      <c r="J6" s="112" t="s">
        <v>124</v>
      </c>
      <c r="K6" s="112"/>
      <c r="L6" s="112"/>
      <c r="M6" s="112"/>
      <c r="N6" s="112"/>
      <c r="O6" s="416"/>
      <c r="P6" s="416"/>
      <c r="Q6" s="416"/>
      <c r="R6" s="416"/>
      <c r="S6" s="416"/>
      <c r="T6" s="416"/>
      <c r="U6" s="416"/>
      <c r="V6" s="416"/>
      <c r="W6" s="416"/>
      <c r="X6" s="416"/>
      <c r="Y6" s="416"/>
      <c r="Z6" s="416"/>
      <c r="AA6" s="416"/>
      <c r="AB6" s="416"/>
      <c r="AC6" s="416"/>
      <c r="AD6" s="416"/>
      <c r="AE6" s="416"/>
      <c r="AF6" s="416"/>
      <c r="AG6" s="484"/>
    </row>
    <row r="7" spans="1:33" ht="24.95" customHeight="1" x14ac:dyDescent="0.15">
      <c r="B7" s="415"/>
      <c r="C7" s="416"/>
      <c r="D7" s="416"/>
      <c r="E7" s="416"/>
      <c r="F7" s="416"/>
      <c r="G7" s="416"/>
      <c r="H7" s="416"/>
      <c r="I7" s="417"/>
      <c r="J7" s="416" t="s">
        <v>125</v>
      </c>
      <c r="K7" s="416"/>
      <c r="L7" s="416"/>
      <c r="M7" s="416"/>
      <c r="N7" s="416"/>
      <c r="O7" s="416"/>
      <c r="P7" s="416"/>
      <c r="Q7" s="416"/>
      <c r="R7" s="416"/>
      <c r="S7" s="416"/>
      <c r="T7" s="416"/>
      <c r="U7" s="416"/>
      <c r="V7" s="416" t="s">
        <v>126</v>
      </c>
      <c r="W7" s="416"/>
      <c r="X7" s="416"/>
      <c r="Y7" s="416"/>
      <c r="Z7" s="416"/>
      <c r="AA7" s="416"/>
      <c r="AB7" s="416"/>
      <c r="AC7" s="416"/>
      <c r="AD7" s="416"/>
      <c r="AE7" s="416"/>
      <c r="AF7" s="416"/>
      <c r="AG7" s="484"/>
    </row>
    <row r="8" spans="1:33" ht="24.95" customHeight="1" thickBot="1" x14ac:dyDescent="0.2">
      <c r="B8" s="418"/>
      <c r="C8" s="419"/>
      <c r="D8" s="419"/>
      <c r="E8" s="419"/>
      <c r="F8" s="419"/>
      <c r="G8" s="419"/>
      <c r="H8" s="419"/>
      <c r="I8" s="420"/>
      <c r="J8" s="419" t="s">
        <v>127</v>
      </c>
      <c r="K8" s="419"/>
      <c r="L8" s="419"/>
      <c r="M8" s="419"/>
      <c r="N8" s="419"/>
      <c r="O8" s="419"/>
      <c r="P8" s="419"/>
      <c r="Q8" s="419"/>
      <c r="R8" s="419"/>
      <c r="S8" s="419"/>
      <c r="T8" s="419"/>
      <c r="U8" s="419"/>
      <c r="V8" s="419"/>
      <c r="W8" s="419"/>
      <c r="X8" s="419"/>
      <c r="Y8" s="419"/>
      <c r="Z8" s="419"/>
      <c r="AA8" s="419"/>
      <c r="AB8" s="419"/>
      <c r="AC8" s="419"/>
      <c r="AD8" s="419"/>
      <c r="AE8" s="419"/>
      <c r="AF8" s="419"/>
      <c r="AG8" s="485"/>
    </row>
    <row r="9" spans="1:33" ht="12" customHeight="1" x14ac:dyDescent="0.15">
      <c r="B9" s="16" t="s">
        <v>80</v>
      </c>
      <c r="C9" s="4"/>
      <c r="D9" s="4"/>
      <c r="E9" s="4"/>
      <c r="F9" s="4"/>
      <c r="G9" s="4"/>
      <c r="H9" s="4"/>
      <c r="I9" s="4"/>
      <c r="J9" s="5"/>
      <c r="K9" s="5"/>
      <c r="L9" s="5"/>
      <c r="M9" s="5"/>
      <c r="N9" s="5"/>
      <c r="O9" s="5"/>
      <c r="P9" s="5"/>
      <c r="Q9" s="5"/>
      <c r="R9" s="5"/>
      <c r="S9" s="5"/>
      <c r="T9" s="5"/>
      <c r="U9" s="5"/>
      <c r="V9" s="5"/>
      <c r="W9" s="5"/>
      <c r="X9" s="5"/>
      <c r="Y9" s="5"/>
      <c r="Z9" s="5"/>
      <c r="AA9" s="5"/>
      <c r="AB9" s="5"/>
      <c r="AC9" s="5"/>
      <c r="AD9" s="5"/>
      <c r="AE9" s="5"/>
      <c r="AF9" s="5"/>
      <c r="AG9" s="5"/>
    </row>
    <row r="10" spans="1:33" ht="15" customHeight="1" x14ac:dyDescent="0.15"/>
    <row r="11" spans="1:33" ht="20.100000000000001" customHeight="1" thickBot="1" x14ac:dyDescent="0.2">
      <c r="A11" s="14" t="s">
        <v>5</v>
      </c>
    </row>
    <row r="12" spans="1:33" ht="20.100000000000001" customHeight="1" x14ac:dyDescent="0.15">
      <c r="B12" s="486" t="s">
        <v>0</v>
      </c>
      <c r="C12" s="487"/>
      <c r="D12" s="488" t="s">
        <v>41</v>
      </c>
      <c r="E12" s="488"/>
      <c r="F12" s="488"/>
      <c r="G12" s="488"/>
      <c r="H12" s="488"/>
      <c r="I12" s="489"/>
      <c r="J12" s="483" t="s">
        <v>132</v>
      </c>
      <c r="K12" s="361"/>
      <c r="L12" s="361"/>
      <c r="M12" s="131" t="s">
        <v>135</v>
      </c>
      <c r="N12" s="361" t="s">
        <v>1</v>
      </c>
      <c r="O12" s="361"/>
      <c r="P12" s="361"/>
      <c r="Q12" s="361"/>
      <c r="R12" s="361"/>
      <c r="S12" s="131" t="s">
        <v>136</v>
      </c>
      <c r="T12" s="361" t="s">
        <v>2</v>
      </c>
      <c r="U12" s="361"/>
      <c r="V12" s="361"/>
      <c r="W12" s="361"/>
      <c r="X12" s="361"/>
      <c r="Y12" s="131" t="s">
        <v>135</v>
      </c>
      <c r="Z12" s="361" t="s">
        <v>133</v>
      </c>
      <c r="AA12" s="361"/>
      <c r="AB12" s="131" t="s">
        <v>134</v>
      </c>
      <c r="AC12" s="361" t="s">
        <v>30</v>
      </c>
      <c r="AD12" s="361"/>
      <c r="AE12" s="361"/>
      <c r="AF12" s="361"/>
      <c r="AG12" s="17"/>
    </row>
    <row r="13" spans="1:33" ht="20.100000000000001" customHeight="1" x14ac:dyDescent="0.15">
      <c r="B13" s="445" t="s">
        <v>57</v>
      </c>
      <c r="C13" s="446"/>
      <c r="D13" s="446"/>
      <c r="E13" s="446"/>
      <c r="F13" s="446"/>
      <c r="G13" s="446"/>
      <c r="H13" s="446"/>
      <c r="I13" s="481"/>
      <c r="J13" s="482"/>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9"/>
    </row>
    <row r="14" spans="1:33" ht="20.100000000000001" customHeight="1" x14ac:dyDescent="0.15">
      <c r="B14" s="445" t="s">
        <v>130</v>
      </c>
      <c r="C14" s="446"/>
      <c r="D14" s="446"/>
      <c r="E14" s="446"/>
      <c r="F14" s="446"/>
      <c r="G14" s="446"/>
      <c r="H14" s="446"/>
      <c r="I14" s="481"/>
      <c r="J14" s="482"/>
      <c r="K14" s="448"/>
      <c r="L14" s="448"/>
      <c r="M14" s="448"/>
      <c r="N14" s="448"/>
      <c r="O14" s="448"/>
      <c r="P14" s="448"/>
      <c r="Q14" s="448"/>
      <c r="R14" s="448"/>
      <c r="S14" s="448"/>
      <c r="T14" s="448"/>
      <c r="U14" s="448"/>
      <c r="V14" s="448"/>
      <c r="W14" s="448"/>
      <c r="X14" s="448"/>
      <c r="Y14" s="448"/>
      <c r="Z14" s="448"/>
      <c r="AA14" s="448"/>
      <c r="AB14" s="448"/>
      <c r="AC14" s="448"/>
      <c r="AD14" s="448"/>
      <c r="AE14" s="448"/>
      <c r="AF14" s="448"/>
      <c r="AG14" s="449"/>
    </row>
    <row r="15" spans="1:33" ht="15" customHeight="1" x14ac:dyDescent="0.15">
      <c r="B15" s="436" t="s">
        <v>3</v>
      </c>
      <c r="C15" s="437"/>
      <c r="D15" s="437"/>
      <c r="E15" s="437"/>
      <c r="F15" s="437"/>
      <c r="G15" s="437"/>
      <c r="H15" s="437"/>
      <c r="I15" s="463"/>
      <c r="J15" s="18"/>
      <c r="K15" s="19"/>
      <c r="L15" s="19" t="s">
        <v>6</v>
      </c>
      <c r="M15" s="19"/>
      <c r="N15" s="132"/>
      <c r="O15" s="444"/>
      <c r="P15" s="444"/>
      <c r="Q15" s="444"/>
      <c r="R15" s="19" t="s">
        <v>9</v>
      </c>
      <c r="S15" s="19"/>
      <c r="T15" s="19"/>
      <c r="U15" s="19"/>
      <c r="V15" s="19"/>
      <c r="W15" s="19"/>
      <c r="X15" s="19"/>
      <c r="Y15" s="19"/>
      <c r="Z15" s="19"/>
      <c r="AA15" s="19"/>
      <c r="AB15" s="19"/>
      <c r="AC15" s="19"/>
      <c r="AD15" s="19"/>
      <c r="AE15" s="19"/>
      <c r="AF15" s="19"/>
      <c r="AG15" s="20"/>
    </row>
    <row r="16" spans="1:33" ht="15" customHeight="1" x14ac:dyDescent="0.15">
      <c r="B16" s="479" t="s">
        <v>4</v>
      </c>
      <c r="C16" s="281"/>
      <c r="D16" s="281"/>
      <c r="E16" s="281"/>
      <c r="F16" s="281"/>
      <c r="G16" s="281"/>
      <c r="H16" s="281"/>
      <c r="I16" s="480"/>
      <c r="J16" s="21"/>
      <c r="K16" s="22"/>
      <c r="L16" s="22" t="s">
        <v>7</v>
      </c>
      <c r="M16" s="22"/>
      <c r="N16" s="133"/>
      <c r="O16" s="434"/>
      <c r="P16" s="434"/>
      <c r="Q16" s="434"/>
      <c r="R16" s="22" t="s">
        <v>9</v>
      </c>
      <c r="S16" s="22"/>
      <c r="T16" s="22"/>
      <c r="U16" s="22"/>
      <c r="V16" s="22"/>
      <c r="W16" s="22"/>
      <c r="X16" s="22"/>
      <c r="Y16" s="22"/>
      <c r="Z16" s="22"/>
      <c r="AA16" s="22"/>
      <c r="AB16" s="22"/>
      <c r="AC16" s="22"/>
      <c r="AD16" s="22"/>
      <c r="AE16" s="22"/>
      <c r="AF16" s="22"/>
      <c r="AG16" s="23"/>
    </row>
    <row r="17" spans="1:33" ht="15" customHeight="1" x14ac:dyDescent="0.15">
      <c r="B17" s="24"/>
      <c r="C17" s="22"/>
      <c r="D17" s="22"/>
      <c r="E17" s="22"/>
      <c r="F17" s="22"/>
      <c r="G17" s="22"/>
      <c r="H17" s="22"/>
      <c r="I17" s="25"/>
      <c r="J17" s="21"/>
      <c r="K17" s="22"/>
      <c r="L17" s="22" t="s">
        <v>8</v>
      </c>
      <c r="M17" s="22"/>
      <c r="N17" s="133"/>
      <c r="O17" s="434"/>
      <c r="P17" s="434"/>
      <c r="Q17" s="434"/>
      <c r="R17" s="22" t="s">
        <v>9</v>
      </c>
      <c r="S17" s="22"/>
      <c r="T17" s="22"/>
      <c r="U17" s="22"/>
      <c r="V17" s="22"/>
      <c r="W17" s="22"/>
      <c r="X17" s="22"/>
      <c r="Y17" s="22"/>
      <c r="Z17" s="22"/>
      <c r="AA17" s="22"/>
      <c r="AB17" s="22"/>
      <c r="AC17" s="22"/>
      <c r="AD17" s="22"/>
      <c r="AE17" s="22"/>
      <c r="AF17" s="22"/>
      <c r="AG17" s="23"/>
    </row>
    <row r="18" spans="1:33" ht="15" customHeight="1" x14ac:dyDescent="0.15">
      <c r="B18" s="24"/>
      <c r="C18" s="22"/>
      <c r="D18" s="22"/>
      <c r="E18" s="22"/>
      <c r="F18" s="22"/>
      <c r="G18" s="22"/>
      <c r="H18" s="22"/>
      <c r="I18" s="25"/>
      <c r="J18" s="21"/>
      <c r="K18" s="22"/>
      <c r="L18" s="26" t="s">
        <v>30</v>
      </c>
      <c r="M18" s="26"/>
      <c r="N18" s="138"/>
      <c r="O18" s="435"/>
      <c r="P18" s="435"/>
      <c r="Q18" s="435"/>
      <c r="R18" s="26" t="s">
        <v>9</v>
      </c>
      <c r="S18" s="22"/>
      <c r="T18" s="22"/>
      <c r="U18" s="22"/>
      <c r="V18" s="22"/>
      <c r="W18" s="22"/>
      <c r="X18" s="22"/>
      <c r="Y18" s="22"/>
      <c r="Z18" s="22"/>
      <c r="AA18" s="22"/>
      <c r="AB18" s="22"/>
      <c r="AC18" s="22"/>
      <c r="AD18" s="22"/>
      <c r="AE18" s="22"/>
      <c r="AF18" s="22"/>
      <c r="AG18" s="23"/>
    </row>
    <row r="19" spans="1:33" ht="15" customHeight="1" x14ac:dyDescent="0.15">
      <c r="B19" s="24"/>
      <c r="C19" s="22"/>
      <c r="D19" s="22"/>
      <c r="E19" s="22"/>
      <c r="F19" s="22"/>
      <c r="G19" s="22"/>
      <c r="H19" s="22"/>
      <c r="I19" s="25"/>
      <c r="J19" s="21"/>
      <c r="K19" s="22"/>
      <c r="L19" s="22" t="s">
        <v>10</v>
      </c>
      <c r="M19" s="22"/>
      <c r="N19" s="466"/>
      <c r="O19" s="466"/>
      <c r="P19" s="466"/>
      <c r="Q19" s="466"/>
      <c r="R19" s="22" t="s">
        <v>9</v>
      </c>
      <c r="S19" s="22"/>
      <c r="T19" s="22"/>
      <c r="U19" s="22"/>
      <c r="V19" s="22"/>
      <c r="W19" s="22"/>
      <c r="X19" s="22"/>
      <c r="Y19" s="22"/>
      <c r="Z19" s="22"/>
      <c r="AA19" s="22"/>
      <c r="AB19" s="22"/>
      <c r="AC19" s="22"/>
      <c r="AD19" s="22"/>
      <c r="AE19" s="22"/>
      <c r="AF19" s="22"/>
      <c r="AG19" s="23"/>
    </row>
    <row r="20" spans="1:33" ht="20.100000000000001" customHeight="1" thickBot="1" x14ac:dyDescent="0.2">
      <c r="B20" s="467" t="s">
        <v>55</v>
      </c>
      <c r="C20" s="468"/>
      <c r="D20" s="468"/>
      <c r="E20" s="468"/>
      <c r="F20" s="468"/>
      <c r="G20" s="468"/>
      <c r="H20" s="468"/>
      <c r="I20" s="469"/>
      <c r="J20" s="27"/>
      <c r="K20" s="28"/>
      <c r="L20" s="461"/>
      <c r="M20" s="461"/>
      <c r="N20" s="28" t="s">
        <v>42</v>
      </c>
      <c r="O20" s="461"/>
      <c r="P20" s="461"/>
      <c r="Q20" s="28" t="s">
        <v>43</v>
      </c>
      <c r="R20" s="461"/>
      <c r="S20" s="461"/>
      <c r="T20" s="28" t="s">
        <v>44</v>
      </c>
      <c r="U20" s="28"/>
      <c r="V20" s="28"/>
      <c r="W20" s="28"/>
      <c r="X20" s="28"/>
      <c r="Y20" s="28"/>
      <c r="Z20" s="28"/>
      <c r="AA20" s="28"/>
      <c r="AB20" s="28"/>
      <c r="AC20" s="28"/>
      <c r="AD20" s="28"/>
      <c r="AE20" s="28"/>
      <c r="AF20" s="28"/>
      <c r="AG20" s="29"/>
    </row>
    <row r="21" spans="1:33" ht="15" customHeight="1" x14ac:dyDescent="0.15"/>
    <row r="22" spans="1:33" ht="20.100000000000001" customHeight="1" x14ac:dyDescent="0.15">
      <c r="A22" s="14" t="s">
        <v>253</v>
      </c>
    </row>
    <row r="23" spans="1:33" ht="20.100000000000001" customHeight="1" x14ac:dyDescent="0.15">
      <c r="A23" s="15" t="s">
        <v>137</v>
      </c>
      <c r="C23" s="2"/>
      <c r="D23" s="2"/>
      <c r="E23" s="2"/>
      <c r="F23" s="2"/>
      <c r="G23" s="2"/>
      <c r="H23" s="2"/>
      <c r="I23" s="2"/>
      <c r="L23" s="22"/>
      <c r="M23" s="22"/>
      <c r="N23" s="143"/>
      <c r="O23" s="281"/>
      <c r="P23" s="281"/>
      <c r="Q23" s="281"/>
      <c r="R23" s="281"/>
      <c r="S23" s="22" t="s">
        <v>142</v>
      </c>
      <c r="T23" s="281"/>
      <c r="U23" s="281"/>
      <c r="V23" s="22" t="s">
        <v>143</v>
      </c>
      <c r="W23" s="457"/>
      <c r="X23" s="457"/>
      <c r="Y23" s="1" t="s">
        <v>144</v>
      </c>
    </row>
    <row r="24" spans="1:33" ht="15" customHeight="1" x14ac:dyDescent="0.15"/>
    <row r="25" spans="1:33" ht="5.0999999999999996" customHeight="1" thickBot="1" x14ac:dyDescent="0.2">
      <c r="A25" s="431" t="s">
        <v>60</v>
      </c>
      <c r="B25" s="431"/>
      <c r="C25" s="431"/>
      <c r="D25" s="431"/>
      <c r="E25" s="431"/>
      <c r="F25" s="431"/>
      <c r="G25" s="431"/>
      <c r="H25" s="431"/>
      <c r="I25" s="431"/>
    </row>
    <row r="26" spans="1:33" thickBot="1" x14ac:dyDescent="0.2">
      <c r="A26" s="431"/>
      <c r="B26" s="431"/>
      <c r="C26" s="431"/>
      <c r="D26" s="431"/>
      <c r="E26" s="431"/>
      <c r="F26" s="431"/>
      <c r="G26" s="431"/>
      <c r="H26" s="431"/>
      <c r="I26" s="431"/>
      <c r="J26" s="432" t="s">
        <v>122</v>
      </c>
      <c r="K26" s="343"/>
      <c r="L26" s="343"/>
      <c r="M26" s="343"/>
      <c r="N26" s="343"/>
      <c r="O26" s="343"/>
      <c r="P26" s="343"/>
      <c r="Q26" s="343"/>
      <c r="R26" s="343"/>
      <c r="S26" s="343"/>
      <c r="T26" s="343"/>
      <c r="U26" s="344"/>
      <c r="V26" s="450" t="s">
        <v>227</v>
      </c>
      <c r="W26" s="451"/>
      <c r="X26" s="451"/>
      <c r="Y26" s="451"/>
      <c r="Z26" s="451"/>
      <c r="AA26" s="451"/>
      <c r="AB26" s="451"/>
      <c r="AC26" s="451"/>
      <c r="AD26" s="451"/>
      <c r="AE26" s="451"/>
      <c r="AF26" s="451"/>
      <c r="AG26" s="452"/>
    </row>
    <row r="27" spans="1:33" ht="21.95" customHeight="1" x14ac:dyDescent="0.15">
      <c r="B27" s="370" t="s">
        <v>47</v>
      </c>
      <c r="C27" s="371"/>
      <c r="D27" s="371"/>
      <c r="E27" s="372"/>
      <c r="F27" s="363" t="s">
        <v>120</v>
      </c>
      <c r="G27" s="364"/>
      <c r="H27" s="364"/>
      <c r="I27" s="364"/>
      <c r="J27" s="454"/>
      <c r="K27" s="455"/>
      <c r="L27" s="455"/>
      <c r="M27" s="455"/>
      <c r="N27" s="455"/>
      <c r="O27" s="455"/>
      <c r="P27" s="455"/>
      <c r="Q27" s="455"/>
      <c r="R27" s="455"/>
      <c r="S27" s="455"/>
      <c r="T27" s="455"/>
      <c r="U27" s="456"/>
      <c r="V27" s="454"/>
      <c r="W27" s="455"/>
      <c r="X27" s="455"/>
      <c r="Y27" s="455"/>
      <c r="Z27" s="455"/>
      <c r="AA27" s="455"/>
      <c r="AB27" s="455"/>
      <c r="AC27" s="455"/>
      <c r="AD27" s="455"/>
      <c r="AE27" s="455"/>
      <c r="AF27" s="455"/>
      <c r="AG27" s="456"/>
    </row>
    <row r="28" spans="1:33" ht="21.95" customHeight="1" x14ac:dyDescent="0.15">
      <c r="B28" s="134"/>
      <c r="C28" s="135"/>
      <c r="D28" s="135"/>
      <c r="E28" s="135"/>
      <c r="F28" s="458" t="s">
        <v>12</v>
      </c>
      <c r="G28" s="446"/>
      <c r="H28" s="446"/>
      <c r="I28" s="446"/>
      <c r="J28" s="447"/>
      <c r="K28" s="448"/>
      <c r="L28" s="448"/>
      <c r="M28" s="448"/>
      <c r="N28" s="448"/>
      <c r="O28" s="448"/>
      <c r="P28" s="448"/>
      <c r="Q28" s="448"/>
      <c r="R28" s="448"/>
      <c r="S28" s="448"/>
      <c r="T28" s="448"/>
      <c r="U28" s="449"/>
      <c r="V28" s="447"/>
      <c r="W28" s="448"/>
      <c r="X28" s="448"/>
      <c r="Y28" s="448"/>
      <c r="Z28" s="448"/>
      <c r="AA28" s="448"/>
      <c r="AB28" s="448"/>
      <c r="AC28" s="448"/>
      <c r="AD28" s="448"/>
      <c r="AE28" s="448"/>
      <c r="AF28" s="448"/>
      <c r="AG28" s="449"/>
    </row>
    <row r="29" spans="1:33" ht="21.95" customHeight="1" x14ac:dyDescent="0.15">
      <c r="B29" s="436" t="s">
        <v>13</v>
      </c>
      <c r="C29" s="437"/>
      <c r="D29" s="437"/>
      <c r="E29" s="463"/>
      <c r="F29" s="458" t="s">
        <v>120</v>
      </c>
      <c r="G29" s="446"/>
      <c r="H29" s="446"/>
      <c r="I29" s="446"/>
      <c r="J29" s="447"/>
      <c r="K29" s="448"/>
      <c r="L29" s="448"/>
      <c r="M29" s="448"/>
      <c r="N29" s="448"/>
      <c r="O29" s="448"/>
      <c r="P29" s="464" t="s">
        <v>52</v>
      </c>
      <c r="Q29" s="464"/>
      <c r="R29" s="464"/>
      <c r="S29" s="464"/>
      <c r="T29" s="464"/>
      <c r="U29" s="465"/>
      <c r="V29" s="447"/>
      <c r="W29" s="448"/>
      <c r="X29" s="448"/>
      <c r="Y29" s="448"/>
      <c r="Z29" s="448"/>
      <c r="AA29" s="448"/>
      <c r="AB29" s="464" t="s">
        <v>52</v>
      </c>
      <c r="AC29" s="464"/>
      <c r="AD29" s="464"/>
      <c r="AE29" s="464"/>
      <c r="AF29" s="464"/>
      <c r="AG29" s="465"/>
    </row>
    <row r="30" spans="1:33" ht="21.95" customHeight="1" x14ac:dyDescent="0.15">
      <c r="B30" s="24"/>
      <c r="C30" s="22"/>
      <c r="D30" s="22"/>
      <c r="E30" s="22"/>
      <c r="F30" s="458" t="s">
        <v>12</v>
      </c>
      <c r="G30" s="446"/>
      <c r="H30" s="446"/>
      <c r="I30" s="446"/>
      <c r="J30" s="447"/>
      <c r="K30" s="448"/>
      <c r="L30" s="448"/>
      <c r="M30" s="448"/>
      <c r="N30" s="448"/>
      <c r="O30" s="448"/>
      <c r="P30" s="448"/>
      <c r="Q30" s="448"/>
      <c r="R30" s="448"/>
      <c r="S30" s="448"/>
      <c r="T30" s="448"/>
      <c r="U30" s="449"/>
      <c r="V30" s="447"/>
      <c r="W30" s="448"/>
      <c r="X30" s="448"/>
      <c r="Y30" s="448"/>
      <c r="Z30" s="448"/>
      <c r="AA30" s="448"/>
      <c r="AB30" s="448"/>
      <c r="AC30" s="448"/>
      <c r="AD30" s="448"/>
      <c r="AE30" s="448"/>
      <c r="AF30" s="448"/>
      <c r="AG30" s="449"/>
    </row>
    <row r="31" spans="1:33" ht="20.100000000000001" customHeight="1" thickBot="1" x14ac:dyDescent="0.2">
      <c r="B31" s="30"/>
      <c r="C31" s="459" t="s">
        <v>48</v>
      </c>
      <c r="D31" s="460"/>
      <c r="E31" s="460"/>
      <c r="F31" s="460"/>
      <c r="G31" s="460"/>
      <c r="H31" s="460"/>
      <c r="I31" s="460"/>
      <c r="J31" s="31" t="s">
        <v>63</v>
      </c>
      <c r="K31" s="461"/>
      <c r="L31" s="461"/>
      <c r="M31" s="461"/>
      <c r="N31" s="28" t="s">
        <v>64</v>
      </c>
      <c r="O31" s="460" t="s">
        <v>65</v>
      </c>
      <c r="P31" s="460"/>
      <c r="Q31" s="460"/>
      <c r="R31" s="460"/>
      <c r="S31" s="460"/>
      <c r="T31" s="460"/>
      <c r="U31" s="462"/>
      <c r="V31" s="31" t="s">
        <v>63</v>
      </c>
      <c r="W31" s="461"/>
      <c r="X31" s="461"/>
      <c r="Y31" s="461"/>
      <c r="Z31" s="28" t="s">
        <v>64</v>
      </c>
      <c r="AA31" s="460" t="s">
        <v>65</v>
      </c>
      <c r="AB31" s="460"/>
      <c r="AC31" s="460"/>
      <c r="AD31" s="460"/>
      <c r="AE31" s="460"/>
      <c r="AF31" s="460"/>
      <c r="AG31" s="462"/>
    </row>
    <row r="32" spans="1:33" ht="15" customHeight="1" x14ac:dyDescent="0.15">
      <c r="B32" s="2"/>
      <c r="C32" s="2"/>
      <c r="D32" s="2"/>
      <c r="E32" s="2"/>
      <c r="F32" s="2"/>
      <c r="G32" s="2"/>
      <c r="H32" s="2"/>
      <c r="I32" s="3"/>
      <c r="J32" s="2"/>
      <c r="K32" s="2"/>
      <c r="L32" s="2"/>
      <c r="M32" s="2"/>
      <c r="N32" s="2"/>
      <c r="O32" s="2"/>
      <c r="P32" s="2"/>
      <c r="Q32" s="2"/>
      <c r="R32" s="2"/>
      <c r="S32" s="2"/>
      <c r="T32" s="2"/>
      <c r="U32" s="2"/>
      <c r="V32" s="2"/>
      <c r="W32" s="2"/>
      <c r="X32" s="2"/>
      <c r="Y32" s="2"/>
      <c r="Z32" s="2"/>
      <c r="AA32" s="2"/>
      <c r="AB32" s="2"/>
      <c r="AC32" s="2"/>
      <c r="AD32" s="2"/>
      <c r="AE32" s="2"/>
      <c r="AF32" s="2"/>
      <c r="AG32" s="2"/>
    </row>
    <row r="33" spans="1:33" ht="5.0999999999999996" customHeight="1" thickBot="1" x14ac:dyDescent="0.2">
      <c r="A33" s="431" t="s">
        <v>61</v>
      </c>
      <c r="B33" s="431"/>
      <c r="C33" s="431"/>
      <c r="D33" s="431"/>
      <c r="E33" s="431"/>
      <c r="F33" s="431"/>
      <c r="G33" s="431"/>
      <c r="H33" s="431"/>
      <c r="I33" s="431"/>
      <c r="J33" s="2"/>
      <c r="K33" s="2"/>
      <c r="L33" s="2"/>
      <c r="M33" s="2"/>
      <c r="N33" s="2"/>
      <c r="O33" s="2"/>
      <c r="P33" s="2"/>
      <c r="Q33" s="2"/>
      <c r="R33" s="2"/>
      <c r="S33" s="2"/>
      <c r="T33" s="2"/>
      <c r="U33" s="2"/>
      <c r="V33" s="2"/>
      <c r="W33" s="2"/>
      <c r="X33" s="2"/>
      <c r="Y33" s="2"/>
      <c r="Z33" s="2"/>
      <c r="AA33" s="2"/>
      <c r="AB33" s="2"/>
      <c r="AC33" s="2"/>
      <c r="AD33" s="2"/>
      <c r="AE33" s="2"/>
      <c r="AF33" s="2"/>
      <c r="AG33" s="2"/>
    </row>
    <row r="34" spans="1:33" thickBot="1" x14ac:dyDescent="0.2">
      <c r="A34" s="431"/>
      <c r="B34" s="431"/>
      <c r="C34" s="431"/>
      <c r="D34" s="431"/>
      <c r="E34" s="431"/>
      <c r="F34" s="431"/>
      <c r="G34" s="431"/>
      <c r="H34" s="431"/>
      <c r="I34" s="431"/>
      <c r="J34" s="432" t="s">
        <v>122</v>
      </c>
      <c r="K34" s="343"/>
      <c r="L34" s="343"/>
      <c r="M34" s="343"/>
      <c r="N34" s="343"/>
      <c r="O34" s="343"/>
      <c r="P34" s="343"/>
      <c r="Q34" s="343"/>
      <c r="R34" s="343"/>
      <c r="S34" s="343"/>
      <c r="T34" s="343"/>
      <c r="U34" s="344"/>
      <c r="V34" s="450" t="s">
        <v>227</v>
      </c>
      <c r="W34" s="451"/>
      <c r="X34" s="451"/>
      <c r="Y34" s="451"/>
      <c r="Z34" s="451"/>
      <c r="AA34" s="451"/>
      <c r="AB34" s="451"/>
      <c r="AC34" s="451"/>
      <c r="AD34" s="451"/>
      <c r="AE34" s="451"/>
      <c r="AF34" s="451"/>
      <c r="AG34" s="452"/>
    </row>
    <row r="35" spans="1:33" ht="20.100000000000001" customHeight="1" x14ac:dyDescent="0.15">
      <c r="B35" s="453" t="s">
        <v>123</v>
      </c>
      <c r="C35" s="364"/>
      <c r="D35" s="364"/>
      <c r="E35" s="364"/>
      <c r="F35" s="364"/>
      <c r="G35" s="364"/>
      <c r="H35" s="364"/>
      <c r="I35" s="364"/>
      <c r="J35" s="454"/>
      <c r="K35" s="455"/>
      <c r="L35" s="455"/>
      <c r="M35" s="455"/>
      <c r="N35" s="455"/>
      <c r="O35" s="455"/>
      <c r="P35" s="455"/>
      <c r="Q35" s="455"/>
      <c r="R35" s="455"/>
      <c r="S35" s="455"/>
      <c r="T35" s="455"/>
      <c r="U35" s="456"/>
      <c r="V35" s="454"/>
      <c r="W35" s="455"/>
      <c r="X35" s="455"/>
      <c r="Y35" s="455"/>
      <c r="Z35" s="455"/>
      <c r="AA35" s="455"/>
      <c r="AB35" s="455"/>
      <c r="AC35" s="455"/>
      <c r="AD35" s="455"/>
      <c r="AE35" s="455"/>
      <c r="AF35" s="455"/>
      <c r="AG35" s="456"/>
    </row>
    <row r="36" spans="1:33" ht="21.95" customHeight="1" x14ac:dyDescent="0.15">
      <c r="B36" s="445" t="s">
        <v>57</v>
      </c>
      <c r="C36" s="446"/>
      <c r="D36" s="446"/>
      <c r="E36" s="446"/>
      <c r="F36" s="446"/>
      <c r="G36" s="446"/>
      <c r="H36" s="446"/>
      <c r="I36" s="446"/>
      <c r="J36" s="447"/>
      <c r="K36" s="448"/>
      <c r="L36" s="448"/>
      <c r="M36" s="448"/>
      <c r="N36" s="448"/>
      <c r="O36" s="448"/>
      <c r="P36" s="448"/>
      <c r="Q36" s="448"/>
      <c r="R36" s="448"/>
      <c r="S36" s="448"/>
      <c r="T36" s="448"/>
      <c r="U36" s="449"/>
      <c r="V36" s="447"/>
      <c r="W36" s="448"/>
      <c r="X36" s="448"/>
      <c r="Y36" s="448"/>
      <c r="Z36" s="448"/>
      <c r="AA36" s="448"/>
      <c r="AB36" s="448"/>
      <c r="AC36" s="448"/>
      <c r="AD36" s="448"/>
      <c r="AE36" s="448"/>
      <c r="AF36" s="448"/>
      <c r="AG36" s="449"/>
    </row>
    <row r="37" spans="1:33" ht="21.95" customHeight="1" x14ac:dyDescent="0.15">
      <c r="B37" s="445" t="s">
        <v>119</v>
      </c>
      <c r="C37" s="446"/>
      <c r="D37" s="446"/>
      <c r="E37" s="446"/>
      <c r="F37" s="446"/>
      <c r="G37" s="446"/>
      <c r="H37" s="446"/>
      <c r="I37" s="446"/>
      <c r="J37" s="447"/>
      <c r="K37" s="448"/>
      <c r="L37" s="448"/>
      <c r="M37" s="448"/>
      <c r="N37" s="448"/>
      <c r="O37" s="448"/>
      <c r="P37" s="448"/>
      <c r="Q37" s="448"/>
      <c r="R37" s="448"/>
      <c r="S37" s="448"/>
      <c r="T37" s="448"/>
      <c r="U37" s="449"/>
      <c r="V37" s="447"/>
      <c r="W37" s="448"/>
      <c r="X37" s="448"/>
      <c r="Y37" s="448"/>
      <c r="Z37" s="448"/>
      <c r="AA37" s="448"/>
      <c r="AB37" s="448"/>
      <c r="AC37" s="448"/>
      <c r="AD37" s="448"/>
      <c r="AE37" s="448"/>
      <c r="AF37" s="448"/>
      <c r="AG37" s="449"/>
    </row>
    <row r="38" spans="1:33" ht="20.100000000000001" customHeight="1" x14ac:dyDescent="0.15">
      <c r="B38" s="436" t="s">
        <v>121</v>
      </c>
      <c r="C38" s="437"/>
      <c r="D38" s="437"/>
      <c r="E38" s="437"/>
      <c r="F38" s="437"/>
      <c r="G38" s="437"/>
      <c r="H38" s="437"/>
      <c r="I38" s="437"/>
      <c r="J38" s="438"/>
      <c r="K38" s="439"/>
      <c r="L38" s="439"/>
      <c r="M38" s="439"/>
      <c r="N38" s="439"/>
      <c r="O38" s="439"/>
      <c r="P38" s="439"/>
      <c r="Q38" s="439"/>
      <c r="R38" s="439"/>
      <c r="S38" s="439"/>
      <c r="T38" s="439"/>
      <c r="U38" s="440"/>
      <c r="V38" s="438"/>
      <c r="W38" s="439"/>
      <c r="X38" s="439"/>
      <c r="Y38" s="439"/>
      <c r="Z38" s="439"/>
      <c r="AA38" s="439"/>
      <c r="AB38" s="439"/>
      <c r="AC38" s="439"/>
      <c r="AD38" s="439"/>
      <c r="AE38" s="439"/>
      <c r="AF38" s="439"/>
      <c r="AG38" s="440"/>
    </row>
    <row r="39" spans="1:33" ht="20.100000000000001" customHeight="1" x14ac:dyDescent="0.15">
      <c r="B39" s="32"/>
      <c r="C39" s="33"/>
      <c r="D39" s="33"/>
      <c r="E39" s="33"/>
      <c r="F39" s="33"/>
      <c r="G39" s="33"/>
      <c r="H39" s="33"/>
      <c r="I39" s="33"/>
      <c r="J39" s="441"/>
      <c r="K39" s="442"/>
      <c r="L39" s="442"/>
      <c r="M39" s="442"/>
      <c r="N39" s="442"/>
      <c r="O39" s="442"/>
      <c r="P39" s="442"/>
      <c r="Q39" s="442"/>
      <c r="R39" s="442"/>
      <c r="S39" s="442"/>
      <c r="T39" s="442"/>
      <c r="U39" s="443"/>
      <c r="V39" s="441"/>
      <c r="W39" s="442"/>
      <c r="X39" s="442"/>
      <c r="Y39" s="442"/>
      <c r="Z39" s="442"/>
      <c r="AA39" s="442"/>
      <c r="AB39" s="442"/>
      <c r="AC39" s="442"/>
      <c r="AD39" s="442"/>
      <c r="AE39" s="442"/>
      <c r="AF39" s="442"/>
      <c r="AG39" s="443"/>
    </row>
    <row r="40" spans="1:33" ht="15" customHeight="1" x14ac:dyDescent="0.15">
      <c r="B40" s="436" t="s">
        <v>78</v>
      </c>
      <c r="C40" s="437"/>
      <c r="D40" s="437"/>
      <c r="E40" s="437"/>
      <c r="F40" s="437"/>
      <c r="G40" s="437"/>
      <c r="H40" s="437"/>
      <c r="I40" s="437"/>
      <c r="J40" s="34"/>
      <c r="K40" s="19"/>
      <c r="L40" s="19" t="s">
        <v>6</v>
      </c>
      <c r="M40" s="19"/>
      <c r="N40" s="132"/>
      <c r="O40" s="444"/>
      <c r="P40" s="444"/>
      <c r="Q40" s="444"/>
      <c r="R40" s="19" t="s">
        <v>9</v>
      </c>
      <c r="S40" s="19"/>
      <c r="T40" s="19"/>
      <c r="U40" s="20"/>
      <c r="V40" s="34"/>
      <c r="W40" s="19"/>
      <c r="X40" s="19" t="s">
        <v>6</v>
      </c>
      <c r="Y40" s="19"/>
      <c r="Z40" s="132"/>
      <c r="AA40" s="444"/>
      <c r="AB40" s="444"/>
      <c r="AC40" s="444"/>
      <c r="AD40" s="19" t="s">
        <v>9</v>
      </c>
      <c r="AE40" s="19"/>
      <c r="AF40" s="19"/>
      <c r="AG40" s="20"/>
    </row>
    <row r="41" spans="1:33" ht="15" customHeight="1" x14ac:dyDescent="0.15">
      <c r="B41" s="24"/>
      <c r="C41" s="22"/>
      <c r="D41" s="22"/>
      <c r="E41" s="22"/>
      <c r="F41" s="22"/>
      <c r="G41" s="22"/>
      <c r="H41" s="22"/>
      <c r="I41" s="22"/>
      <c r="J41" s="24"/>
      <c r="K41" s="22"/>
      <c r="L41" s="22" t="s">
        <v>7</v>
      </c>
      <c r="M41" s="22"/>
      <c r="N41" s="133"/>
      <c r="O41" s="434"/>
      <c r="P41" s="434"/>
      <c r="Q41" s="434"/>
      <c r="R41" s="22" t="s">
        <v>9</v>
      </c>
      <c r="S41" s="22"/>
      <c r="T41" s="22"/>
      <c r="U41" s="23"/>
      <c r="V41" s="24"/>
      <c r="W41" s="22"/>
      <c r="X41" s="22" t="s">
        <v>7</v>
      </c>
      <c r="Y41" s="22"/>
      <c r="Z41" s="133"/>
      <c r="AA41" s="434"/>
      <c r="AB41" s="434"/>
      <c r="AC41" s="434"/>
      <c r="AD41" s="22" t="s">
        <v>9</v>
      </c>
      <c r="AE41" s="22"/>
      <c r="AF41" s="22"/>
      <c r="AG41" s="23"/>
    </row>
    <row r="42" spans="1:33" ht="15" customHeight="1" x14ac:dyDescent="0.15">
      <c r="B42" s="24"/>
      <c r="C42" s="22"/>
      <c r="D42" s="22"/>
      <c r="E42" s="22"/>
      <c r="F42" s="22"/>
      <c r="G42" s="22"/>
      <c r="H42" s="22"/>
      <c r="I42" s="22"/>
      <c r="J42" s="24"/>
      <c r="K42" s="22"/>
      <c r="L42" s="22" t="s">
        <v>8</v>
      </c>
      <c r="M42" s="22"/>
      <c r="N42" s="133"/>
      <c r="O42" s="434"/>
      <c r="P42" s="434"/>
      <c r="Q42" s="434"/>
      <c r="R42" s="22" t="s">
        <v>9</v>
      </c>
      <c r="S42" s="22"/>
      <c r="T42" s="22"/>
      <c r="U42" s="23"/>
      <c r="V42" s="24"/>
      <c r="W42" s="22"/>
      <c r="X42" s="22" t="s">
        <v>8</v>
      </c>
      <c r="Y42" s="22"/>
      <c r="Z42" s="133"/>
      <c r="AA42" s="434"/>
      <c r="AB42" s="434"/>
      <c r="AC42" s="434"/>
      <c r="AD42" s="22" t="s">
        <v>9</v>
      </c>
      <c r="AE42" s="22"/>
      <c r="AF42" s="22"/>
      <c r="AG42" s="23"/>
    </row>
    <row r="43" spans="1:33" ht="15" customHeight="1" x14ac:dyDescent="0.15">
      <c r="B43" s="24"/>
      <c r="C43" s="22"/>
      <c r="D43" s="22"/>
      <c r="E43" s="22"/>
      <c r="F43" s="22"/>
      <c r="G43" s="22"/>
      <c r="H43" s="22"/>
      <c r="I43" s="22"/>
      <c r="J43" s="24"/>
      <c r="K43" s="22"/>
      <c r="L43" s="26" t="s">
        <v>30</v>
      </c>
      <c r="M43" s="26"/>
      <c r="N43" s="138"/>
      <c r="O43" s="435"/>
      <c r="P43" s="435"/>
      <c r="Q43" s="435"/>
      <c r="R43" s="26" t="s">
        <v>9</v>
      </c>
      <c r="S43" s="22"/>
      <c r="T43" s="22"/>
      <c r="U43" s="23"/>
      <c r="V43" s="24"/>
      <c r="W43" s="22"/>
      <c r="X43" s="26" t="s">
        <v>30</v>
      </c>
      <c r="Y43" s="26"/>
      <c r="Z43" s="138"/>
      <c r="AA43" s="435"/>
      <c r="AB43" s="435"/>
      <c r="AC43" s="435"/>
      <c r="AD43" s="26" t="s">
        <v>9</v>
      </c>
      <c r="AE43" s="22"/>
      <c r="AF43" s="22"/>
      <c r="AG43" s="23"/>
    </row>
    <row r="44" spans="1:33" ht="15" customHeight="1" thickBot="1" x14ac:dyDescent="0.2">
      <c r="B44" s="35"/>
      <c r="C44" s="36"/>
      <c r="D44" s="36"/>
      <c r="E44" s="36"/>
      <c r="F44" s="36"/>
      <c r="G44" s="36"/>
      <c r="H44" s="36"/>
      <c r="I44" s="36"/>
      <c r="J44" s="35"/>
      <c r="K44" s="36"/>
      <c r="L44" s="36" t="s">
        <v>10</v>
      </c>
      <c r="M44" s="36"/>
      <c r="N44" s="430"/>
      <c r="O44" s="430"/>
      <c r="P44" s="430"/>
      <c r="Q44" s="430"/>
      <c r="R44" s="36" t="s">
        <v>9</v>
      </c>
      <c r="S44" s="36"/>
      <c r="T44" s="36"/>
      <c r="U44" s="37"/>
      <c r="V44" s="35"/>
      <c r="W44" s="36"/>
      <c r="X44" s="36" t="s">
        <v>10</v>
      </c>
      <c r="Y44" s="36"/>
      <c r="Z44" s="430"/>
      <c r="AA44" s="430"/>
      <c r="AB44" s="430"/>
      <c r="AC44" s="430"/>
      <c r="AD44" s="36" t="s">
        <v>9</v>
      </c>
      <c r="AE44" s="36"/>
      <c r="AF44" s="36"/>
      <c r="AG44" s="37"/>
    </row>
    <row r="45" spans="1:33" ht="15" customHeight="1" x14ac:dyDescent="0.15">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3" ht="5.0999999999999996" customHeight="1" thickBot="1" x14ac:dyDescent="0.2">
      <c r="A46" s="431" t="s">
        <v>67</v>
      </c>
      <c r="B46" s="431"/>
      <c r="C46" s="431"/>
      <c r="D46" s="431"/>
      <c r="E46" s="431"/>
      <c r="F46" s="431"/>
      <c r="G46" s="431"/>
      <c r="H46" s="431"/>
      <c r="I46" s="431"/>
      <c r="J46" s="2"/>
      <c r="K46" s="2"/>
      <c r="L46" s="2"/>
      <c r="M46" s="2"/>
      <c r="N46" s="2"/>
      <c r="O46" s="2"/>
      <c r="P46" s="2"/>
      <c r="Q46" s="2"/>
      <c r="R46" s="2"/>
      <c r="S46" s="2"/>
      <c r="T46" s="2"/>
      <c r="U46" s="2"/>
      <c r="V46" s="2"/>
      <c r="W46" s="2"/>
      <c r="X46" s="2"/>
      <c r="Y46" s="2"/>
      <c r="Z46" s="2"/>
      <c r="AA46" s="2"/>
      <c r="AB46" s="2"/>
      <c r="AC46" s="2"/>
      <c r="AD46" s="2"/>
      <c r="AE46" s="2"/>
      <c r="AF46" s="2"/>
      <c r="AG46" s="2"/>
    </row>
    <row r="47" spans="1:33" ht="15" customHeight="1" thickBot="1" x14ac:dyDescent="0.2">
      <c r="A47" s="431"/>
      <c r="B47" s="431"/>
      <c r="C47" s="431"/>
      <c r="D47" s="431"/>
      <c r="E47" s="431"/>
      <c r="F47" s="431"/>
      <c r="G47" s="431"/>
      <c r="H47" s="431"/>
      <c r="I47" s="431"/>
      <c r="J47" s="432" t="s">
        <v>32</v>
      </c>
      <c r="K47" s="343"/>
      <c r="L47" s="433"/>
      <c r="M47" s="342" t="s">
        <v>33</v>
      </c>
      <c r="N47" s="343"/>
      <c r="O47" s="433"/>
      <c r="P47" s="342" t="s">
        <v>34</v>
      </c>
      <c r="Q47" s="343"/>
      <c r="R47" s="433"/>
      <c r="S47" s="342" t="s">
        <v>35</v>
      </c>
      <c r="T47" s="343"/>
      <c r="U47" s="433"/>
      <c r="V47" s="342" t="s">
        <v>36</v>
      </c>
      <c r="W47" s="343"/>
      <c r="X47" s="433"/>
      <c r="Y47" s="342" t="s">
        <v>37</v>
      </c>
      <c r="Z47" s="343"/>
      <c r="AA47" s="433"/>
      <c r="AB47" s="342" t="s">
        <v>38</v>
      </c>
      <c r="AC47" s="343"/>
      <c r="AD47" s="433"/>
      <c r="AE47" s="342" t="s">
        <v>56</v>
      </c>
      <c r="AF47" s="343"/>
      <c r="AG47" s="344"/>
    </row>
    <row r="48" spans="1:33" ht="12.95" customHeight="1" x14ac:dyDescent="0.15">
      <c r="B48" s="370" t="s">
        <v>53</v>
      </c>
      <c r="C48" s="371"/>
      <c r="D48" s="371"/>
      <c r="E48" s="371"/>
      <c r="F48" s="372"/>
      <c r="G48" s="342" t="s">
        <v>39</v>
      </c>
      <c r="H48" s="343"/>
      <c r="I48" s="343"/>
      <c r="J48" s="426"/>
      <c r="K48" s="427"/>
      <c r="L48" s="428"/>
      <c r="M48" s="429"/>
      <c r="N48" s="427"/>
      <c r="O48" s="428"/>
      <c r="P48" s="429"/>
      <c r="Q48" s="427"/>
      <c r="R48" s="428"/>
      <c r="S48" s="429"/>
      <c r="T48" s="427"/>
      <c r="U48" s="428"/>
      <c r="V48" s="429"/>
      <c r="W48" s="427"/>
      <c r="X48" s="428"/>
      <c r="Y48" s="429"/>
      <c r="Z48" s="427"/>
      <c r="AA48" s="428"/>
      <c r="AB48" s="429"/>
      <c r="AC48" s="427"/>
      <c r="AD48" s="428"/>
      <c r="AE48" s="342"/>
      <c r="AF48" s="343"/>
      <c r="AG48" s="344"/>
    </row>
    <row r="49" spans="1:33" ht="12.95" customHeight="1" x14ac:dyDescent="0.15">
      <c r="B49" s="423"/>
      <c r="C49" s="424"/>
      <c r="D49" s="424"/>
      <c r="E49" s="424"/>
      <c r="F49" s="425"/>
      <c r="G49" s="296"/>
      <c r="H49" s="297"/>
      <c r="I49" s="297"/>
      <c r="J49" s="394"/>
      <c r="K49" s="395"/>
      <c r="L49" s="396"/>
      <c r="M49" s="397"/>
      <c r="N49" s="395"/>
      <c r="O49" s="396"/>
      <c r="P49" s="397"/>
      <c r="Q49" s="395"/>
      <c r="R49" s="396"/>
      <c r="S49" s="397"/>
      <c r="T49" s="395"/>
      <c r="U49" s="396"/>
      <c r="V49" s="397"/>
      <c r="W49" s="395"/>
      <c r="X49" s="396"/>
      <c r="Y49" s="397"/>
      <c r="Z49" s="395"/>
      <c r="AA49" s="396"/>
      <c r="AB49" s="397"/>
      <c r="AC49" s="395"/>
      <c r="AD49" s="396"/>
      <c r="AE49" s="280"/>
      <c r="AF49" s="281"/>
      <c r="AG49" s="282"/>
    </row>
    <row r="50" spans="1:33" ht="12.95" customHeight="1" x14ac:dyDescent="0.15">
      <c r="B50" s="134"/>
      <c r="C50" s="135"/>
      <c r="D50" s="135"/>
      <c r="E50" s="135"/>
      <c r="F50" s="135"/>
      <c r="G50" s="421" t="s">
        <v>40</v>
      </c>
      <c r="H50" s="422"/>
      <c r="I50" s="422"/>
      <c r="J50" s="405"/>
      <c r="K50" s="399"/>
      <c r="L50" s="400"/>
      <c r="M50" s="398"/>
      <c r="N50" s="399"/>
      <c r="O50" s="400"/>
      <c r="P50" s="398"/>
      <c r="Q50" s="399"/>
      <c r="R50" s="400"/>
      <c r="S50" s="398"/>
      <c r="T50" s="399"/>
      <c r="U50" s="400"/>
      <c r="V50" s="398"/>
      <c r="W50" s="399"/>
      <c r="X50" s="400"/>
      <c r="Y50" s="398"/>
      <c r="Z50" s="399"/>
      <c r="AA50" s="400"/>
      <c r="AB50" s="398"/>
      <c r="AC50" s="399"/>
      <c r="AD50" s="400"/>
      <c r="AE50" s="280"/>
      <c r="AF50" s="281"/>
      <c r="AG50" s="282"/>
    </row>
    <row r="51" spans="1:33" ht="12.95" customHeight="1" thickBot="1" x14ac:dyDescent="0.2">
      <c r="B51" s="136"/>
      <c r="C51" s="137"/>
      <c r="D51" s="137"/>
      <c r="E51" s="137"/>
      <c r="F51" s="137"/>
      <c r="G51" s="391"/>
      <c r="H51" s="392"/>
      <c r="I51" s="392"/>
      <c r="J51" s="401"/>
      <c r="K51" s="402"/>
      <c r="L51" s="403"/>
      <c r="M51" s="404"/>
      <c r="N51" s="402"/>
      <c r="O51" s="403"/>
      <c r="P51" s="404"/>
      <c r="Q51" s="402"/>
      <c r="R51" s="403"/>
      <c r="S51" s="404"/>
      <c r="T51" s="402"/>
      <c r="U51" s="403"/>
      <c r="V51" s="404"/>
      <c r="W51" s="402"/>
      <c r="X51" s="403"/>
      <c r="Y51" s="404"/>
      <c r="Z51" s="402"/>
      <c r="AA51" s="403"/>
      <c r="AB51" s="404"/>
      <c r="AC51" s="402"/>
      <c r="AD51" s="403"/>
      <c r="AE51" s="391"/>
      <c r="AF51" s="392"/>
      <c r="AG51" s="393"/>
    </row>
    <row r="52" spans="1:33" ht="12.95" customHeight="1" x14ac:dyDescent="0.15">
      <c r="B52" s="408" t="s">
        <v>228</v>
      </c>
      <c r="C52" s="409"/>
      <c r="D52" s="409"/>
      <c r="E52" s="409"/>
      <c r="F52" s="410"/>
      <c r="G52" s="280" t="s">
        <v>39</v>
      </c>
      <c r="H52" s="281"/>
      <c r="I52" s="281"/>
      <c r="J52" s="411"/>
      <c r="K52" s="412"/>
      <c r="L52" s="413"/>
      <c r="M52" s="414"/>
      <c r="N52" s="412"/>
      <c r="O52" s="413"/>
      <c r="P52" s="414"/>
      <c r="Q52" s="412"/>
      <c r="R52" s="413"/>
      <c r="S52" s="414"/>
      <c r="T52" s="412"/>
      <c r="U52" s="413"/>
      <c r="V52" s="414"/>
      <c r="W52" s="412"/>
      <c r="X52" s="413"/>
      <c r="Y52" s="414"/>
      <c r="Z52" s="412"/>
      <c r="AA52" s="413"/>
      <c r="AB52" s="414"/>
      <c r="AC52" s="412"/>
      <c r="AD52" s="413"/>
      <c r="AE52" s="280"/>
      <c r="AF52" s="281"/>
      <c r="AG52" s="282"/>
    </row>
    <row r="53" spans="1:33" ht="12.95" customHeight="1" x14ac:dyDescent="0.15">
      <c r="B53" s="408"/>
      <c r="C53" s="409"/>
      <c r="D53" s="409"/>
      <c r="E53" s="409"/>
      <c r="F53" s="410"/>
      <c r="G53" s="296"/>
      <c r="H53" s="297"/>
      <c r="I53" s="297"/>
      <c r="J53" s="394"/>
      <c r="K53" s="395"/>
      <c r="L53" s="396"/>
      <c r="M53" s="397"/>
      <c r="N53" s="395"/>
      <c r="O53" s="396"/>
      <c r="P53" s="397"/>
      <c r="Q53" s="395"/>
      <c r="R53" s="396"/>
      <c r="S53" s="397"/>
      <c r="T53" s="395"/>
      <c r="U53" s="396"/>
      <c r="V53" s="397"/>
      <c r="W53" s="395"/>
      <c r="X53" s="396"/>
      <c r="Y53" s="397"/>
      <c r="Z53" s="395"/>
      <c r="AA53" s="396"/>
      <c r="AB53" s="397"/>
      <c r="AC53" s="395"/>
      <c r="AD53" s="396"/>
      <c r="AE53" s="280"/>
      <c r="AF53" s="281"/>
      <c r="AG53" s="282"/>
    </row>
    <row r="54" spans="1:33" ht="12.95" customHeight="1" x14ac:dyDescent="0.15">
      <c r="B54" s="415" t="s">
        <v>229</v>
      </c>
      <c r="C54" s="416"/>
      <c r="D54" s="416"/>
      <c r="E54" s="416"/>
      <c r="F54" s="417"/>
      <c r="G54" s="421" t="s">
        <v>40</v>
      </c>
      <c r="H54" s="422"/>
      <c r="I54" s="422"/>
      <c r="J54" s="405"/>
      <c r="K54" s="399"/>
      <c r="L54" s="400"/>
      <c r="M54" s="398"/>
      <c r="N54" s="399"/>
      <c r="O54" s="400"/>
      <c r="P54" s="398"/>
      <c r="Q54" s="399"/>
      <c r="R54" s="400"/>
      <c r="S54" s="398"/>
      <c r="T54" s="399"/>
      <c r="U54" s="400"/>
      <c r="V54" s="398"/>
      <c r="W54" s="399"/>
      <c r="X54" s="400"/>
      <c r="Y54" s="398"/>
      <c r="Z54" s="399"/>
      <c r="AA54" s="400"/>
      <c r="AB54" s="398"/>
      <c r="AC54" s="399"/>
      <c r="AD54" s="400"/>
      <c r="AE54" s="280"/>
      <c r="AF54" s="281"/>
      <c r="AG54" s="282"/>
    </row>
    <row r="55" spans="1:33" ht="12.95" customHeight="1" thickBot="1" x14ac:dyDescent="0.2">
      <c r="B55" s="418"/>
      <c r="C55" s="419"/>
      <c r="D55" s="419"/>
      <c r="E55" s="419"/>
      <c r="F55" s="420"/>
      <c r="G55" s="391"/>
      <c r="H55" s="392"/>
      <c r="I55" s="392"/>
      <c r="J55" s="401"/>
      <c r="K55" s="402"/>
      <c r="L55" s="403"/>
      <c r="M55" s="404"/>
      <c r="N55" s="402"/>
      <c r="O55" s="403"/>
      <c r="P55" s="404"/>
      <c r="Q55" s="402"/>
      <c r="R55" s="403"/>
      <c r="S55" s="404"/>
      <c r="T55" s="402"/>
      <c r="U55" s="403"/>
      <c r="V55" s="404"/>
      <c r="W55" s="402"/>
      <c r="X55" s="403"/>
      <c r="Y55" s="404"/>
      <c r="Z55" s="402"/>
      <c r="AA55" s="403"/>
      <c r="AB55" s="404"/>
      <c r="AC55" s="402"/>
      <c r="AD55" s="403"/>
      <c r="AE55" s="391"/>
      <c r="AF55" s="392"/>
      <c r="AG55" s="393"/>
    </row>
    <row r="56" spans="1:33" ht="12" customHeight="1" x14ac:dyDescent="0.15">
      <c r="B56" s="38" t="s">
        <v>79</v>
      </c>
      <c r="C56" s="22"/>
      <c r="D56" s="22"/>
      <c r="E56" s="22"/>
      <c r="F56" s="22"/>
      <c r="G56" s="130"/>
      <c r="H56" s="130"/>
      <c r="I56" s="130"/>
      <c r="J56" s="39"/>
      <c r="K56" s="39"/>
      <c r="L56" s="39"/>
      <c r="M56" s="39"/>
      <c r="N56" s="39"/>
      <c r="O56" s="39"/>
      <c r="P56" s="39"/>
      <c r="Q56" s="39"/>
      <c r="R56" s="39"/>
      <c r="S56" s="39"/>
      <c r="T56" s="39"/>
      <c r="U56" s="39"/>
      <c r="V56" s="39"/>
      <c r="W56" s="39"/>
      <c r="X56" s="39"/>
      <c r="Y56" s="39"/>
      <c r="Z56" s="39"/>
      <c r="AA56" s="39"/>
      <c r="AB56" s="39"/>
      <c r="AC56" s="39"/>
      <c r="AD56" s="39"/>
      <c r="AE56" s="130"/>
      <c r="AF56" s="130"/>
      <c r="AG56" s="130"/>
    </row>
    <row r="57" spans="1:33" ht="15" customHeight="1" x14ac:dyDescent="0.15"/>
    <row r="58" spans="1:33" ht="20.100000000000001" customHeight="1" thickBot="1" x14ac:dyDescent="0.2">
      <c r="A58" s="14" t="s">
        <v>62</v>
      </c>
    </row>
    <row r="59" spans="1:33" ht="78.75" customHeight="1" thickBot="1" x14ac:dyDescent="0.2">
      <c r="B59" s="40"/>
      <c r="C59" s="41"/>
      <c r="D59" s="41"/>
      <c r="E59" s="41"/>
      <c r="F59" s="41"/>
      <c r="G59" s="41"/>
      <c r="H59" s="41"/>
      <c r="I59" s="41"/>
      <c r="J59" s="42" t="s">
        <v>14</v>
      </c>
      <c r="K59" s="43" t="s">
        <v>15</v>
      </c>
      <c r="L59" s="43" t="s">
        <v>16</v>
      </c>
      <c r="M59" s="44" t="s">
        <v>17</v>
      </c>
      <c r="N59" s="44" t="s">
        <v>54</v>
      </c>
      <c r="O59" s="44" t="s">
        <v>18</v>
      </c>
      <c r="P59" s="43" t="s">
        <v>20</v>
      </c>
      <c r="Q59" s="43" t="s">
        <v>19</v>
      </c>
      <c r="R59" s="43" t="s">
        <v>21</v>
      </c>
      <c r="S59" s="43" t="s">
        <v>22</v>
      </c>
      <c r="T59" s="43" t="s">
        <v>23</v>
      </c>
      <c r="U59" s="43" t="s">
        <v>24</v>
      </c>
      <c r="V59" s="43" t="s">
        <v>25</v>
      </c>
      <c r="W59" s="43" t="s">
        <v>26</v>
      </c>
      <c r="X59" s="43" t="s">
        <v>27</v>
      </c>
      <c r="Y59" s="43" t="s">
        <v>28</v>
      </c>
      <c r="Z59" s="43" t="s">
        <v>29</v>
      </c>
      <c r="AA59" s="43" t="s">
        <v>30</v>
      </c>
      <c r="AB59" s="406" t="s">
        <v>31</v>
      </c>
      <c r="AC59" s="407"/>
    </row>
    <row r="60" spans="1:33" ht="25.5" customHeight="1" x14ac:dyDescent="0.15">
      <c r="B60" s="370" t="s">
        <v>53</v>
      </c>
      <c r="C60" s="371"/>
      <c r="D60" s="371"/>
      <c r="E60" s="372"/>
      <c r="F60" s="373" t="s">
        <v>58</v>
      </c>
      <c r="G60" s="374"/>
      <c r="H60" s="374"/>
      <c r="I60" s="374"/>
      <c r="J60" s="45"/>
      <c r="K60" s="46"/>
      <c r="L60" s="46"/>
      <c r="M60" s="46"/>
      <c r="N60" s="46"/>
      <c r="O60" s="46"/>
      <c r="P60" s="46"/>
      <c r="Q60" s="46"/>
      <c r="R60" s="46"/>
      <c r="S60" s="46"/>
      <c r="T60" s="46"/>
      <c r="U60" s="46"/>
      <c r="V60" s="46"/>
      <c r="W60" s="46"/>
      <c r="X60" s="46"/>
      <c r="Y60" s="46"/>
      <c r="Z60" s="46"/>
      <c r="AA60" s="46"/>
      <c r="AB60" s="375"/>
      <c r="AC60" s="376"/>
    </row>
    <row r="61" spans="1:33" ht="25.5" customHeight="1" thickBot="1" x14ac:dyDescent="0.2">
      <c r="B61" s="136"/>
      <c r="C61" s="137"/>
      <c r="D61" s="137"/>
      <c r="E61" s="137"/>
      <c r="F61" s="377" t="s">
        <v>59</v>
      </c>
      <c r="G61" s="378"/>
      <c r="H61" s="378"/>
      <c r="I61" s="378"/>
      <c r="J61" s="47"/>
      <c r="K61" s="48"/>
      <c r="L61" s="48"/>
      <c r="M61" s="48"/>
      <c r="N61" s="48"/>
      <c r="O61" s="48"/>
      <c r="P61" s="48"/>
      <c r="Q61" s="48"/>
      <c r="R61" s="48"/>
      <c r="S61" s="48"/>
      <c r="T61" s="48"/>
      <c r="U61" s="48"/>
      <c r="V61" s="48"/>
      <c r="W61" s="48"/>
      <c r="X61" s="48"/>
      <c r="Y61" s="48"/>
      <c r="Z61" s="48"/>
      <c r="AA61" s="48"/>
      <c r="AB61" s="379"/>
      <c r="AC61" s="380"/>
    </row>
    <row r="62" spans="1:33" ht="25.5" customHeight="1" x14ac:dyDescent="0.15">
      <c r="B62" s="381" t="s">
        <v>230</v>
      </c>
      <c r="C62" s="382"/>
      <c r="D62" s="382"/>
      <c r="E62" s="383"/>
      <c r="F62" s="384" t="s">
        <v>58</v>
      </c>
      <c r="G62" s="385"/>
      <c r="H62" s="385"/>
      <c r="I62" s="385"/>
      <c r="J62" s="49"/>
      <c r="K62" s="50"/>
      <c r="L62" s="50"/>
      <c r="M62" s="50"/>
      <c r="N62" s="50"/>
      <c r="O62" s="50"/>
      <c r="P62" s="50"/>
      <c r="Q62" s="50"/>
      <c r="R62" s="50"/>
      <c r="S62" s="50"/>
      <c r="T62" s="50"/>
      <c r="U62" s="50"/>
      <c r="V62" s="50"/>
      <c r="W62" s="50"/>
      <c r="X62" s="50"/>
      <c r="Y62" s="50"/>
      <c r="Z62" s="50"/>
      <c r="AA62" s="50"/>
      <c r="AB62" s="386"/>
      <c r="AC62" s="387"/>
    </row>
    <row r="63" spans="1:33" ht="25.5" customHeight="1" thickBot="1" x14ac:dyDescent="0.2">
      <c r="B63" s="388" t="s">
        <v>231</v>
      </c>
      <c r="C63" s="389"/>
      <c r="D63" s="389"/>
      <c r="E63" s="390"/>
      <c r="F63" s="377" t="s">
        <v>59</v>
      </c>
      <c r="G63" s="378"/>
      <c r="H63" s="378"/>
      <c r="I63" s="378"/>
      <c r="J63" s="51"/>
      <c r="K63" s="52"/>
      <c r="L63" s="52"/>
      <c r="M63" s="52"/>
      <c r="N63" s="52"/>
      <c r="O63" s="52"/>
      <c r="P63" s="52"/>
      <c r="Q63" s="52"/>
      <c r="R63" s="52"/>
      <c r="S63" s="52"/>
      <c r="T63" s="52"/>
      <c r="U63" s="52"/>
      <c r="V63" s="52"/>
      <c r="W63" s="52"/>
      <c r="X63" s="52"/>
      <c r="Y63" s="52"/>
      <c r="Z63" s="52"/>
      <c r="AA63" s="52"/>
      <c r="AB63" s="379"/>
      <c r="AC63" s="380"/>
    </row>
    <row r="64" spans="1:33" ht="15" customHeight="1" x14ac:dyDescent="0.15"/>
    <row r="65" spans="1:34" ht="20.100000000000001" customHeight="1" thickBot="1" x14ac:dyDescent="0.2">
      <c r="A65" s="14" t="s">
        <v>254</v>
      </c>
    </row>
    <row r="66" spans="1:34" ht="15" customHeight="1" x14ac:dyDescent="0.15">
      <c r="B66" s="470"/>
      <c r="C66" s="471"/>
      <c r="D66" s="471"/>
      <c r="E66" s="471"/>
      <c r="F66" s="471"/>
      <c r="G66" s="471"/>
      <c r="H66" s="471"/>
      <c r="I66" s="471"/>
      <c r="J66" s="471"/>
      <c r="K66" s="471"/>
      <c r="L66" s="471"/>
      <c r="M66" s="471"/>
      <c r="N66" s="471"/>
      <c r="O66" s="471"/>
      <c r="P66" s="471"/>
      <c r="Q66" s="471"/>
      <c r="R66" s="471"/>
      <c r="S66" s="471"/>
      <c r="T66" s="471"/>
      <c r="U66" s="471"/>
      <c r="V66" s="471"/>
      <c r="W66" s="471"/>
      <c r="X66" s="471"/>
      <c r="Y66" s="471"/>
      <c r="Z66" s="471"/>
      <c r="AA66" s="471"/>
      <c r="AB66" s="471"/>
      <c r="AC66" s="471"/>
      <c r="AD66" s="471"/>
      <c r="AE66" s="471"/>
      <c r="AF66" s="471"/>
      <c r="AG66" s="472"/>
    </row>
    <row r="67" spans="1:34" ht="15" customHeight="1" x14ac:dyDescent="0.15">
      <c r="B67" s="473"/>
      <c r="C67" s="474"/>
      <c r="D67" s="474"/>
      <c r="E67" s="474"/>
      <c r="F67" s="474"/>
      <c r="G67" s="474"/>
      <c r="H67" s="474"/>
      <c r="I67" s="474"/>
      <c r="J67" s="474"/>
      <c r="K67" s="474"/>
      <c r="L67" s="474"/>
      <c r="M67" s="474"/>
      <c r="N67" s="474"/>
      <c r="O67" s="474"/>
      <c r="P67" s="474"/>
      <c r="Q67" s="474"/>
      <c r="R67" s="474"/>
      <c r="S67" s="474"/>
      <c r="T67" s="474"/>
      <c r="U67" s="474"/>
      <c r="V67" s="474"/>
      <c r="W67" s="474"/>
      <c r="X67" s="474"/>
      <c r="Y67" s="474"/>
      <c r="Z67" s="474"/>
      <c r="AA67" s="474"/>
      <c r="AB67" s="474"/>
      <c r="AC67" s="474"/>
      <c r="AD67" s="474"/>
      <c r="AE67" s="474"/>
      <c r="AF67" s="474"/>
      <c r="AG67" s="475"/>
    </row>
    <row r="68" spans="1:34" ht="15" customHeight="1" x14ac:dyDescent="0.15">
      <c r="B68" s="473"/>
      <c r="C68" s="474"/>
      <c r="D68" s="474"/>
      <c r="E68" s="474"/>
      <c r="F68" s="474"/>
      <c r="G68" s="474"/>
      <c r="H68" s="474"/>
      <c r="I68" s="474"/>
      <c r="J68" s="474"/>
      <c r="K68" s="474"/>
      <c r="L68" s="474"/>
      <c r="M68" s="474"/>
      <c r="N68" s="474"/>
      <c r="O68" s="474"/>
      <c r="P68" s="474"/>
      <c r="Q68" s="474"/>
      <c r="R68" s="474"/>
      <c r="S68" s="474"/>
      <c r="T68" s="474"/>
      <c r="U68" s="474"/>
      <c r="V68" s="474"/>
      <c r="W68" s="474"/>
      <c r="X68" s="474"/>
      <c r="Y68" s="474"/>
      <c r="Z68" s="474"/>
      <c r="AA68" s="474"/>
      <c r="AB68" s="474"/>
      <c r="AC68" s="474"/>
      <c r="AD68" s="474"/>
      <c r="AE68" s="474"/>
      <c r="AF68" s="474"/>
      <c r="AG68" s="475"/>
    </row>
    <row r="69" spans="1:34" ht="15" customHeight="1" thickBot="1" x14ac:dyDescent="0.2">
      <c r="B69" s="476"/>
      <c r="C69" s="477"/>
      <c r="D69" s="477"/>
      <c r="E69" s="477"/>
      <c r="F69" s="477"/>
      <c r="G69" s="477"/>
      <c r="H69" s="477"/>
      <c r="I69" s="477"/>
      <c r="J69" s="477"/>
      <c r="K69" s="477"/>
      <c r="L69" s="477"/>
      <c r="M69" s="477"/>
      <c r="N69" s="477"/>
      <c r="O69" s="477"/>
      <c r="P69" s="477"/>
      <c r="Q69" s="477"/>
      <c r="R69" s="477"/>
      <c r="S69" s="477"/>
      <c r="T69" s="477"/>
      <c r="U69" s="477"/>
      <c r="V69" s="477"/>
      <c r="W69" s="477"/>
      <c r="X69" s="477"/>
      <c r="Y69" s="477"/>
      <c r="Z69" s="477"/>
      <c r="AA69" s="477"/>
      <c r="AB69" s="477"/>
      <c r="AC69" s="477"/>
      <c r="AD69" s="477"/>
      <c r="AE69" s="477"/>
      <c r="AF69" s="477"/>
      <c r="AG69" s="478"/>
    </row>
    <row r="70" spans="1:34" ht="15" customHeight="1" x14ac:dyDescent="0.15"/>
    <row r="71" spans="1:34" ht="20.100000000000001" customHeight="1" thickBot="1" x14ac:dyDescent="0.2">
      <c r="A71" s="14" t="s">
        <v>258</v>
      </c>
    </row>
    <row r="72" spans="1:34" ht="15" customHeight="1" thickBot="1" x14ac:dyDescent="0.2">
      <c r="B72" s="313" t="s">
        <v>104</v>
      </c>
      <c r="C72" s="314"/>
      <c r="D72" s="314"/>
      <c r="E72" s="314"/>
      <c r="F72" s="314"/>
      <c r="G72" s="314"/>
      <c r="H72" s="314"/>
      <c r="I72" s="315"/>
      <c r="J72" s="316" t="s">
        <v>46</v>
      </c>
      <c r="K72" s="316"/>
      <c r="L72" s="316"/>
      <c r="M72" s="316"/>
      <c r="N72" s="316"/>
      <c r="O72" s="316"/>
      <c r="P72" s="316"/>
      <c r="Q72" s="317" t="s">
        <v>82</v>
      </c>
      <c r="R72" s="314"/>
      <c r="S72" s="314"/>
      <c r="T72" s="314"/>
      <c r="U72" s="314"/>
      <c r="V72" s="318"/>
      <c r="W72" s="319" t="s">
        <v>66</v>
      </c>
      <c r="X72" s="316"/>
      <c r="Y72" s="316"/>
      <c r="Z72" s="316"/>
      <c r="AA72" s="316"/>
      <c r="AB72" s="316"/>
      <c r="AC72" s="316"/>
      <c r="AD72" s="316"/>
      <c r="AE72" s="316"/>
      <c r="AF72" s="316"/>
      <c r="AG72" s="320"/>
    </row>
    <row r="73" spans="1:34" ht="21" customHeight="1" x14ac:dyDescent="0.15">
      <c r="B73" s="321"/>
      <c r="C73" s="237" t="s">
        <v>49</v>
      </c>
      <c r="D73" s="342" t="s">
        <v>105</v>
      </c>
      <c r="E73" s="343"/>
      <c r="F73" s="343"/>
      <c r="G73" s="343"/>
      <c r="H73" s="343"/>
      <c r="I73" s="344"/>
      <c r="J73" s="324"/>
      <c r="K73" s="324"/>
      <c r="L73" s="324"/>
      <c r="M73" s="324"/>
      <c r="N73" s="324"/>
      <c r="O73" s="324"/>
      <c r="P73" s="325"/>
      <c r="Q73" s="326"/>
      <c r="R73" s="327"/>
      <c r="S73" s="327"/>
      <c r="T73" s="327"/>
      <c r="U73" s="327"/>
      <c r="V73" s="328"/>
      <c r="W73" s="113"/>
      <c r="X73" s="114"/>
      <c r="Y73" s="114"/>
      <c r="Z73" s="114"/>
      <c r="AA73" s="114"/>
      <c r="AB73" s="114"/>
      <c r="AC73" s="114"/>
      <c r="AD73" s="114"/>
      <c r="AE73" s="114"/>
      <c r="AF73" s="114"/>
      <c r="AG73" s="115"/>
    </row>
    <row r="74" spans="1:34" ht="21" customHeight="1" x14ac:dyDescent="0.15">
      <c r="B74" s="322"/>
      <c r="C74" s="54" t="s">
        <v>50</v>
      </c>
      <c r="D74" s="288" t="s">
        <v>105</v>
      </c>
      <c r="E74" s="289"/>
      <c r="F74" s="289"/>
      <c r="G74" s="289"/>
      <c r="H74" s="289"/>
      <c r="I74" s="290"/>
      <c r="J74" s="291"/>
      <c r="K74" s="291"/>
      <c r="L74" s="291"/>
      <c r="M74" s="291"/>
      <c r="N74" s="291"/>
      <c r="O74" s="291"/>
      <c r="P74" s="292"/>
      <c r="Q74" s="293"/>
      <c r="R74" s="294"/>
      <c r="S74" s="294"/>
      <c r="T74" s="294"/>
      <c r="U74" s="294"/>
      <c r="V74" s="295"/>
      <c r="W74" s="64"/>
      <c r="X74" s="224"/>
      <c r="Y74" s="224"/>
      <c r="Z74" s="224"/>
      <c r="AA74" s="224"/>
      <c r="AB74" s="224"/>
      <c r="AC74" s="224"/>
      <c r="AD74" s="224"/>
      <c r="AE74" s="224"/>
      <c r="AF74" s="224"/>
      <c r="AG74" s="116"/>
    </row>
    <row r="75" spans="1:34" ht="21" customHeight="1" thickBot="1" x14ac:dyDescent="0.2">
      <c r="B75" s="341"/>
      <c r="C75" s="238" t="s">
        <v>51</v>
      </c>
      <c r="D75" s="301" t="s">
        <v>105</v>
      </c>
      <c r="E75" s="302"/>
      <c r="F75" s="302"/>
      <c r="G75" s="302"/>
      <c r="H75" s="302"/>
      <c r="I75" s="303"/>
      <c r="J75" s="345"/>
      <c r="K75" s="345"/>
      <c r="L75" s="345"/>
      <c r="M75" s="345"/>
      <c r="N75" s="345"/>
      <c r="O75" s="345"/>
      <c r="P75" s="346"/>
      <c r="Q75" s="347"/>
      <c r="R75" s="348"/>
      <c r="S75" s="348"/>
      <c r="T75" s="348"/>
      <c r="U75" s="348"/>
      <c r="V75" s="349"/>
      <c r="W75" s="242"/>
      <c r="X75" s="243"/>
      <c r="Y75" s="243"/>
      <c r="Z75" s="243"/>
      <c r="AA75" s="243"/>
      <c r="AB75" s="243"/>
      <c r="AC75" s="243"/>
      <c r="AD75" s="243"/>
      <c r="AE75" s="243"/>
      <c r="AF75" s="243"/>
      <c r="AG75" s="244"/>
    </row>
    <row r="76" spans="1:34" ht="21" customHeight="1" thickBot="1" x14ac:dyDescent="0.2">
      <c r="B76" s="236"/>
      <c r="C76" s="281"/>
      <c r="D76" s="281"/>
      <c r="E76" s="281"/>
      <c r="F76" s="281"/>
      <c r="G76" s="281"/>
      <c r="H76" s="281"/>
      <c r="I76" s="281"/>
      <c r="J76" s="307" t="s">
        <v>106</v>
      </c>
      <c r="K76" s="308"/>
      <c r="L76" s="308"/>
      <c r="M76" s="308"/>
      <c r="N76" s="308"/>
      <c r="O76" s="308"/>
      <c r="P76" s="309"/>
      <c r="Q76" s="310">
        <f>SUM(Q75,Q69)</f>
        <v>0</v>
      </c>
      <c r="R76" s="311"/>
      <c r="S76" s="311"/>
      <c r="T76" s="311"/>
      <c r="U76" s="311"/>
      <c r="V76" s="312"/>
      <c r="W76" s="58"/>
      <c r="X76" s="59"/>
      <c r="Y76" s="59"/>
      <c r="Z76" s="59"/>
      <c r="AA76" s="59"/>
      <c r="AB76" s="59"/>
      <c r="AC76" s="59"/>
      <c r="AD76" s="59"/>
      <c r="AE76" s="59"/>
      <c r="AF76" s="59"/>
      <c r="AG76" s="59"/>
      <c r="AH76" s="2"/>
    </row>
    <row r="77" spans="1:34" ht="21" customHeight="1" x14ac:dyDescent="0.15">
      <c r="B77" s="236"/>
      <c r="C77" s="245"/>
      <c r="D77" s="245"/>
      <c r="E77" s="245"/>
      <c r="F77" s="245"/>
      <c r="G77" s="245"/>
      <c r="H77" s="245"/>
      <c r="I77" s="245"/>
      <c r="J77" s="245"/>
      <c r="K77" s="245"/>
      <c r="L77" s="245"/>
      <c r="M77" s="245"/>
      <c r="N77" s="245"/>
      <c r="O77" s="245"/>
      <c r="P77" s="245"/>
      <c r="Q77" s="239"/>
      <c r="R77" s="240"/>
      <c r="S77" s="240"/>
      <c r="T77" s="240"/>
      <c r="U77" s="240"/>
      <c r="V77" s="240"/>
      <c r="W77" s="59"/>
      <c r="X77" s="59"/>
      <c r="Y77" s="59"/>
      <c r="Z77" s="59"/>
      <c r="AA77" s="59"/>
      <c r="AB77" s="59"/>
      <c r="AC77" s="59"/>
      <c r="AD77" s="59"/>
      <c r="AE77" s="59"/>
      <c r="AF77" s="59"/>
      <c r="AG77" s="59"/>
    </row>
    <row r="78" spans="1:34" ht="20.100000000000001" customHeight="1" thickBot="1" x14ac:dyDescent="0.2">
      <c r="A78" s="14" t="s">
        <v>259</v>
      </c>
    </row>
    <row r="79" spans="1:34" ht="15" customHeight="1" thickBot="1" x14ac:dyDescent="0.2">
      <c r="B79" s="313" t="s">
        <v>104</v>
      </c>
      <c r="C79" s="314"/>
      <c r="D79" s="314"/>
      <c r="E79" s="314"/>
      <c r="F79" s="314"/>
      <c r="G79" s="314"/>
      <c r="H79" s="314"/>
      <c r="I79" s="315"/>
      <c r="J79" s="316" t="s">
        <v>46</v>
      </c>
      <c r="K79" s="316"/>
      <c r="L79" s="316"/>
      <c r="M79" s="316"/>
      <c r="N79" s="316"/>
      <c r="O79" s="316"/>
      <c r="P79" s="316"/>
      <c r="Q79" s="317" t="s">
        <v>82</v>
      </c>
      <c r="R79" s="314"/>
      <c r="S79" s="314"/>
      <c r="T79" s="314"/>
      <c r="U79" s="314"/>
      <c r="V79" s="318"/>
      <c r="W79" s="319" t="s">
        <v>66</v>
      </c>
      <c r="X79" s="316"/>
      <c r="Y79" s="316"/>
      <c r="Z79" s="316"/>
      <c r="AA79" s="316"/>
      <c r="AB79" s="316"/>
      <c r="AC79" s="316"/>
      <c r="AD79" s="316"/>
      <c r="AE79" s="316"/>
      <c r="AF79" s="316"/>
      <c r="AG79" s="320"/>
    </row>
    <row r="80" spans="1:34" ht="21" customHeight="1" x14ac:dyDescent="0.15">
      <c r="B80" s="321" t="s">
        <v>112</v>
      </c>
      <c r="C80" s="53" t="s">
        <v>49</v>
      </c>
      <c r="D80" s="280" t="s">
        <v>105</v>
      </c>
      <c r="E80" s="281"/>
      <c r="F80" s="281"/>
      <c r="G80" s="281"/>
      <c r="H80" s="281"/>
      <c r="I80" s="282"/>
      <c r="J80" s="324"/>
      <c r="K80" s="324"/>
      <c r="L80" s="324"/>
      <c r="M80" s="324"/>
      <c r="N80" s="324"/>
      <c r="O80" s="324"/>
      <c r="P80" s="325"/>
      <c r="Q80" s="326"/>
      <c r="R80" s="327"/>
      <c r="S80" s="327"/>
      <c r="T80" s="327"/>
      <c r="U80" s="327"/>
      <c r="V80" s="328"/>
      <c r="W80" s="113"/>
      <c r="X80" s="114"/>
      <c r="Y80" s="114"/>
      <c r="Z80" s="114"/>
      <c r="AA80" s="114"/>
      <c r="AB80" s="114"/>
      <c r="AC80" s="114"/>
      <c r="AD80" s="114"/>
      <c r="AE80" s="114"/>
      <c r="AF80" s="114"/>
      <c r="AG80" s="115"/>
    </row>
    <row r="81" spans="1:33" ht="21" customHeight="1" x14ac:dyDescent="0.15">
      <c r="B81" s="322"/>
      <c r="C81" s="54" t="s">
        <v>50</v>
      </c>
      <c r="D81" s="288" t="s">
        <v>105</v>
      </c>
      <c r="E81" s="289"/>
      <c r="F81" s="289"/>
      <c r="G81" s="289"/>
      <c r="H81" s="289"/>
      <c r="I81" s="290"/>
      <c r="J81" s="291"/>
      <c r="K81" s="291"/>
      <c r="L81" s="291"/>
      <c r="M81" s="291"/>
      <c r="N81" s="291"/>
      <c r="O81" s="291"/>
      <c r="P81" s="292"/>
      <c r="Q81" s="293"/>
      <c r="R81" s="294"/>
      <c r="S81" s="294"/>
      <c r="T81" s="294"/>
      <c r="U81" s="294"/>
      <c r="V81" s="295"/>
      <c r="W81" s="64"/>
      <c r="X81" s="224"/>
      <c r="Y81" s="224"/>
      <c r="Z81" s="224"/>
      <c r="AA81" s="224"/>
      <c r="AB81" s="224"/>
      <c r="AC81" s="224"/>
      <c r="AD81" s="224"/>
      <c r="AE81" s="224"/>
      <c r="AF81" s="224"/>
      <c r="AG81" s="116"/>
    </row>
    <row r="82" spans="1:33" ht="21" customHeight="1" x14ac:dyDescent="0.15">
      <c r="B82" s="322"/>
      <c r="C82" s="123" t="s">
        <v>51</v>
      </c>
      <c r="D82" s="329" t="s">
        <v>105</v>
      </c>
      <c r="E82" s="330"/>
      <c r="F82" s="330"/>
      <c r="G82" s="330"/>
      <c r="H82" s="330"/>
      <c r="I82" s="331"/>
      <c r="J82" s="299"/>
      <c r="K82" s="299"/>
      <c r="L82" s="299"/>
      <c r="M82" s="299"/>
      <c r="N82" s="299"/>
      <c r="O82" s="299"/>
      <c r="P82" s="300"/>
      <c r="Q82" s="332"/>
      <c r="R82" s="333"/>
      <c r="S82" s="333"/>
      <c r="T82" s="333"/>
      <c r="U82" s="333"/>
      <c r="V82" s="334"/>
      <c r="W82" s="117"/>
      <c r="X82" s="118"/>
      <c r="Y82" s="118"/>
      <c r="Z82" s="118"/>
      <c r="AA82" s="118"/>
      <c r="AB82" s="118"/>
      <c r="AC82" s="118"/>
      <c r="AD82" s="118"/>
      <c r="AE82" s="118"/>
      <c r="AF82" s="118"/>
      <c r="AG82" s="119"/>
    </row>
    <row r="83" spans="1:33" ht="21" customHeight="1" x14ac:dyDescent="0.15">
      <c r="B83" s="323"/>
      <c r="C83" s="335" t="s">
        <v>107</v>
      </c>
      <c r="D83" s="336"/>
      <c r="E83" s="336"/>
      <c r="F83" s="336"/>
      <c r="G83" s="336"/>
      <c r="H83" s="336"/>
      <c r="I83" s="337"/>
      <c r="J83" s="16"/>
      <c r="K83" s="16"/>
      <c r="L83" s="16"/>
      <c r="M83" s="16"/>
      <c r="N83" s="16"/>
      <c r="O83" s="16"/>
      <c r="P83" s="55"/>
      <c r="Q83" s="338">
        <f>SUM(Q80:V82)</f>
        <v>0</v>
      </c>
      <c r="R83" s="339"/>
      <c r="S83" s="339"/>
      <c r="T83" s="339"/>
      <c r="U83" s="339"/>
      <c r="V83" s="340"/>
      <c r="W83" s="58"/>
      <c r="X83" s="59"/>
      <c r="Y83" s="59"/>
      <c r="Z83" s="59"/>
      <c r="AA83" s="59"/>
      <c r="AB83" s="59"/>
      <c r="AC83" s="59"/>
      <c r="AD83" s="59"/>
      <c r="AE83" s="59"/>
      <c r="AF83" s="59"/>
      <c r="AG83" s="60"/>
    </row>
    <row r="84" spans="1:33" ht="21" customHeight="1" x14ac:dyDescent="0.15">
      <c r="B84" s="277" t="s">
        <v>113</v>
      </c>
      <c r="C84" s="53" t="s">
        <v>49</v>
      </c>
      <c r="D84" s="280" t="s">
        <v>105</v>
      </c>
      <c r="E84" s="281"/>
      <c r="F84" s="281"/>
      <c r="G84" s="281"/>
      <c r="H84" s="281"/>
      <c r="I84" s="282"/>
      <c r="J84" s="283"/>
      <c r="K84" s="283"/>
      <c r="L84" s="283"/>
      <c r="M84" s="283"/>
      <c r="N84" s="283"/>
      <c r="O84" s="283"/>
      <c r="P84" s="284"/>
      <c r="Q84" s="285"/>
      <c r="R84" s="286"/>
      <c r="S84" s="286"/>
      <c r="T84" s="286"/>
      <c r="U84" s="286"/>
      <c r="V84" s="287"/>
      <c r="W84" s="120"/>
      <c r="X84" s="121"/>
      <c r="Y84" s="121"/>
      <c r="Z84" s="121"/>
      <c r="AA84" s="121"/>
      <c r="AB84" s="121"/>
      <c r="AC84" s="121"/>
      <c r="AD84" s="121"/>
      <c r="AE84" s="121"/>
      <c r="AF84" s="121"/>
      <c r="AG84" s="122"/>
    </row>
    <row r="85" spans="1:33" ht="21" customHeight="1" x14ac:dyDescent="0.15">
      <c r="B85" s="278"/>
      <c r="C85" s="54" t="s">
        <v>50</v>
      </c>
      <c r="D85" s="288" t="s">
        <v>105</v>
      </c>
      <c r="E85" s="289"/>
      <c r="F85" s="289"/>
      <c r="G85" s="289"/>
      <c r="H85" s="289"/>
      <c r="I85" s="290"/>
      <c r="J85" s="291"/>
      <c r="K85" s="291"/>
      <c r="L85" s="291"/>
      <c r="M85" s="291"/>
      <c r="N85" s="291"/>
      <c r="O85" s="291"/>
      <c r="P85" s="292"/>
      <c r="Q85" s="293"/>
      <c r="R85" s="294"/>
      <c r="S85" s="294"/>
      <c r="T85" s="294"/>
      <c r="U85" s="294"/>
      <c r="V85" s="295"/>
      <c r="W85" s="64"/>
      <c r="X85" s="224"/>
      <c r="Y85" s="224"/>
      <c r="Z85" s="224"/>
      <c r="AA85" s="224"/>
      <c r="AB85" s="224"/>
      <c r="AC85" s="224"/>
      <c r="AD85" s="224"/>
      <c r="AE85" s="224"/>
      <c r="AF85" s="224"/>
      <c r="AG85" s="116"/>
    </row>
    <row r="86" spans="1:33" ht="21" customHeight="1" x14ac:dyDescent="0.15">
      <c r="B86" s="278"/>
      <c r="C86" s="54" t="s">
        <v>51</v>
      </c>
      <c r="D86" s="288" t="s">
        <v>105</v>
      </c>
      <c r="E86" s="289"/>
      <c r="F86" s="289"/>
      <c r="G86" s="289"/>
      <c r="H86" s="289"/>
      <c r="I86" s="290"/>
      <c r="J86" s="291"/>
      <c r="K86" s="291"/>
      <c r="L86" s="291"/>
      <c r="M86" s="291"/>
      <c r="N86" s="291"/>
      <c r="O86" s="291"/>
      <c r="P86" s="292"/>
      <c r="Q86" s="293"/>
      <c r="R86" s="294"/>
      <c r="S86" s="294"/>
      <c r="T86" s="294"/>
      <c r="U86" s="294"/>
      <c r="V86" s="295"/>
      <c r="W86" s="64"/>
      <c r="X86" s="224"/>
      <c r="Y86" s="224"/>
      <c r="Z86" s="224"/>
      <c r="AA86" s="224"/>
      <c r="AB86" s="224"/>
      <c r="AC86" s="224"/>
      <c r="AD86" s="224"/>
      <c r="AE86" s="224"/>
      <c r="AF86" s="224"/>
      <c r="AG86" s="116"/>
    </row>
    <row r="87" spans="1:33" ht="21" customHeight="1" x14ac:dyDescent="0.15">
      <c r="B87" s="278"/>
      <c r="C87" s="53" t="s">
        <v>108</v>
      </c>
      <c r="D87" s="296" t="s">
        <v>105</v>
      </c>
      <c r="E87" s="297"/>
      <c r="F87" s="297"/>
      <c r="G87" s="297"/>
      <c r="H87" s="297"/>
      <c r="I87" s="298"/>
      <c r="J87" s="291"/>
      <c r="K87" s="291"/>
      <c r="L87" s="291"/>
      <c r="M87" s="291"/>
      <c r="N87" s="291"/>
      <c r="O87" s="291"/>
      <c r="P87" s="292"/>
      <c r="Q87" s="293"/>
      <c r="R87" s="294"/>
      <c r="S87" s="294"/>
      <c r="T87" s="294"/>
      <c r="U87" s="294"/>
      <c r="V87" s="295"/>
      <c r="W87" s="64"/>
      <c r="X87" s="224"/>
      <c r="Y87" s="224"/>
      <c r="Z87" s="224"/>
      <c r="AA87" s="224"/>
      <c r="AB87" s="224"/>
      <c r="AC87" s="224"/>
      <c r="AD87" s="224"/>
      <c r="AE87" s="224"/>
      <c r="AF87" s="224"/>
      <c r="AG87" s="116"/>
    </row>
    <row r="88" spans="1:33" ht="21" customHeight="1" x14ac:dyDescent="0.15">
      <c r="B88" s="278"/>
      <c r="C88" s="54" t="s">
        <v>109</v>
      </c>
      <c r="D88" s="288" t="s">
        <v>105</v>
      </c>
      <c r="E88" s="289"/>
      <c r="F88" s="289"/>
      <c r="G88" s="289"/>
      <c r="H88" s="289"/>
      <c r="I88" s="290"/>
      <c r="J88" s="299"/>
      <c r="K88" s="299"/>
      <c r="L88" s="299"/>
      <c r="M88" s="299"/>
      <c r="N88" s="299"/>
      <c r="O88" s="299"/>
      <c r="P88" s="300"/>
      <c r="Q88" s="293"/>
      <c r="R88" s="294"/>
      <c r="S88" s="294"/>
      <c r="T88" s="294"/>
      <c r="U88" s="294"/>
      <c r="V88" s="295"/>
      <c r="W88" s="117"/>
      <c r="X88" s="118"/>
      <c r="Y88" s="118"/>
      <c r="Z88" s="118"/>
      <c r="AA88" s="118"/>
      <c r="AB88" s="118"/>
      <c r="AC88" s="118"/>
      <c r="AD88" s="118"/>
      <c r="AE88" s="118"/>
      <c r="AF88" s="118"/>
      <c r="AG88" s="119"/>
    </row>
    <row r="89" spans="1:33" ht="21" customHeight="1" thickBot="1" x14ac:dyDescent="0.2">
      <c r="B89" s="279"/>
      <c r="C89" s="301" t="s">
        <v>107</v>
      </c>
      <c r="D89" s="302"/>
      <c r="E89" s="302"/>
      <c r="F89" s="302"/>
      <c r="G89" s="302"/>
      <c r="H89" s="302"/>
      <c r="I89" s="303"/>
      <c r="J89" s="56"/>
      <c r="K89" s="56"/>
      <c r="L89" s="56"/>
      <c r="M89" s="56"/>
      <c r="N89" s="56"/>
      <c r="O89" s="56"/>
      <c r="P89" s="57"/>
      <c r="Q89" s="304">
        <f>SUM(Q84:V88)</f>
        <v>0</v>
      </c>
      <c r="R89" s="305"/>
      <c r="S89" s="305"/>
      <c r="T89" s="305"/>
      <c r="U89" s="305"/>
      <c r="V89" s="306"/>
      <c r="W89" s="61"/>
      <c r="X89" s="246"/>
      <c r="Y89" s="246"/>
      <c r="Z89" s="246"/>
      <c r="AA89" s="246"/>
      <c r="AB89" s="246"/>
      <c r="AC89" s="246"/>
      <c r="AD89" s="246"/>
      <c r="AE89" s="246"/>
      <c r="AF89" s="246"/>
      <c r="AG89" s="62"/>
    </row>
    <row r="90" spans="1:33" ht="21" customHeight="1" thickBot="1" x14ac:dyDescent="0.2">
      <c r="B90" s="245"/>
      <c r="C90" s="245"/>
      <c r="D90" s="245"/>
      <c r="E90" s="245"/>
      <c r="F90" s="245"/>
      <c r="G90" s="245"/>
      <c r="H90" s="245"/>
      <c r="I90" s="245"/>
      <c r="J90" s="272" t="s">
        <v>106</v>
      </c>
      <c r="K90" s="273"/>
      <c r="L90" s="273"/>
      <c r="M90" s="273"/>
      <c r="N90" s="273"/>
      <c r="O90" s="273"/>
      <c r="P90" s="273"/>
      <c r="Q90" s="274">
        <f>SUM(Q89,Q83)</f>
        <v>0</v>
      </c>
      <c r="R90" s="275"/>
      <c r="S90" s="275"/>
      <c r="T90" s="275"/>
      <c r="U90" s="275"/>
      <c r="V90" s="276"/>
    </row>
    <row r="91" spans="1:33" ht="12" customHeight="1" x14ac:dyDescent="0.15">
      <c r="B91" s="38" t="s">
        <v>115</v>
      </c>
      <c r="C91" s="22"/>
      <c r="D91" s="22"/>
      <c r="E91" s="22"/>
      <c r="F91" s="22"/>
      <c r="G91" s="22"/>
      <c r="H91" s="22"/>
      <c r="I91" s="22"/>
      <c r="J91" s="16"/>
      <c r="K91" s="16"/>
      <c r="L91" s="16"/>
      <c r="M91" s="16"/>
      <c r="N91" s="16"/>
      <c r="O91" s="16"/>
      <c r="P91" s="16"/>
      <c r="Q91" s="63"/>
      <c r="R91" s="63"/>
      <c r="S91" s="63"/>
      <c r="T91" s="63"/>
      <c r="U91" s="59"/>
      <c r="V91" s="59"/>
      <c r="W91" s="59"/>
      <c r="X91" s="59"/>
      <c r="Y91" s="59"/>
      <c r="Z91" s="59"/>
      <c r="AA91" s="59"/>
      <c r="AB91" s="59"/>
      <c r="AC91" s="59"/>
      <c r="AD91" s="59"/>
      <c r="AE91" s="59"/>
      <c r="AF91" s="59"/>
      <c r="AG91" s="59"/>
    </row>
    <row r="92" spans="1:33" ht="12" customHeight="1" x14ac:dyDescent="0.15">
      <c r="B92" s="38"/>
      <c r="C92" s="22"/>
      <c r="D92" s="22"/>
      <c r="E92" s="22"/>
      <c r="F92" s="22"/>
      <c r="G92" s="22"/>
      <c r="H92" s="22"/>
      <c r="I92" s="22"/>
      <c r="J92" s="16"/>
      <c r="K92" s="16"/>
      <c r="L92" s="16"/>
      <c r="M92" s="16"/>
      <c r="N92" s="16"/>
      <c r="O92" s="16"/>
      <c r="P92" s="16"/>
      <c r="Q92" s="63"/>
      <c r="R92" s="63"/>
      <c r="S92" s="63"/>
      <c r="T92" s="63"/>
      <c r="U92" s="59"/>
      <c r="V92" s="59"/>
      <c r="W92" s="59"/>
      <c r="X92" s="59"/>
      <c r="Y92" s="59"/>
      <c r="Z92" s="59"/>
      <c r="AA92" s="59"/>
      <c r="AB92" s="59"/>
      <c r="AC92" s="59"/>
      <c r="AD92" s="59"/>
      <c r="AE92" s="59"/>
      <c r="AF92" s="59"/>
      <c r="AG92" s="59"/>
    </row>
    <row r="93" spans="1:33" ht="20.100000000000001" customHeight="1" thickBot="1" x14ac:dyDescent="0.2">
      <c r="A93" s="14" t="s">
        <v>260</v>
      </c>
    </row>
    <row r="94" spans="1:33" ht="15" customHeight="1" x14ac:dyDescent="0.15">
      <c r="B94" s="360" t="s">
        <v>116</v>
      </c>
      <c r="C94" s="361"/>
      <c r="D94" s="361"/>
      <c r="E94" s="361"/>
      <c r="F94" s="361"/>
      <c r="G94" s="361"/>
      <c r="H94" s="361"/>
      <c r="I94" s="361"/>
      <c r="J94" s="361"/>
      <c r="K94" s="361"/>
      <c r="L94" s="362"/>
      <c r="M94" s="363" t="s">
        <v>72</v>
      </c>
      <c r="N94" s="364"/>
      <c r="O94" s="364"/>
      <c r="P94" s="364"/>
      <c r="Q94" s="364"/>
      <c r="R94" s="364"/>
      <c r="S94" s="365"/>
      <c r="T94" s="366" t="s">
        <v>69</v>
      </c>
      <c r="U94" s="367"/>
      <c r="V94" s="367"/>
      <c r="W94" s="367"/>
      <c r="X94" s="367"/>
      <c r="Y94" s="368"/>
      <c r="Z94" s="363" t="s">
        <v>70</v>
      </c>
      <c r="AA94" s="364"/>
      <c r="AB94" s="364"/>
      <c r="AC94" s="364"/>
      <c r="AD94" s="364"/>
      <c r="AE94" s="364"/>
      <c r="AF94" s="364"/>
      <c r="AG94" s="369"/>
    </row>
    <row r="95" spans="1:33" ht="26.1" customHeight="1" x14ac:dyDescent="0.15">
      <c r="B95" s="350"/>
      <c r="C95" s="351"/>
      <c r="D95" s="351"/>
      <c r="E95" s="351"/>
      <c r="F95" s="351"/>
      <c r="G95" s="351"/>
      <c r="H95" s="351"/>
      <c r="I95" s="351"/>
      <c r="J95" s="351"/>
      <c r="K95" s="351"/>
      <c r="L95" s="352"/>
      <c r="M95" s="353"/>
      <c r="N95" s="351"/>
      <c r="O95" s="351"/>
      <c r="P95" s="351"/>
      <c r="Q95" s="351"/>
      <c r="R95" s="351"/>
      <c r="S95" s="352"/>
      <c r="T95" s="353"/>
      <c r="U95" s="351"/>
      <c r="V95" s="351"/>
      <c r="W95" s="351"/>
      <c r="X95" s="26" t="s">
        <v>71</v>
      </c>
      <c r="Y95" s="25"/>
      <c r="Z95" s="353"/>
      <c r="AA95" s="351"/>
      <c r="AB95" s="351"/>
      <c r="AC95" s="351"/>
      <c r="AD95" s="351"/>
      <c r="AE95" s="351"/>
      <c r="AF95" s="351"/>
      <c r="AG95" s="354"/>
    </row>
    <row r="96" spans="1:33" ht="26.1" customHeight="1" x14ac:dyDescent="0.15">
      <c r="B96" s="350"/>
      <c r="C96" s="351"/>
      <c r="D96" s="351"/>
      <c r="E96" s="351"/>
      <c r="F96" s="351"/>
      <c r="G96" s="351"/>
      <c r="H96" s="351"/>
      <c r="I96" s="351"/>
      <c r="J96" s="351"/>
      <c r="K96" s="351"/>
      <c r="L96" s="352"/>
      <c r="M96" s="353"/>
      <c r="N96" s="351"/>
      <c r="O96" s="351"/>
      <c r="P96" s="351"/>
      <c r="Q96" s="351"/>
      <c r="R96" s="351"/>
      <c r="S96" s="352"/>
      <c r="T96" s="353"/>
      <c r="U96" s="351"/>
      <c r="V96" s="351"/>
      <c r="W96" s="351"/>
      <c r="X96" s="26" t="s">
        <v>71</v>
      </c>
      <c r="Y96" s="66"/>
      <c r="Z96" s="353"/>
      <c r="AA96" s="351"/>
      <c r="AB96" s="351"/>
      <c r="AC96" s="351"/>
      <c r="AD96" s="351"/>
      <c r="AE96" s="351"/>
      <c r="AF96" s="351"/>
      <c r="AG96" s="354"/>
    </row>
    <row r="97" spans="2:33" ht="26.1" customHeight="1" thickBot="1" x14ac:dyDescent="0.2">
      <c r="B97" s="355"/>
      <c r="C97" s="356"/>
      <c r="D97" s="356"/>
      <c r="E97" s="356"/>
      <c r="F97" s="356"/>
      <c r="G97" s="356"/>
      <c r="H97" s="356"/>
      <c r="I97" s="356"/>
      <c r="J97" s="356"/>
      <c r="K97" s="356"/>
      <c r="L97" s="357"/>
      <c r="M97" s="358"/>
      <c r="N97" s="356"/>
      <c r="O97" s="356"/>
      <c r="P97" s="356"/>
      <c r="Q97" s="356"/>
      <c r="R97" s="356"/>
      <c r="S97" s="357"/>
      <c r="T97" s="358"/>
      <c r="U97" s="356"/>
      <c r="V97" s="356"/>
      <c r="W97" s="356"/>
      <c r="X97" s="36" t="s">
        <v>71</v>
      </c>
      <c r="Y97" s="65"/>
      <c r="Z97" s="358"/>
      <c r="AA97" s="356"/>
      <c r="AB97" s="356"/>
      <c r="AC97" s="356"/>
      <c r="AD97" s="356"/>
      <c r="AE97" s="356"/>
      <c r="AF97" s="356"/>
      <c r="AG97" s="359"/>
    </row>
    <row r="98" spans="2:33" ht="15" customHeight="1" x14ac:dyDescent="0.15"/>
  </sheetData>
  <customSheetViews>
    <customSheetView guid="{D966AC1E-3C54-4FE0-A747-3424340933B3}" showPageBreaks="1" fitToPage="1" printArea="1" view="pageBreakPreview">
      <selection sqref="A1:AG1"/>
      <rowBreaks count="2" manualBreakCount="2">
        <brk id="32" max="32" man="1"/>
        <brk id="70" max="32" man="1"/>
      </rowBreaks>
      <pageMargins left="0.59055118110236227" right="0.59055118110236227" top="0.59055118110236227" bottom="0.39370078740157483" header="0.31496062992125984" footer="0.31496062992125984"/>
      <pageSetup paperSize="9" fitToHeight="0" orientation="portrait" r:id="rId1"/>
      <headerFooter differentFirst="1">
        <oddHeader>&amp;L要領様式第9号</oddHeader>
        <firstHeader>&amp;L要領様式第9号</firstHeader>
      </headerFooter>
    </customSheetView>
    <customSheetView guid="{0CDE144F-A58B-48D0-9A5B-D0B763799DF0}" showPageBreaks="1" fitToPage="1" printArea="1" view="pageBreakPreview" topLeftCell="A19">
      <selection activeCell="W85" sqref="W85"/>
      <rowBreaks count="2" manualBreakCount="2">
        <brk id="32" max="32" man="1"/>
        <brk id="70" max="32" man="1"/>
      </rowBreaks>
      <pageMargins left="0.59055118110236227" right="0.59055118110236227" top="0.59055118110236227" bottom="0.39370078740157483" header="0.31496062992125984" footer="0.31496062992125984"/>
      <pageSetup paperSize="9" fitToHeight="0" orientation="portrait" r:id="rId2"/>
      <headerFooter differentFirst="1">
        <firstHeader>&amp;L要領様式第9号</firstHeader>
      </headerFooter>
    </customSheetView>
  </customSheetViews>
  <mergeCells count="247">
    <mergeCell ref="A1:AG1"/>
    <mergeCell ref="B4:I4"/>
    <mergeCell ref="J4:AG4"/>
    <mergeCell ref="B5:I5"/>
    <mergeCell ref="J5:AG5"/>
    <mergeCell ref="B6:I8"/>
    <mergeCell ref="O6:AG6"/>
    <mergeCell ref="J7:K7"/>
    <mergeCell ref="L7:U7"/>
    <mergeCell ref="V7:W7"/>
    <mergeCell ref="Z12:AA12"/>
    <mergeCell ref="B13:I13"/>
    <mergeCell ref="J13:AG13"/>
    <mergeCell ref="B14:I14"/>
    <mergeCell ref="J14:AG14"/>
    <mergeCell ref="J12:L12"/>
    <mergeCell ref="N12:R12"/>
    <mergeCell ref="X7:AG7"/>
    <mergeCell ref="J8:L8"/>
    <mergeCell ref="M8:AG8"/>
    <mergeCell ref="B12:C12"/>
    <mergeCell ref="D12:I12"/>
    <mergeCell ref="T12:X12"/>
    <mergeCell ref="AC12:AF12"/>
    <mergeCell ref="N19:Q19"/>
    <mergeCell ref="B20:I20"/>
    <mergeCell ref="L20:M20"/>
    <mergeCell ref="O20:P20"/>
    <mergeCell ref="R20:S20"/>
    <mergeCell ref="B66:AG69"/>
    <mergeCell ref="B15:I15"/>
    <mergeCell ref="O15:Q15"/>
    <mergeCell ref="B16:I16"/>
    <mergeCell ref="O16:Q16"/>
    <mergeCell ref="O17:Q17"/>
    <mergeCell ref="O18:Q18"/>
    <mergeCell ref="B27:E27"/>
    <mergeCell ref="F27:I27"/>
    <mergeCell ref="J27:U27"/>
    <mergeCell ref="V27:AG27"/>
    <mergeCell ref="F28:I28"/>
    <mergeCell ref="J28:U28"/>
    <mergeCell ref="V28:AG28"/>
    <mergeCell ref="Q23:R23"/>
    <mergeCell ref="T23:U23"/>
    <mergeCell ref="A25:I26"/>
    <mergeCell ref="J26:U26"/>
    <mergeCell ref="V26:AG26"/>
    <mergeCell ref="O23:P23"/>
    <mergeCell ref="W23:X23"/>
    <mergeCell ref="F30:I30"/>
    <mergeCell ref="J30:U30"/>
    <mergeCell ref="V30:AG30"/>
    <mergeCell ref="C31:I31"/>
    <mergeCell ref="K31:M31"/>
    <mergeCell ref="O31:U31"/>
    <mergeCell ref="W31:Y31"/>
    <mergeCell ref="AA31:AG31"/>
    <mergeCell ref="B29:E29"/>
    <mergeCell ref="F29:I29"/>
    <mergeCell ref="J29:O29"/>
    <mergeCell ref="P29:U29"/>
    <mergeCell ref="V29:AA29"/>
    <mergeCell ref="AB29:AG29"/>
    <mergeCell ref="B36:I36"/>
    <mergeCell ref="J36:U36"/>
    <mergeCell ref="V36:AG36"/>
    <mergeCell ref="B37:I37"/>
    <mergeCell ref="J37:U37"/>
    <mergeCell ref="V37:AG37"/>
    <mergeCell ref="A33:I34"/>
    <mergeCell ref="J34:U34"/>
    <mergeCell ref="V34:AG34"/>
    <mergeCell ref="B35:I35"/>
    <mergeCell ref="J35:U35"/>
    <mergeCell ref="V35:AG35"/>
    <mergeCell ref="O41:Q41"/>
    <mergeCell ref="AA41:AC41"/>
    <mergeCell ref="O42:Q42"/>
    <mergeCell ref="AA42:AC42"/>
    <mergeCell ref="O43:Q43"/>
    <mergeCell ref="AA43:AC43"/>
    <mergeCell ref="B38:I38"/>
    <mergeCell ref="J38:U38"/>
    <mergeCell ref="V38:AG38"/>
    <mergeCell ref="J39:U39"/>
    <mergeCell ref="V39:AG39"/>
    <mergeCell ref="B40:I40"/>
    <mergeCell ref="O40:Q40"/>
    <mergeCell ref="AA40:AC40"/>
    <mergeCell ref="N44:Q44"/>
    <mergeCell ref="Z44:AC44"/>
    <mergeCell ref="A46:I47"/>
    <mergeCell ref="J47:L47"/>
    <mergeCell ref="M47:O47"/>
    <mergeCell ref="P47:R47"/>
    <mergeCell ref="S47:U47"/>
    <mergeCell ref="V47:X47"/>
    <mergeCell ref="Y47:AA47"/>
    <mergeCell ref="AB47:AD47"/>
    <mergeCell ref="AE47:AG47"/>
    <mergeCell ref="B48:F49"/>
    <mergeCell ref="G48:I49"/>
    <mergeCell ref="J48:L48"/>
    <mergeCell ref="M48:O48"/>
    <mergeCell ref="P48:R48"/>
    <mergeCell ref="S48:U48"/>
    <mergeCell ref="V48:X48"/>
    <mergeCell ref="Y48:AA48"/>
    <mergeCell ref="AB48:AD48"/>
    <mergeCell ref="AE48:AG51"/>
    <mergeCell ref="J49:L49"/>
    <mergeCell ref="M49:O49"/>
    <mergeCell ref="P49:R49"/>
    <mergeCell ref="S49:U49"/>
    <mergeCell ref="V49:X49"/>
    <mergeCell ref="Y49:AA49"/>
    <mergeCell ref="AB49:AD49"/>
    <mergeCell ref="Y50:AA50"/>
    <mergeCell ref="AB50:AD50"/>
    <mergeCell ref="V51:X51"/>
    <mergeCell ref="Y51:AA51"/>
    <mergeCell ref="AB51:AD51"/>
    <mergeCell ref="G50:I51"/>
    <mergeCell ref="J50:L50"/>
    <mergeCell ref="M50:O50"/>
    <mergeCell ref="P50:R50"/>
    <mergeCell ref="S50:U50"/>
    <mergeCell ref="V50:X50"/>
    <mergeCell ref="J51:L51"/>
    <mergeCell ref="M51:O51"/>
    <mergeCell ref="P51:R51"/>
    <mergeCell ref="S51:U51"/>
    <mergeCell ref="AB59:AC59"/>
    <mergeCell ref="M54:O54"/>
    <mergeCell ref="P54:R54"/>
    <mergeCell ref="S54:U54"/>
    <mergeCell ref="V54:X54"/>
    <mergeCell ref="B52:F53"/>
    <mergeCell ref="G52:I53"/>
    <mergeCell ref="J52:L52"/>
    <mergeCell ref="M52:O52"/>
    <mergeCell ref="P52:R52"/>
    <mergeCell ref="S52:U52"/>
    <mergeCell ref="V52:X52"/>
    <mergeCell ref="B54:F55"/>
    <mergeCell ref="G54:I55"/>
    <mergeCell ref="Y52:AA52"/>
    <mergeCell ref="AB52:AD52"/>
    <mergeCell ref="AE52:AG55"/>
    <mergeCell ref="J53:L53"/>
    <mergeCell ref="M53:O53"/>
    <mergeCell ref="P53:R53"/>
    <mergeCell ref="S53:U53"/>
    <mergeCell ref="V53:X53"/>
    <mergeCell ref="Y53:AA53"/>
    <mergeCell ref="AB53:AD53"/>
    <mergeCell ref="Y54:AA54"/>
    <mergeCell ref="AB54:AD54"/>
    <mergeCell ref="J55:L55"/>
    <mergeCell ref="M55:O55"/>
    <mergeCell ref="P55:R55"/>
    <mergeCell ref="S55:U55"/>
    <mergeCell ref="V55:X55"/>
    <mergeCell ref="Y55:AA55"/>
    <mergeCell ref="AB55:AD55"/>
    <mergeCell ref="J54:L54"/>
    <mergeCell ref="B60:E60"/>
    <mergeCell ref="F60:I60"/>
    <mergeCell ref="AB60:AC60"/>
    <mergeCell ref="F61:I61"/>
    <mergeCell ref="AB61:AC61"/>
    <mergeCell ref="B62:E62"/>
    <mergeCell ref="F62:I62"/>
    <mergeCell ref="AB62:AC62"/>
    <mergeCell ref="F63:I63"/>
    <mergeCell ref="B63:E63"/>
    <mergeCell ref="AB63:AC63"/>
    <mergeCell ref="B96:L96"/>
    <mergeCell ref="M96:S96"/>
    <mergeCell ref="T96:W96"/>
    <mergeCell ref="Z96:AG96"/>
    <mergeCell ref="B97:L97"/>
    <mergeCell ref="M97:S97"/>
    <mergeCell ref="T97:W97"/>
    <mergeCell ref="Z97:AG97"/>
    <mergeCell ref="B94:L94"/>
    <mergeCell ref="M94:S94"/>
    <mergeCell ref="T94:Y94"/>
    <mergeCell ref="Z94:AG94"/>
    <mergeCell ref="B95:L95"/>
    <mergeCell ref="Z95:AG95"/>
    <mergeCell ref="M95:S95"/>
    <mergeCell ref="T95:W95"/>
    <mergeCell ref="B72:I72"/>
    <mergeCell ref="J72:P72"/>
    <mergeCell ref="Q72:V72"/>
    <mergeCell ref="W72:AG72"/>
    <mergeCell ref="B73:B75"/>
    <mergeCell ref="D73:I73"/>
    <mergeCell ref="J73:P73"/>
    <mergeCell ref="Q73:V73"/>
    <mergeCell ref="D74:I74"/>
    <mergeCell ref="J74:P74"/>
    <mergeCell ref="Q74:V74"/>
    <mergeCell ref="D75:I75"/>
    <mergeCell ref="J75:P75"/>
    <mergeCell ref="Q75:V75"/>
    <mergeCell ref="C76:I76"/>
    <mergeCell ref="J76:P76"/>
    <mergeCell ref="Q76:V76"/>
    <mergeCell ref="B79:I79"/>
    <mergeCell ref="J79:P79"/>
    <mergeCell ref="Q79:V79"/>
    <mergeCell ref="W79:AG79"/>
    <mergeCell ref="B80:B83"/>
    <mergeCell ref="D80:I80"/>
    <mergeCell ref="J80:P80"/>
    <mergeCell ref="Q80:V80"/>
    <mergeCell ref="D81:I81"/>
    <mergeCell ref="J81:P81"/>
    <mergeCell ref="Q81:V81"/>
    <mergeCell ref="D82:I82"/>
    <mergeCell ref="J82:P82"/>
    <mergeCell ref="Q82:V82"/>
    <mergeCell ref="C83:I83"/>
    <mergeCell ref="Q83:V83"/>
    <mergeCell ref="J90:P90"/>
    <mergeCell ref="Q90:V90"/>
    <mergeCell ref="B84:B89"/>
    <mergeCell ref="D84:I84"/>
    <mergeCell ref="J84:P84"/>
    <mergeCell ref="Q84:V84"/>
    <mergeCell ref="D85:I85"/>
    <mergeCell ref="J85:P85"/>
    <mergeCell ref="Q85:V85"/>
    <mergeCell ref="D86:I86"/>
    <mergeCell ref="J86:P86"/>
    <mergeCell ref="Q86:V86"/>
    <mergeCell ref="D87:I87"/>
    <mergeCell ref="J87:P87"/>
    <mergeCell ref="Q87:V87"/>
    <mergeCell ref="D88:I88"/>
    <mergeCell ref="J88:P88"/>
    <mergeCell ref="Q88:V88"/>
    <mergeCell ref="C89:I89"/>
    <mergeCell ref="Q89:V89"/>
  </mergeCells>
  <phoneticPr fontId="1"/>
  <pageMargins left="0.59055118110236227" right="0.59055118110236227" top="0.59055118110236227" bottom="0.39370078740157483" header="0.31496062992125984" footer="0.31496062992125984"/>
  <pageSetup paperSize="9" fitToHeight="0" orientation="portrait" r:id="rId3"/>
  <headerFooter differentFirst="1">
    <oddHeader>&amp;L要領様式第9号</oddHeader>
    <firstHeader>&amp;L要領様式第9号</firstHeader>
  </headerFooter>
  <rowBreaks count="2" manualBreakCount="2">
    <brk id="32" max="32" man="1"/>
    <brk id="70"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
  <sheetViews>
    <sheetView tabSelected="1" view="pageBreakPreview" zoomScale="85" zoomScaleNormal="85" zoomScaleSheetLayoutView="85" workbookViewId="0">
      <selection activeCell="F15" sqref="F15"/>
    </sheetView>
  </sheetViews>
  <sheetFormatPr defaultColWidth="9" defaultRowHeight="13.5" x14ac:dyDescent="0.15"/>
  <cols>
    <col min="1" max="1" width="5.375" style="152" bestFit="1" customWidth="1"/>
    <col min="2" max="2" width="9.25" style="153" bestFit="1" customWidth="1"/>
    <col min="3" max="4" width="10.75" style="152" customWidth="1"/>
    <col min="5" max="5" width="13.875" style="152" bestFit="1" customWidth="1"/>
    <col min="6" max="14" width="10.75" style="152" customWidth="1"/>
    <col min="15" max="15" width="30.75" style="152" customWidth="1"/>
    <col min="16" max="16384" width="9" style="152"/>
  </cols>
  <sheetData>
    <row r="1" spans="1:15" ht="22.15" customHeight="1" x14ac:dyDescent="0.15">
      <c r="A1" s="495" t="s">
        <v>200</v>
      </c>
      <c r="B1" s="495"/>
      <c r="C1" s="495"/>
      <c r="D1" s="495"/>
      <c r="E1" s="495"/>
      <c r="F1" s="495"/>
      <c r="G1" s="495"/>
      <c r="H1" s="495"/>
      <c r="I1" s="495"/>
      <c r="J1" s="495"/>
      <c r="K1" s="495"/>
      <c r="L1" s="495"/>
      <c r="M1" s="495"/>
      <c r="N1" s="495"/>
      <c r="O1" s="495"/>
    </row>
    <row r="2" spans="1:15" ht="22.15" customHeight="1" x14ac:dyDescent="0.15">
      <c r="G2" s="154"/>
      <c r="H2" s="154"/>
      <c r="K2" s="154"/>
      <c r="M2" s="154"/>
      <c r="N2" s="181" t="s">
        <v>168</v>
      </c>
      <c r="O2" s="181"/>
    </row>
    <row r="3" spans="1:15" ht="22.15" customHeight="1" thickBot="1" x14ac:dyDescent="0.2">
      <c r="B3" s="155"/>
      <c r="C3" s="156"/>
      <c r="D3" s="156"/>
      <c r="E3" s="156"/>
      <c r="F3" s="156"/>
      <c r="I3" s="156"/>
      <c r="J3" s="156"/>
      <c r="L3" s="156"/>
    </row>
    <row r="4" spans="1:15" s="157" customFormat="1" ht="22.15" customHeight="1" x14ac:dyDescent="0.15">
      <c r="A4" s="496"/>
      <c r="B4" s="499" t="s">
        <v>182</v>
      </c>
      <c r="C4" s="502" t="s">
        <v>241</v>
      </c>
      <c r="D4" s="502" t="s">
        <v>219</v>
      </c>
      <c r="E4" s="505" t="s">
        <v>183</v>
      </c>
      <c r="F4" s="506" t="s">
        <v>186</v>
      </c>
      <c r="G4" s="507"/>
      <c r="H4" s="508"/>
      <c r="I4" s="502" t="s">
        <v>191</v>
      </c>
      <c r="J4" s="502" t="s">
        <v>190</v>
      </c>
      <c r="K4" s="513" t="s">
        <v>224</v>
      </c>
      <c r="L4" s="514"/>
      <c r="M4" s="502" t="s">
        <v>187</v>
      </c>
      <c r="N4" s="502" t="s">
        <v>117</v>
      </c>
      <c r="O4" s="509" t="s">
        <v>193</v>
      </c>
    </row>
    <row r="5" spans="1:15" s="157" customFormat="1" ht="22.15" customHeight="1" x14ac:dyDescent="0.15">
      <c r="A5" s="497"/>
      <c r="B5" s="500"/>
      <c r="C5" s="503"/>
      <c r="D5" s="503"/>
      <c r="E5" s="503"/>
      <c r="F5" s="512" t="s">
        <v>148</v>
      </c>
      <c r="G5" s="512" t="s">
        <v>187</v>
      </c>
      <c r="H5" s="515" t="s">
        <v>185</v>
      </c>
      <c r="I5" s="516"/>
      <c r="J5" s="516"/>
      <c r="K5" s="516" t="s">
        <v>195</v>
      </c>
      <c r="L5" s="516" t="s">
        <v>194</v>
      </c>
      <c r="M5" s="516"/>
      <c r="N5" s="516"/>
      <c r="O5" s="510"/>
    </row>
    <row r="6" spans="1:15" s="157" customFormat="1" ht="22.15" customHeight="1" x14ac:dyDescent="0.15">
      <c r="A6" s="497"/>
      <c r="B6" s="500"/>
      <c r="C6" s="503"/>
      <c r="D6" s="503"/>
      <c r="E6" s="503"/>
      <c r="F6" s="503"/>
      <c r="G6" s="503"/>
      <c r="H6" s="503"/>
      <c r="I6" s="516"/>
      <c r="J6" s="516"/>
      <c r="K6" s="516"/>
      <c r="L6" s="516"/>
      <c r="M6" s="516"/>
      <c r="N6" s="516"/>
      <c r="O6" s="510"/>
    </row>
    <row r="7" spans="1:15" s="157" customFormat="1" ht="22.15" customHeight="1" thickBot="1" x14ac:dyDescent="0.2">
      <c r="A7" s="498"/>
      <c r="B7" s="501"/>
      <c r="C7" s="504"/>
      <c r="D7" s="504"/>
      <c r="E7" s="504"/>
      <c r="F7" s="192" t="s">
        <v>188</v>
      </c>
      <c r="G7" s="193"/>
      <c r="H7" s="192" t="s">
        <v>189</v>
      </c>
      <c r="I7" s="193" t="s">
        <v>192</v>
      </c>
      <c r="J7" s="193" t="s">
        <v>196</v>
      </c>
      <c r="K7" s="193" t="s">
        <v>197</v>
      </c>
      <c r="L7" s="193" t="s">
        <v>198</v>
      </c>
      <c r="M7" s="194" t="s">
        <v>221</v>
      </c>
      <c r="N7" s="193" t="s">
        <v>222</v>
      </c>
      <c r="O7" s="511"/>
    </row>
    <row r="8" spans="1:15" s="159" customFormat="1" ht="22.15" customHeight="1" x14ac:dyDescent="0.15">
      <c r="A8" s="520" t="s">
        <v>169</v>
      </c>
      <c r="B8" s="188">
        <v>43556</v>
      </c>
      <c r="C8" s="184">
        <v>4</v>
      </c>
      <c r="D8" s="184">
        <v>120</v>
      </c>
      <c r="E8" s="184" t="s">
        <v>184</v>
      </c>
      <c r="F8" s="184">
        <v>30000</v>
      </c>
      <c r="G8" s="184">
        <v>25800</v>
      </c>
      <c r="H8" s="183">
        <f>MIN(F8,G8)</f>
        <v>25800</v>
      </c>
      <c r="I8" s="184">
        <v>20000</v>
      </c>
      <c r="J8" s="183">
        <f>F8+I8</f>
        <v>50000</v>
      </c>
      <c r="K8" s="184">
        <v>20000</v>
      </c>
      <c r="L8" s="184">
        <v>0</v>
      </c>
      <c r="M8" s="183">
        <f>H8+I8-K8</f>
        <v>25800</v>
      </c>
      <c r="N8" s="190">
        <f>MIN(50000,M8)</f>
        <v>25800</v>
      </c>
      <c r="O8" s="215" t="s">
        <v>199</v>
      </c>
    </row>
    <row r="9" spans="1:15" s="159" customFormat="1" ht="22.15" customHeight="1" x14ac:dyDescent="0.15">
      <c r="A9" s="521"/>
      <c r="B9" s="189">
        <v>43929</v>
      </c>
      <c r="C9" s="182">
        <v>2</v>
      </c>
      <c r="D9" s="182">
        <v>60</v>
      </c>
      <c r="E9" s="182" t="s">
        <v>184</v>
      </c>
      <c r="F9" s="182">
        <v>15000</v>
      </c>
      <c r="G9" s="182">
        <v>12900</v>
      </c>
      <c r="H9" s="158">
        <f t="shared" ref="H9:H12" si="0">MIN(F9,G9)</f>
        <v>12900</v>
      </c>
      <c r="I9" s="182">
        <v>10000</v>
      </c>
      <c r="J9" s="158">
        <f t="shared" ref="J9:J12" si="1">F9+I9</f>
        <v>25000</v>
      </c>
      <c r="K9" s="182">
        <v>10000</v>
      </c>
      <c r="L9" s="182">
        <v>0</v>
      </c>
      <c r="M9" s="158">
        <f>H9+I9-K9</f>
        <v>12900</v>
      </c>
      <c r="N9" s="191">
        <f>MIN(50000,M9)</f>
        <v>12900</v>
      </c>
      <c r="O9" s="216" t="s">
        <v>203</v>
      </c>
    </row>
    <row r="10" spans="1:15" s="159" customFormat="1" ht="22.15" customHeight="1" x14ac:dyDescent="0.15">
      <c r="A10" s="521"/>
      <c r="B10" s="189">
        <v>43936</v>
      </c>
      <c r="C10" s="182">
        <v>4</v>
      </c>
      <c r="D10" s="182">
        <v>120</v>
      </c>
      <c r="E10" s="182" t="s">
        <v>14</v>
      </c>
      <c r="F10" s="182">
        <v>20000</v>
      </c>
      <c r="G10" s="182">
        <v>20200</v>
      </c>
      <c r="H10" s="158">
        <f t="shared" si="0"/>
        <v>20000</v>
      </c>
      <c r="I10" s="182">
        <v>20000</v>
      </c>
      <c r="J10" s="158">
        <f t="shared" si="1"/>
        <v>40000</v>
      </c>
      <c r="K10" s="182">
        <v>20000</v>
      </c>
      <c r="L10" s="182">
        <v>0</v>
      </c>
      <c r="M10" s="158">
        <f>H10+I10-K10</f>
        <v>20000</v>
      </c>
      <c r="N10" s="191">
        <f>MIN(50000,M10)</f>
        <v>20000</v>
      </c>
      <c r="O10" s="216" t="s">
        <v>199</v>
      </c>
    </row>
    <row r="11" spans="1:15" s="159" customFormat="1" ht="22.15" customHeight="1" x14ac:dyDescent="0.15">
      <c r="A11" s="521"/>
      <c r="B11" s="189">
        <v>43943</v>
      </c>
      <c r="C11" s="182">
        <v>2</v>
      </c>
      <c r="D11" s="182">
        <v>60</v>
      </c>
      <c r="E11" s="182" t="s">
        <v>184</v>
      </c>
      <c r="F11" s="182">
        <v>15000</v>
      </c>
      <c r="G11" s="182">
        <v>12900</v>
      </c>
      <c r="H11" s="158">
        <f t="shared" si="0"/>
        <v>12900</v>
      </c>
      <c r="I11" s="182">
        <v>10000</v>
      </c>
      <c r="J11" s="158">
        <f t="shared" si="1"/>
        <v>25000</v>
      </c>
      <c r="K11" s="182">
        <v>10000</v>
      </c>
      <c r="L11" s="182">
        <v>0</v>
      </c>
      <c r="M11" s="158">
        <f>H11+I11-K11</f>
        <v>12900</v>
      </c>
      <c r="N11" s="191">
        <f>MIN(50000,M11)</f>
        <v>12900</v>
      </c>
      <c r="O11" s="216" t="s">
        <v>203</v>
      </c>
    </row>
    <row r="12" spans="1:15" s="159" customFormat="1" ht="22.15" customHeight="1" x14ac:dyDescent="0.15">
      <c r="A12" s="521"/>
      <c r="B12" s="189">
        <v>43950</v>
      </c>
      <c r="C12" s="182">
        <v>4</v>
      </c>
      <c r="D12" s="182">
        <v>120</v>
      </c>
      <c r="E12" s="182" t="s">
        <v>184</v>
      </c>
      <c r="F12" s="182">
        <v>30000</v>
      </c>
      <c r="G12" s="182">
        <v>25800</v>
      </c>
      <c r="H12" s="158">
        <f t="shared" si="0"/>
        <v>25800</v>
      </c>
      <c r="I12" s="182">
        <v>20000</v>
      </c>
      <c r="J12" s="158">
        <f t="shared" si="1"/>
        <v>50000</v>
      </c>
      <c r="K12" s="182">
        <v>20000</v>
      </c>
      <c r="L12" s="182">
        <v>0</v>
      </c>
      <c r="M12" s="211">
        <f>H12+I12-K12</f>
        <v>25800</v>
      </c>
      <c r="N12" s="212">
        <f>MIN(50000,M12)</f>
        <v>25800</v>
      </c>
      <c r="O12" s="216" t="s">
        <v>199</v>
      </c>
    </row>
    <row r="13" spans="1:15" s="159" customFormat="1" ht="22.15" customHeight="1" thickBot="1" x14ac:dyDescent="0.2">
      <c r="A13" s="522"/>
      <c r="B13" s="185" t="s">
        <v>202</v>
      </c>
      <c r="C13" s="186">
        <f>SUM(C8:C12)</f>
        <v>16</v>
      </c>
      <c r="D13" s="186">
        <f>SUM(D8:D12)</f>
        <v>480</v>
      </c>
      <c r="E13" s="187"/>
      <c r="F13" s="186">
        <f t="shared" ref="F13:N13" si="2">SUM(F8:F12)</f>
        <v>110000</v>
      </c>
      <c r="G13" s="186">
        <f t="shared" si="2"/>
        <v>97600</v>
      </c>
      <c r="H13" s="186">
        <f t="shared" si="2"/>
        <v>97400</v>
      </c>
      <c r="I13" s="186">
        <f t="shared" si="2"/>
        <v>80000</v>
      </c>
      <c r="J13" s="186">
        <f t="shared" si="2"/>
        <v>190000</v>
      </c>
      <c r="K13" s="186">
        <f t="shared" si="2"/>
        <v>80000</v>
      </c>
      <c r="L13" s="186">
        <f t="shared" si="2"/>
        <v>0</v>
      </c>
      <c r="M13" s="186">
        <f>SUM(M8:M12)</f>
        <v>97400</v>
      </c>
      <c r="N13" s="186">
        <f t="shared" si="2"/>
        <v>97400</v>
      </c>
      <c r="O13" s="219"/>
    </row>
    <row r="14" spans="1:15" s="159" customFormat="1" ht="22.15" customHeight="1" x14ac:dyDescent="0.15">
      <c r="A14" s="517" t="s">
        <v>204</v>
      </c>
      <c r="B14" s="195"/>
      <c r="C14" s="196"/>
      <c r="D14" s="196"/>
      <c r="E14" s="196"/>
      <c r="F14" s="196"/>
      <c r="G14" s="196"/>
      <c r="H14" s="197">
        <f>MIN(F14,G14)</f>
        <v>0</v>
      </c>
      <c r="I14" s="196"/>
      <c r="J14" s="197">
        <f>F14+I14</f>
        <v>0</v>
      </c>
      <c r="K14" s="196"/>
      <c r="L14" s="196"/>
      <c r="M14" s="197">
        <f>H14+I14-K14</f>
        <v>0</v>
      </c>
      <c r="N14" s="198">
        <f>MIN(50000,M14)</f>
        <v>0</v>
      </c>
      <c r="O14" s="217"/>
    </row>
    <row r="15" spans="1:15" s="159" customFormat="1" ht="22.15" customHeight="1" x14ac:dyDescent="0.15">
      <c r="A15" s="518"/>
      <c r="B15" s="199"/>
      <c r="C15" s="200"/>
      <c r="D15" s="200"/>
      <c r="E15" s="200"/>
      <c r="F15" s="200"/>
      <c r="G15" s="200"/>
      <c r="H15" s="201">
        <f t="shared" ref="H15:H18" si="3">MIN(F15,G15)</f>
        <v>0</v>
      </c>
      <c r="I15" s="200"/>
      <c r="J15" s="201">
        <f t="shared" ref="J15:J18" si="4">F15+I15</f>
        <v>0</v>
      </c>
      <c r="K15" s="200"/>
      <c r="L15" s="200"/>
      <c r="M15" s="201">
        <f>H15+I15-K15</f>
        <v>0</v>
      </c>
      <c r="N15" s="202">
        <f t="shared" ref="N15:N18" si="5">MIN(50000,M15)</f>
        <v>0</v>
      </c>
      <c r="O15" s="218"/>
    </row>
    <row r="16" spans="1:15" s="159" customFormat="1" ht="22.15" customHeight="1" x14ac:dyDescent="0.15">
      <c r="A16" s="518"/>
      <c r="B16" s="199"/>
      <c r="C16" s="200"/>
      <c r="D16" s="200"/>
      <c r="E16" s="200"/>
      <c r="F16" s="200"/>
      <c r="G16" s="200"/>
      <c r="H16" s="201">
        <f t="shared" si="3"/>
        <v>0</v>
      </c>
      <c r="I16" s="200"/>
      <c r="J16" s="201">
        <f t="shared" si="4"/>
        <v>0</v>
      </c>
      <c r="K16" s="200"/>
      <c r="L16" s="200"/>
      <c r="M16" s="201">
        <f>H16+I16-K16</f>
        <v>0</v>
      </c>
      <c r="N16" s="202">
        <f t="shared" si="5"/>
        <v>0</v>
      </c>
      <c r="O16" s="218"/>
    </row>
    <row r="17" spans="1:15" s="159" customFormat="1" ht="22.15" customHeight="1" x14ac:dyDescent="0.15">
      <c r="A17" s="518"/>
      <c r="B17" s="199"/>
      <c r="C17" s="200"/>
      <c r="D17" s="200"/>
      <c r="E17" s="200"/>
      <c r="F17" s="200"/>
      <c r="G17" s="200"/>
      <c r="H17" s="201">
        <f t="shared" si="3"/>
        <v>0</v>
      </c>
      <c r="I17" s="200"/>
      <c r="J17" s="201">
        <f t="shared" si="4"/>
        <v>0</v>
      </c>
      <c r="K17" s="200"/>
      <c r="L17" s="200"/>
      <c r="M17" s="201">
        <f>H17+I17-K17</f>
        <v>0</v>
      </c>
      <c r="N17" s="202">
        <f t="shared" si="5"/>
        <v>0</v>
      </c>
      <c r="O17" s="218"/>
    </row>
    <row r="18" spans="1:15" s="159" customFormat="1" ht="22.15" customHeight="1" x14ac:dyDescent="0.15">
      <c r="A18" s="518"/>
      <c r="B18" s="199"/>
      <c r="C18" s="200"/>
      <c r="D18" s="200"/>
      <c r="E18" s="200"/>
      <c r="F18" s="200"/>
      <c r="G18" s="200"/>
      <c r="H18" s="201">
        <f t="shared" si="3"/>
        <v>0</v>
      </c>
      <c r="I18" s="200"/>
      <c r="J18" s="201">
        <f t="shared" si="4"/>
        <v>0</v>
      </c>
      <c r="K18" s="200"/>
      <c r="L18" s="200"/>
      <c r="M18" s="213">
        <f>H18+I18-K18</f>
        <v>0</v>
      </c>
      <c r="N18" s="214">
        <f t="shared" si="5"/>
        <v>0</v>
      </c>
      <c r="O18" s="218"/>
    </row>
    <row r="19" spans="1:15" s="159" customFormat="1" ht="22.15" customHeight="1" thickBot="1" x14ac:dyDescent="0.2">
      <c r="A19" s="519"/>
      <c r="B19" s="203" t="s">
        <v>202</v>
      </c>
      <c r="C19" s="204">
        <f>SUM(C14:C18)</f>
        <v>0</v>
      </c>
      <c r="D19" s="204">
        <f>SUM(D14:D18)</f>
        <v>0</v>
      </c>
      <c r="E19" s="205"/>
      <c r="F19" s="204">
        <f t="shared" ref="F19:L19" si="6">SUM(F14:F18)</f>
        <v>0</v>
      </c>
      <c r="G19" s="204">
        <f t="shared" si="6"/>
        <v>0</v>
      </c>
      <c r="H19" s="204">
        <f t="shared" si="6"/>
        <v>0</v>
      </c>
      <c r="I19" s="204">
        <f t="shared" si="6"/>
        <v>0</v>
      </c>
      <c r="J19" s="204">
        <f t="shared" si="6"/>
        <v>0</v>
      </c>
      <c r="K19" s="204">
        <f t="shared" si="6"/>
        <v>0</v>
      </c>
      <c r="L19" s="204">
        <f t="shared" si="6"/>
        <v>0</v>
      </c>
      <c r="M19" s="204">
        <f t="shared" ref="M19:N19" si="7">SUM(M14:M18)</f>
        <v>0</v>
      </c>
      <c r="N19" s="204">
        <f t="shared" si="7"/>
        <v>0</v>
      </c>
      <c r="O19" s="219"/>
    </row>
    <row r="20" spans="1:15" s="159" customFormat="1" ht="22.15" customHeight="1" x14ac:dyDescent="0.15">
      <c r="A20" s="517" t="s">
        <v>205</v>
      </c>
      <c r="B20" s="195"/>
      <c r="C20" s="196"/>
      <c r="D20" s="196"/>
      <c r="E20" s="196"/>
      <c r="F20" s="196"/>
      <c r="G20" s="196"/>
      <c r="H20" s="197">
        <f>MIN(F20,G20)</f>
        <v>0</v>
      </c>
      <c r="I20" s="196"/>
      <c r="J20" s="197">
        <f>F20+I20</f>
        <v>0</v>
      </c>
      <c r="K20" s="196"/>
      <c r="L20" s="196"/>
      <c r="M20" s="197">
        <f>H20+I20-K20</f>
        <v>0</v>
      </c>
      <c r="N20" s="198">
        <f>MIN(50000,M20)</f>
        <v>0</v>
      </c>
      <c r="O20" s="217"/>
    </row>
    <row r="21" spans="1:15" s="159" customFormat="1" ht="22.15" customHeight="1" x14ac:dyDescent="0.15">
      <c r="A21" s="518"/>
      <c r="B21" s="199"/>
      <c r="C21" s="200"/>
      <c r="D21" s="200"/>
      <c r="E21" s="200"/>
      <c r="F21" s="200"/>
      <c r="G21" s="200"/>
      <c r="H21" s="201">
        <f t="shared" ref="H21:H24" si="8">MIN(F21,G21)</f>
        <v>0</v>
      </c>
      <c r="I21" s="200"/>
      <c r="J21" s="201">
        <f t="shared" ref="J21:J24" si="9">F21+I21</f>
        <v>0</v>
      </c>
      <c r="K21" s="200"/>
      <c r="L21" s="200"/>
      <c r="M21" s="201">
        <f>H21+I21-K21</f>
        <v>0</v>
      </c>
      <c r="N21" s="202">
        <f t="shared" ref="N21:N24" si="10">MIN(50000,M21)</f>
        <v>0</v>
      </c>
      <c r="O21" s="218"/>
    </row>
    <row r="22" spans="1:15" s="159" customFormat="1" ht="22.15" customHeight="1" x14ac:dyDescent="0.15">
      <c r="A22" s="518"/>
      <c r="B22" s="199"/>
      <c r="C22" s="200"/>
      <c r="D22" s="200"/>
      <c r="E22" s="200"/>
      <c r="F22" s="200"/>
      <c r="G22" s="200"/>
      <c r="H22" s="201">
        <f t="shared" si="8"/>
        <v>0</v>
      </c>
      <c r="I22" s="200"/>
      <c r="J22" s="201">
        <f t="shared" si="9"/>
        <v>0</v>
      </c>
      <c r="K22" s="200"/>
      <c r="L22" s="200"/>
      <c r="M22" s="201">
        <f>H22+I22-K22</f>
        <v>0</v>
      </c>
      <c r="N22" s="202">
        <f t="shared" si="10"/>
        <v>0</v>
      </c>
      <c r="O22" s="218"/>
    </row>
    <row r="23" spans="1:15" s="159" customFormat="1" ht="22.15" customHeight="1" x14ac:dyDescent="0.15">
      <c r="A23" s="518"/>
      <c r="B23" s="199"/>
      <c r="C23" s="200"/>
      <c r="D23" s="200"/>
      <c r="E23" s="200"/>
      <c r="F23" s="200"/>
      <c r="G23" s="200"/>
      <c r="H23" s="201">
        <f t="shared" si="8"/>
        <v>0</v>
      </c>
      <c r="I23" s="200"/>
      <c r="J23" s="201">
        <f t="shared" si="9"/>
        <v>0</v>
      </c>
      <c r="K23" s="200"/>
      <c r="L23" s="200"/>
      <c r="M23" s="201">
        <f>H23+I23-K23</f>
        <v>0</v>
      </c>
      <c r="N23" s="202">
        <f t="shared" si="10"/>
        <v>0</v>
      </c>
      <c r="O23" s="218"/>
    </row>
    <row r="24" spans="1:15" s="159" customFormat="1" ht="22.15" customHeight="1" x14ac:dyDescent="0.15">
      <c r="A24" s="518"/>
      <c r="B24" s="199"/>
      <c r="C24" s="200"/>
      <c r="D24" s="200"/>
      <c r="E24" s="200"/>
      <c r="F24" s="200"/>
      <c r="G24" s="200"/>
      <c r="H24" s="201">
        <f t="shared" si="8"/>
        <v>0</v>
      </c>
      <c r="I24" s="200"/>
      <c r="J24" s="201">
        <f t="shared" si="9"/>
        <v>0</v>
      </c>
      <c r="K24" s="200"/>
      <c r="L24" s="200"/>
      <c r="M24" s="213">
        <f>H24+I24-K24</f>
        <v>0</v>
      </c>
      <c r="N24" s="214">
        <f t="shared" si="10"/>
        <v>0</v>
      </c>
      <c r="O24" s="218"/>
    </row>
    <row r="25" spans="1:15" s="159" customFormat="1" ht="22.15" customHeight="1" thickBot="1" x14ac:dyDescent="0.2">
      <c r="A25" s="519"/>
      <c r="B25" s="203" t="s">
        <v>202</v>
      </c>
      <c r="C25" s="204">
        <f>SUM(C20:C24)</f>
        <v>0</v>
      </c>
      <c r="D25" s="204">
        <f>SUM(D20:D24)</f>
        <v>0</v>
      </c>
      <c r="E25" s="205"/>
      <c r="F25" s="204">
        <f t="shared" ref="F25:L25" si="11">SUM(F20:F24)</f>
        <v>0</v>
      </c>
      <c r="G25" s="204">
        <f t="shared" si="11"/>
        <v>0</v>
      </c>
      <c r="H25" s="204">
        <f t="shared" si="11"/>
        <v>0</v>
      </c>
      <c r="I25" s="204">
        <f t="shared" si="11"/>
        <v>0</v>
      </c>
      <c r="J25" s="204">
        <f t="shared" si="11"/>
        <v>0</v>
      </c>
      <c r="K25" s="204">
        <f t="shared" si="11"/>
        <v>0</v>
      </c>
      <c r="L25" s="204">
        <f t="shared" si="11"/>
        <v>0</v>
      </c>
      <c r="M25" s="204">
        <f t="shared" ref="M25:N25" si="12">SUM(M20:M24)</f>
        <v>0</v>
      </c>
      <c r="N25" s="204">
        <f t="shared" si="12"/>
        <v>0</v>
      </c>
      <c r="O25" s="219"/>
    </row>
    <row r="26" spans="1:15" s="159" customFormat="1" ht="22.15" customHeight="1" x14ac:dyDescent="0.15">
      <c r="A26" s="517" t="s">
        <v>206</v>
      </c>
      <c r="B26" s="195"/>
      <c r="C26" s="196"/>
      <c r="D26" s="196"/>
      <c r="E26" s="196"/>
      <c r="F26" s="196"/>
      <c r="G26" s="196"/>
      <c r="H26" s="197">
        <f>MIN(F26,G26)</f>
        <v>0</v>
      </c>
      <c r="I26" s="196"/>
      <c r="J26" s="197">
        <f>F26+I26</f>
        <v>0</v>
      </c>
      <c r="K26" s="196"/>
      <c r="L26" s="196"/>
      <c r="M26" s="197">
        <f>H26+I26-K26</f>
        <v>0</v>
      </c>
      <c r="N26" s="198">
        <f>MIN(50000,M26)</f>
        <v>0</v>
      </c>
      <c r="O26" s="217"/>
    </row>
    <row r="27" spans="1:15" s="159" customFormat="1" ht="22.15" customHeight="1" x14ac:dyDescent="0.15">
      <c r="A27" s="518"/>
      <c r="B27" s="199"/>
      <c r="C27" s="200"/>
      <c r="D27" s="200"/>
      <c r="E27" s="200"/>
      <c r="F27" s="200"/>
      <c r="G27" s="200"/>
      <c r="H27" s="201">
        <f t="shared" ref="H27:H30" si="13">MIN(F27,G27)</f>
        <v>0</v>
      </c>
      <c r="I27" s="200"/>
      <c r="J27" s="201">
        <f t="shared" ref="J27:J30" si="14">F27+I27</f>
        <v>0</v>
      </c>
      <c r="K27" s="200"/>
      <c r="L27" s="200"/>
      <c r="M27" s="201">
        <f>H27+I27-K27</f>
        <v>0</v>
      </c>
      <c r="N27" s="202">
        <f t="shared" ref="N27:N30" si="15">MIN(50000,M27)</f>
        <v>0</v>
      </c>
      <c r="O27" s="218"/>
    </row>
    <row r="28" spans="1:15" s="159" customFormat="1" ht="22.15" customHeight="1" x14ac:dyDescent="0.15">
      <c r="A28" s="518"/>
      <c r="B28" s="199"/>
      <c r="C28" s="200"/>
      <c r="D28" s="200"/>
      <c r="E28" s="200"/>
      <c r="F28" s="200"/>
      <c r="G28" s="200"/>
      <c r="H28" s="201">
        <f t="shared" si="13"/>
        <v>0</v>
      </c>
      <c r="I28" s="200"/>
      <c r="J28" s="201">
        <f t="shared" si="14"/>
        <v>0</v>
      </c>
      <c r="K28" s="200"/>
      <c r="L28" s="200"/>
      <c r="M28" s="201">
        <f>H28+I28-K28</f>
        <v>0</v>
      </c>
      <c r="N28" s="202">
        <f t="shared" si="15"/>
        <v>0</v>
      </c>
      <c r="O28" s="218"/>
    </row>
    <row r="29" spans="1:15" s="159" customFormat="1" ht="22.15" customHeight="1" x14ac:dyDescent="0.15">
      <c r="A29" s="518"/>
      <c r="B29" s="199"/>
      <c r="C29" s="200"/>
      <c r="D29" s="200"/>
      <c r="E29" s="200"/>
      <c r="F29" s="200"/>
      <c r="G29" s="200"/>
      <c r="H29" s="201">
        <f t="shared" si="13"/>
        <v>0</v>
      </c>
      <c r="I29" s="200"/>
      <c r="J29" s="201">
        <f t="shared" si="14"/>
        <v>0</v>
      </c>
      <c r="K29" s="200"/>
      <c r="L29" s="200"/>
      <c r="M29" s="201">
        <f>H29+I29-K29</f>
        <v>0</v>
      </c>
      <c r="N29" s="202">
        <f t="shared" si="15"/>
        <v>0</v>
      </c>
      <c r="O29" s="218"/>
    </row>
    <row r="30" spans="1:15" s="159" customFormat="1" ht="22.15" customHeight="1" x14ac:dyDescent="0.15">
      <c r="A30" s="518"/>
      <c r="B30" s="199"/>
      <c r="C30" s="200"/>
      <c r="D30" s="200"/>
      <c r="E30" s="200"/>
      <c r="F30" s="200"/>
      <c r="G30" s="200"/>
      <c r="H30" s="201">
        <f t="shared" si="13"/>
        <v>0</v>
      </c>
      <c r="I30" s="200"/>
      <c r="J30" s="201">
        <f t="shared" si="14"/>
        <v>0</v>
      </c>
      <c r="K30" s="200"/>
      <c r="L30" s="200"/>
      <c r="M30" s="213">
        <f>H30+I30-K30</f>
        <v>0</v>
      </c>
      <c r="N30" s="214">
        <f t="shared" si="15"/>
        <v>0</v>
      </c>
      <c r="O30" s="218"/>
    </row>
    <row r="31" spans="1:15" s="159" customFormat="1" ht="22.15" customHeight="1" thickBot="1" x14ac:dyDescent="0.2">
      <c r="A31" s="519"/>
      <c r="B31" s="203" t="s">
        <v>202</v>
      </c>
      <c r="C31" s="204">
        <f>SUM(C26:C30)</f>
        <v>0</v>
      </c>
      <c r="D31" s="204">
        <f>SUM(D26:D30)</f>
        <v>0</v>
      </c>
      <c r="E31" s="205"/>
      <c r="F31" s="204">
        <f t="shared" ref="F31:L31" si="16">SUM(F26:F30)</f>
        <v>0</v>
      </c>
      <c r="G31" s="204">
        <f t="shared" si="16"/>
        <v>0</v>
      </c>
      <c r="H31" s="204">
        <f t="shared" si="16"/>
        <v>0</v>
      </c>
      <c r="I31" s="204">
        <f t="shared" si="16"/>
        <v>0</v>
      </c>
      <c r="J31" s="204">
        <f t="shared" si="16"/>
        <v>0</v>
      </c>
      <c r="K31" s="204">
        <f t="shared" si="16"/>
        <v>0</v>
      </c>
      <c r="L31" s="204">
        <f t="shared" si="16"/>
        <v>0</v>
      </c>
      <c r="M31" s="204">
        <f t="shared" ref="M31:N31" si="17">SUM(M26:M30)</f>
        <v>0</v>
      </c>
      <c r="N31" s="204">
        <f t="shared" si="17"/>
        <v>0</v>
      </c>
      <c r="O31" s="219"/>
    </row>
    <row r="32" spans="1:15" s="159" customFormat="1" ht="22.15" customHeight="1" x14ac:dyDescent="0.15">
      <c r="A32" s="517" t="s">
        <v>207</v>
      </c>
      <c r="B32" s="195"/>
      <c r="C32" s="196"/>
      <c r="D32" s="196"/>
      <c r="E32" s="196"/>
      <c r="F32" s="196"/>
      <c r="G32" s="196"/>
      <c r="H32" s="197">
        <f>MIN(F32,G32)</f>
        <v>0</v>
      </c>
      <c r="I32" s="196"/>
      <c r="J32" s="197">
        <f>F32+I32</f>
        <v>0</v>
      </c>
      <c r="K32" s="196"/>
      <c r="L32" s="196"/>
      <c r="M32" s="197">
        <f>H32+I32-K32</f>
        <v>0</v>
      </c>
      <c r="N32" s="198">
        <f>MIN(50000,M32)</f>
        <v>0</v>
      </c>
      <c r="O32" s="217"/>
    </row>
    <row r="33" spans="1:15" s="159" customFormat="1" ht="22.15" customHeight="1" x14ac:dyDescent="0.15">
      <c r="A33" s="518"/>
      <c r="B33" s="199"/>
      <c r="C33" s="200"/>
      <c r="D33" s="200"/>
      <c r="E33" s="200"/>
      <c r="F33" s="200"/>
      <c r="G33" s="200"/>
      <c r="H33" s="201">
        <f t="shared" ref="H33:H36" si="18">MIN(F33,G33)</f>
        <v>0</v>
      </c>
      <c r="I33" s="200"/>
      <c r="J33" s="201">
        <f t="shared" ref="J33:J36" si="19">F33+I33</f>
        <v>0</v>
      </c>
      <c r="K33" s="200"/>
      <c r="L33" s="200"/>
      <c r="M33" s="201">
        <f>H33+I33-K33</f>
        <v>0</v>
      </c>
      <c r="N33" s="202">
        <f t="shared" ref="N33:N36" si="20">MIN(50000,M33)</f>
        <v>0</v>
      </c>
      <c r="O33" s="218"/>
    </row>
    <row r="34" spans="1:15" s="159" customFormat="1" ht="22.15" customHeight="1" x14ac:dyDescent="0.15">
      <c r="A34" s="518"/>
      <c r="B34" s="199"/>
      <c r="C34" s="200"/>
      <c r="D34" s="200"/>
      <c r="E34" s="200"/>
      <c r="F34" s="200"/>
      <c r="G34" s="200"/>
      <c r="H34" s="201">
        <f t="shared" si="18"/>
        <v>0</v>
      </c>
      <c r="I34" s="200"/>
      <c r="J34" s="201">
        <f t="shared" si="19"/>
        <v>0</v>
      </c>
      <c r="K34" s="200"/>
      <c r="L34" s="200"/>
      <c r="M34" s="201">
        <f>H34+I34-K34</f>
        <v>0</v>
      </c>
      <c r="N34" s="202">
        <f t="shared" si="20"/>
        <v>0</v>
      </c>
      <c r="O34" s="218"/>
    </row>
    <row r="35" spans="1:15" s="159" customFormat="1" ht="22.15" customHeight="1" x14ac:dyDescent="0.15">
      <c r="A35" s="518"/>
      <c r="B35" s="199"/>
      <c r="C35" s="200"/>
      <c r="D35" s="200"/>
      <c r="E35" s="200"/>
      <c r="F35" s="200"/>
      <c r="G35" s="200"/>
      <c r="H35" s="201">
        <f t="shared" si="18"/>
        <v>0</v>
      </c>
      <c r="I35" s="200"/>
      <c r="J35" s="201">
        <f t="shared" si="19"/>
        <v>0</v>
      </c>
      <c r="K35" s="200"/>
      <c r="L35" s="200"/>
      <c r="M35" s="201">
        <f>H35+I35-K35</f>
        <v>0</v>
      </c>
      <c r="N35" s="202">
        <f t="shared" si="20"/>
        <v>0</v>
      </c>
      <c r="O35" s="218"/>
    </row>
    <row r="36" spans="1:15" s="159" customFormat="1" ht="22.15" customHeight="1" x14ac:dyDescent="0.15">
      <c r="A36" s="518"/>
      <c r="B36" s="199"/>
      <c r="C36" s="200"/>
      <c r="D36" s="200"/>
      <c r="E36" s="200"/>
      <c r="F36" s="200"/>
      <c r="G36" s="200"/>
      <c r="H36" s="201">
        <f t="shared" si="18"/>
        <v>0</v>
      </c>
      <c r="I36" s="200"/>
      <c r="J36" s="201">
        <f t="shared" si="19"/>
        <v>0</v>
      </c>
      <c r="K36" s="200"/>
      <c r="L36" s="200"/>
      <c r="M36" s="213">
        <f>H36+I36-K36</f>
        <v>0</v>
      </c>
      <c r="N36" s="214">
        <f t="shared" si="20"/>
        <v>0</v>
      </c>
      <c r="O36" s="218"/>
    </row>
    <row r="37" spans="1:15" s="159" customFormat="1" ht="22.15" customHeight="1" thickBot="1" x14ac:dyDescent="0.2">
      <c r="A37" s="519"/>
      <c r="B37" s="203" t="s">
        <v>202</v>
      </c>
      <c r="C37" s="204">
        <f>SUM(C32:C36)</f>
        <v>0</v>
      </c>
      <c r="D37" s="204">
        <f>SUM(D32:D36)</f>
        <v>0</v>
      </c>
      <c r="E37" s="205"/>
      <c r="F37" s="204">
        <f t="shared" ref="F37:L37" si="21">SUM(F32:F36)</f>
        <v>0</v>
      </c>
      <c r="G37" s="204">
        <f t="shared" si="21"/>
        <v>0</v>
      </c>
      <c r="H37" s="204">
        <f t="shared" si="21"/>
        <v>0</v>
      </c>
      <c r="I37" s="204">
        <f t="shared" si="21"/>
        <v>0</v>
      </c>
      <c r="J37" s="204">
        <f t="shared" si="21"/>
        <v>0</v>
      </c>
      <c r="K37" s="204">
        <f t="shared" si="21"/>
        <v>0</v>
      </c>
      <c r="L37" s="204">
        <f t="shared" si="21"/>
        <v>0</v>
      </c>
      <c r="M37" s="204">
        <f t="shared" ref="M37:N37" si="22">SUM(M32:M36)</f>
        <v>0</v>
      </c>
      <c r="N37" s="204">
        <f t="shared" si="22"/>
        <v>0</v>
      </c>
      <c r="O37" s="219"/>
    </row>
    <row r="38" spans="1:15" s="159" customFormat="1" ht="22.15" customHeight="1" x14ac:dyDescent="0.15">
      <c r="A38" s="517" t="s">
        <v>208</v>
      </c>
      <c r="B38" s="195"/>
      <c r="C38" s="196"/>
      <c r="D38" s="196"/>
      <c r="E38" s="196"/>
      <c r="F38" s="196"/>
      <c r="G38" s="196"/>
      <c r="H38" s="197">
        <f>MIN(F38,G38)</f>
        <v>0</v>
      </c>
      <c r="I38" s="196"/>
      <c r="J38" s="197">
        <f>F38+I38</f>
        <v>0</v>
      </c>
      <c r="K38" s="196"/>
      <c r="L38" s="196"/>
      <c r="M38" s="197">
        <f>H38+I38-K38</f>
        <v>0</v>
      </c>
      <c r="N38" s="198">
        <f>MIN(50000,M38)</f>
        <v>0</v>
      </c>
      <c r="O38" s="217"/>
    </row>
    <row r="39" spans="1:15" s="159" customFormat="1" ht="22.15" customHeight="1" x14ac:dyDescent="0.15">
      <c r="A39" s="518"/>
      <c r="B39" s="199"/>
      <c r="C39" s="200"/>
      <c r="D39" s="200"/>
      <c r="E39" s="200"/>
      <c r="F39" s="200"/>
      <c r="G39" s="200"/>
      <c r="H39" s="201">
        <f t="shared" ref="H39:H42" si="23">MIN(F39,G39)</f>
        <v>0</v>
      </c>
      <c r="I39" s="200"/>
      <c r="J39" s="201">
        <f t="shared" ref="J39:J42" si="24">F39+I39</f>
        <v>0</v>
      </c>
      <c r="K39" s="200"/>
      <c r="L39" s="200"/>
      <c r="M39" s="201">
        <f>H39+I39-K39</f>
        <v>0</v>
      </c>
      <c r="N39" s="202">
        <f t="shared" ref="N39:N42" si="25">MIN(50000,M39)</f>
        <v>0</v>
      </c>
      <c r="O39" s="218"/>
    </row>
    <row r="40" spans="1:15" s="159" customFormat="1" ht="22.15" customHeight="1" x14ac:dyDescent="0.15">
      <c r="A40" s="518"/>
      <c r="B40" s="199"/>
      <c r="C40" s="200"/>
      <c r="D40" s="200"/>
      <c r="E40" s="200"/>
      <c r="F40" s="200"/>
      <c r="G40" s="200"/>
      <c r="H40" s="201">
        <f t="shared" si="23"/>
        <v>0</v>
      </c>
      <c r="I40" s="200"/>
      <c r="J40" s="201">
        <f t="shared" si="24"/>
        <v>0</v>
      </c>
      <c r="K40" s="200"/>
      <c r="L40" s="200"/>
      <c r="M40" s="201">
        <f>H40+I40-K40</f>
        <v>0</v>
      </c>
      <c r="N40" s="202">
        <f t="shared" si="25"/>
        <v>0</v>
      </c>
      <c r="O40" s="218"/>
    </row>
    <row r="41" spans="1:15" s="159" customFormat="1" ht="22.15" customHeight="1" x14ac:dyDescent="0.15">
      <c r="A41" s="518"/>
      <c r="B41" s="199"/>
      <c r="C41" s="200"/>
      <c r="D41" s="200"/>
      <c r="E41" s="200"/>
      <c r="F41" s="200"/>
      <c r="G41" s="200"/>
      <c r="H41" s="201">
        <f t="shared" si="23"/>
        <v>0</v>
      </c>
      <c r="I41" s="200"/>
      <c r="J41" s="201">
        <f t="shared" si="24"/>
        <v>0</v>
      </c>
      <c r="K41" s="200"/>
      <c r="L41" s="200"/>
      <c r="M41" s="201">
        <f>H41+I41-K41</f>
        <v>0</v>
      </c>
      <c r="N41" s="202">
        <f t="shared" si="25"/>
        <v>0</v>
      </c>
      <c r="O41" s="218"/>
    </row>
    <row r="42" spans="1:15" s="159" customFormat="1" ht="22.15" customHeight="1" x14ac:dyDescent="0.15">
      <c r="A42" s="518"/>
      <c r="B42" s="199"/>
      <c r="C42" s="200"/>
      <c r="D42" s="200"/>
      <c r="E42" s="200"/>
      <c r="F42" s="200"/>
      <c r="G42" s="200"/>
      <c r="H42" s="201">
        <f t="shared" si="23"/>
        <v>0</v>
      </c>
      <c r="I42" s="200"/>
      <c r="J42" s="201">
        <f t="shared" si="24"/>
        <v>0</v>
      </c>
      <c r="K42" s="200"/>
      <c r="L42" s="200"/>
      <c r="M42" s="213">
        <f>H42+I42-K42</f>
        <v>0</v>
      </c>
      <c r="N42" s="214">
        <f t="shared" si="25"/>
        <v>0</v>
      </c>
      <c r="O42" s="218"/>
    </row>
    <row r="43" spans="1:15" s="159" customFormat="1" ht="22.15" customHeight="1" thickBot="1" x14ac:dyDescent="0.2">
      <c r="A43" s="519"/>
      <c r="B43" s="203" t="s">
        <v>202</v>
      </c>
      <c r="C43" s="204">
        <f>SUM(C38:C42)</f>
        <v>0</v>
      </c>
      <c r="D43" s="204">
        <f>SUM(D38:D42)</f>
        <v>0</v>
      </c>
      <c r="E43" s="205"/>
      <c r="F43" s="204">
        <f t="shared" ref="F43:L43" si="26">SUM(F38:F42)</f>
        <v>0</v>
      </c>
      <c r="G43" s="204">
        <f t="shared" si="26"/>
        <v>0</v>
      </c>
      <c r="H43" s="204">
        <f t="shared" si="26"/>
        <v>0</v>
      </c>
      <c r="I43" s="204">
        <f t="shared" si="26"/>
        <v>0</v>
      </c>
      <c r="J43" s="204">
        <f t="shared" si="26"/>
        <v>0</v>
      </c>
      <c r="K43" s="204">
        <f t="shared" si="26"/>
        <v>0</v>
      </c>
      <c r="L43" s="204">
        <f t="shared" si="26"/>
        <v>0</v>
      </c>
      <c r="M43" s="204">
        <f t="shared" ref="M43:N43" si="27">SUM(M38:M42)</f>
        <v>0</v>
      </c>
      <c r="N43" s="204">
        <f t="shared" si="27"/>
        <v>0</v>
      </c>
      <c r="O43" s="219"/>
    </row>
    <row r="44" spans="1:15" s="159" customFormat="1" ht="22.15" customHeight="1" x14ac:dyDescent="0.15">
      <c r="A44" s="517" t="s">
        <v>209</v>
      </c>
      <c r="B44" s="195"/>
      <c r="C44" s="196"/>
      <c r="D44" s="196"/>
      <c r="E44" s="196"/>
      <c r="F44" s="196"/>
      <c r="G44" s="196"/>
      <c r="H44" s="197">
        <f>MIN(F44,G44)</f>
        <v>0</v>
      </c>
      <c r="I44" s="196"/>
      <c r="J44" s="197">
        <f>F44+I44</f>
        <v>0</v>
      </c>
      <c r="K44" s="196"/>
      <c r="L44" s="196"/>
      <c r="M44" s="197">
        <f>H44+I44-K44</f>
        <v>0</v>
      </c>
      <c r="N44" s="198">
        <f>MIN(50000,M44)</f>
        <v>0</v>
      </c>
      <c r="O44" s="217"/>
    </row>
    <row r="45" spans="1:15" s="159" customFormat="1" ht="22.15" customHeight="1" x14ac:dyDescent="0.15">
      <c r="A45" s="518"/>
      <c r="B45" s="199"/>
      <c r="C45" s="200"/>
      <c r="D45" s="200"/>
      <c r="E45" s="200"/>
      <c r="F45" s="200"/>
      <c r="G45" s="200"/>
      <c r="H45" s="201">
        <f t="shared" ref="H45:H48" si="28">MIN(F45,G45)</f>
        <v>0</v>
      </c>
      <c r="I45" s="200"/>
      <c r="J45" s="201">
        <f t="shared" ref="J45:J48" si="29">F45+I45</f>
        <v>0</v>
      </c>
      <c r="K45" s="200"/>
      <c r="L45" s="200"/>
      <c r="M45" s="201">
        <f>H45+I45-K45</f>
        <v>0</v>
      </c>
      <c r="N45" s="202">
        <f t="shared" ref="N45:N48" si="30">MIN(50000,M45)</f>
        <v>0</v>
      </c>
      <c r="O45" s="218"/>
    </row>
    <row r="46" spans="1:15" s="159" customFormat="1" ht="22.15" customHeight="1" x14ac:dyDescent="0.15">
      <c r="A46" s="518"/>
      <c r="B46" s="199"/>
      <c r="C46" s="200"/>
      <c r="D46" s="200"/>
      <c r="E46" s="200"/>
      <c r="F46" s="200"/>
      <c r="G46" s="200"/>
      <c r="H46" s="201">
        <f t="shared" si="28"/>
        <v>0</v>
      </c>
      <c r="I46" s="200"/>
      <c r="J46" s="201">
        <f t="shared" si="29"/>
        <v>0</v>
      </c>
      <c r="K46" s="200"/>
      <c r="L46" s="200"/>
      <c r="M46" s="201">
        <f>H46+I46-K46</f>
        <v>0</v>
      </c>
      <c r="N46" s="202">
        <f t="shared" si="30"/>
        <v>0</v>
      </c>
      <c r="O46" s="218"/>
    </row>
    <row r="47" spans="1:15" s="159" customFormat="1" ht="22.15" customHeight="1" x14ac:dyDescent="0.15">
      <c r="A47" s="518"/>
      <c r="B47" s="199"/>
      <c r="C47" s="200"/>
      <c r="D47" s="200"/>
      <c r="E47" s="200"/>
      <c r="F47" s="200"/>
      <c r="G47" s="200"/>
      <c r="H47" s="201">
        <f t="shared" si="28"/>
        <v>0</v>
      </c>
      <c r="I47" s="200"/>
      <c r="J47" s="201">
        <f t="shared" si="29"/>
        <v>0</v>
      </c>
      <c r="K47" s="200"/>
      <c r="L47" s="200"/>
      <c r="M47" s="201">
        <f>H47+I47-K47</f>
        <v>0</v>
      </c>
      <c r="N47" s="202">
        <f t="shared" si="30"/>
        <v>0</v>
      </c>
      <c r="O47" s="218"/>
    </row>
    <row r="48" spans="1:15" s="159" customFormat="1" ht="22.15" customHeight="1" x14ac:dyDescent="0.15">
      <c r="A48" s="518"/>
      <c r="B48" s="199"/>
      <c r="C48" s="200"/>
      <c r="D48" s="200"/>
      <c r="E48" s="200"/>
      <c r="F48" s="200"/>
      <c r="G48" s="200"/>
      <c r="H48" s="201">
        <f t="shared" si="28"/>
        <v>0</v>
      </c>
      <c r="I48" s="200"/>
      <c r="J48" s="201">
        <f t="shared" si="29"/>
        <v>0</v>
      </c>
      <c r="K48" s="200"/>
      <c r="L48" s="200"/>
      <c r="M48" s="213">
        <f>H48+I48-K48</f>
        <v>0</v>
      </c>
      <c r="N48" s="214">
        <f t="shared" si="30"/>
        <v>0</v>
      </c>
      <c r="O48" s="218"/>
    </row>
    <row r="49" spans="1:15" s="159" customFormat="1" ht="22.15" customHeight="1" thickBot="1" x14ac:dyDescent="0.2">
      <c r="A49" s="519"/>
      <c r="B49" s="203" t="s">
        <v>202</v>
      </c>
      <c r="C49" s="204">
        <f>SUM(C44:C48)</f>
        <v>0</v>
      </c>
      <c r="D49" s="204">
        <f>SUM(D44:D48)</f>
        <v>0</v>
      </c>
      <c r="E49" s="205"/>
      <c r="F49" s="204">
        <f t="shared" ref="F49:L49" si="31">SUM(F44:F48)</f>
        <v>0</v>
      </c>
      <c r="G49" s="204">
        <f t="shared" si="31"/>
        <v>0</v>
      </c>
      <c r="H49" s="204">
        <f t="shared" si="31"/>
        <v>0</v>
      </c>
      <c r="I49" s="204">
        <f t="shared" si="31"/>
        <v>0</v>
      </c>
      <c r="J49" s="204">
        <f t="shared" si="31"/>
        <v>0</v>
      </c>
      <c r="K49" s="204">
        <f t="shared" si="31"/>
        <v>0</v>
      </c>
      <c r="L49" s="204">
        <f t="shared" si="31"/>
        <v>0</v>
      </c>
      <c r="M49" s="204">
        <f t="shared" ref="M49:N49" si="32">SUM(M44:M48)</f>
        <v>0</v>
      </c>
      <c r="N49" s="204">
        <f t="shared" si="32"/>
        <v>0</v>
      </c>
      <c r="O49" s="219"/>
    </row>
    <row r="50" spans="1:15" s="159" customFormat="1" ht="22.15" customHeight="1" x14ac:dyDescent="0.15">
      <c r="A50" s="517" t="s">
        <v>210</v>
      </c>
      <c r="B50" s="195"/>
      <c r="C50" s="196"/>
      <c r="D50" s="196"/>
      <c r="E50" s="196"/>
      <c r="F50" s="196"/>
      <c r="G50" s="196"/>
      <c r="H50" s="197">
        <f>MIN(F50,G50)</f>
        <v>0</v>
      </c>
      <c r="I50" s="196"/>
      <c r="J50" s="197">
        <f>F50+I50</f>
        <v>0</v>
      </c>
      <c r="K50" s="196"/>
      <c r="L50" s="196"/>
      <c r="M50" s="197">
        <f>H50+I50-K50</f>
        <v>0</v>
      </c>
      <c r="N50" s="198">
        <f>MIN(50000,M50)</f>
        <v>0</v>
      </c>
      <c r="O50" s="217"/>
    </row>
    <row r="51" spans="1:15" s="159" customFormat="1" ht="22.15" customHeight="1" x14ac:dyDescent="0.15">
      <c r="A51" s="518"/>
      <c r="B51" s="199"/>
      <c r="C51" s="200"/>
      <c r="D51" s="200"/>
      <c r="E51" s="200"/>
      <c r="F51" s="200"/>
      <c r="G51" s="200"/>
      <c r="H51" s="201">
        <f t="shared" ref="H51:H54" si="33">MIN(F51,G51)</f>
        <v>0</v>
      </c>
      <c r="I51" s="200"/>
      <c r="J51" s="201">
        <f t="shared" ref="J51:J54" si="34">F51+I51</f>
        <v>0</v>
      </c>
      <c r="K51" s="200"/>
      <c r="L51" s="200"/>
      <c r="M51" s="201">
        <f>H51+I51-K51</f>
        <v>0</v>
      </c>
      <c r="N51" s="202">
        <f t="shared" ref="N51:N54" si="35">MIN(50000,M51)</f>
        <v>0</v>
      </c>
      <c r="O51" s="218"/>
    </row>
    <row r="52" spans="1:15" s="159" customFormat="1" ht="22.15" customHeight="1" x14ac:dyDescent="0.15">
      <c r="A52" s="518"/>
      <c r="B52" s="199"/>
      <c r="C52" s="200"/>
      <c r="D52" s="200"/>
      <c r="E52" s="200"/>
      <c r="F52" s="200"/>
      <c r="G52" s="200"/>
      <c r="H52" s="201">
        <f t="shared" si="33"/>
        <v>0</v>
      </c>
      <c r="I52" s="200"/>
      <c r="J52" s="201">
        <f t="shared" si="34"/>
        <v>0</v>
      </c>
      <c r="K52" s="200"/>
      <c r="L52" s="200"/>
      <c r="M52" s="201">
        <f>H52+I52-K52</f>
        <v>0</v>
      </c>
      <c r="N52" s="202">
        <f t="shared" si="35"/>
        <v>0</v>
      </c>
      <c r="O52" s="218"/>
    </row>
    <row r="53" spans="1:15" s="159" customFormat="1" ht="22.15" customHeight="1" x14ac:dyDescent="0.15">
      <c r="A53" s="518"/>
      <c r="B53" s="199"/>
      <c r="C53" s="200"/>
      <c r="D53" s="200"/>
      <c r="E53" s="200"/>
      <c r="F53" s="200"/>
      <c r="G53" s="200"/>
      <c r="H53" s="201">
        <f t="shared" si="33"/>
        <v>0</v>
      </c>
      <c r="I53" s="200"/>
      <c r="J53" s="201">
        <f t="shared" si="34"/>
        <v>0</v>
      </c>
      <c r="K53" s="200"/>
      <c r="L53" s="200"/>
      <c r="M53" s="201">
        <f>H53+I53-K53</f>
        <v>0</v>
      </c>
      <c r="N53" s="202">
        <f t="shared" si="35"/>
        <v>0</v>
      </c>
      <c r="O53" s="218"/>
    </row>
    <row r="54" spans="1:15" s="159" customFormat="1" ht="22.15" customHeight="1" x14ac:dyDescent="0.15">
      <c r="A54" s="518"/>
      <c r="B54" s="199"/>
      <c r="C54" s="200"/>
      <c r="D54" s="200"/>
      <c r="E54" s="200"/>
      <c r="F54" s="200"/>
      <c r="G54" s="200"/>
      <c r="H54" s="201">
        <f t="shared" si="33"/>
        <v>0</v>
      </c>
      <c r="I54" s="200"/>
      <c r="J54" s="201">
        <f t="shared" si="34"/>
        <v>0</v>
      </c>
      <c r="K54" s="200"/>
      <c r="L54" s="200"/>
      <c r="M54" s="213">
        <f>H54+I54-K54</f>
        <v>0</v>
      </c>
      <c r="N54" s="214">
        <f t="shared" si="35"/>
        <v>0</v>
      </c>
      <c r="O54" s="218"/>
    </row>
    <row r="55" spans="1:15" s="159" customFormat="1" ht="22.15" customHeight="1" thickBot="1" x14ac:dyDescent="0.2">
      <c r="A55" s="519"/>
      <c r="B55" s="203" t="s">
        <v>202</v>
      </c>
      <c r="C55" s="204">
        <f>SUM(C50:C54)</f>
        <v>0</v>
      </c>
      <c r="D55" s="204">
        <f>SUM(D50:D54)</f>
        <v>0</v>
      </c>
      <c r="E55" s="205"/>
      <c r="F55" s="204">
        <f t="shared" ref="F55:L55" si="36">SUM(F50:F54)</f>
        <v>0</v>
      </c>
      <c r="G55" s="204">
        <f t="shared" si="36"/>
        <v>0</v>
      </c>
      <c r="H55" s="204">
        <f t="shared" si="36"/>
        <v>0</v>
      </c>
      <c r="I55" s="204">
        <f t="shared" si="36"/>
        <v>0</v>
      </c>
      <c r="J55" s="204">
        <f t="shared" si="36"/>
        <v>0</v>
      </c>
      <c r="K55" s="204">
        <f t="shared" si="36"/>
        <v>0</v>
      </c>
      <c r="L55" s="204">
        <f t="shared" si="36"/>
        <v>0</v>
      </c>
      <c r="M55" s="204">
        <f t="shared" ref="M55:N55" si="37">SUM(M50:M54)</f>
        <v>0</v>
      </c>
      <c r="N55" s="204">
        <f t="shared" si="37"/>
        <v>0</v>
      </c>
      <c r="O55" s="219"/>
    </row>
    <row r="56" spans="1:15" s="159" customFormat="1" ht="22.15" customHeight="1" x14ac:dyDescent="0.15">
      <c r="A56" s="517" t="s">
        <v>211</v>
      </c>
      <c r="B56" s="195"/>
      <c r="C56" s="196"/>
      <c r="D56" s="196"/>
      <c r="E56" s="196"/>
      <c r="F56" s="196"/>
      <c r="G56" s="196"/>
      <c r="H56" s="197">
        <f>MIN(F56,G56)</f>
        <v>0</v>
      </c>
      <c r="I56" s="196"/>
      <c r="J56" s="197">
        <f>F56+I56</f>
        <v>0</v>
      </c>
      <c r="K56" s="196"/>
      <c r="L56" s="196"/>
      <c r="M56" s="197">
        <f>H56+I56-K56</f>
        <v>0</v>
      </c>
      <c r="N56" s="198">
        <f>MIN(50000,M56)</f>
        <v>0</v>
      </c>
      <c r="O56" s="217"/>
    </row>
    <row r="57" spans="1:15" s="159" customFormat="1" ht="22.15" customHeight="1" x14ac:dyDescent="0.15">
      <c r="A57" s="518"/>
      <c r="B57" s="199"/>
      <c r="C57" s="200"/>
      <c r="D57" s="200"/>
      <c r="E57" s="200"/>
      <c r="F57" s="200"/>
      <c r="G57" s="200"/>
      <c r="H57" s="201">
        <f t="shared" ref="H57:H60" si="38">MIN(F57,G57)</f>
        <v>0</v>
      </c>
      <c r="I57" s="200"/>
      <c r="J57" s="201">
        <f t="shared" ref="J57:J60" si="39">F57+I57</f>
        <v>0</v>
      </c>
      <c r="K57" s="200"/>
      <c r="L57" s="200"/>
      <c r="M57" s="201">
        <f>H57+I57-K57</f>
        <v>0</v>
      </c>
      <c r="N57" s="202">
        <f t="shared" ref="N57:N60" si="40">MIN(50000,M57)</f>
        <v>0</v>
      </c>
      <c r="O57" s="218"/>
    </row>
    <row r="58" spans="1:15" s="159" customFormat="1" ht="22.15" customHeight="1" x14ac:dyDescent="0.15">
      <c r="A58" s="518"/>
      <c r="B58" s="199"/>
      <c r="C58" s="200"/>
      <c r="D58" s="200"/>
      <c r="E58" s="200"/>
      <c r="F58" s="200"/>
      <c r="G58" s="200"/>
      <c r="H58" s="201">
        <f t="shared" si="38"/>
        <v>0</v>
      </c>
      <c r="I58" s="200"/>
      <c r="J58" s="201">
        <f t="shared" si="39"/>
        <v>0</v>
      </c>
      <c r="K58" s="200"/>
      <c r="L58" s="200"/>
      <c r="M58" s="201">
        <f>H58+I58-K58</f>
        <v>0</v>
      </c>
      <c r="N58" s="202">
        <f t="shared" si="40"/>
        <v>0</v>
      </c>
      <c r="O58" s="218"/>
    </row>
    <row r="59" spans="1:15" s="159" customFormat="1" ht="22.15" customHeight="1" x14ac:dyDescent="0.15">
      <c r="A59" s="518"/>
      <c r="B59" s="199"/>
      <c r="C59" s="200"/>
      <c r="D59" s="200"/>
      <c r="E59" s="200"/>
      <c r="F59" s="200"/>
      <c r="G59" s="200"/>
      <c r="H59" s="201">
        <f t="shared" si="38"/>
        <v>0</v>
      </c>
      <c r="I59" s="200"/>
      <c r="J59" s="201">
        <f t="shared" si="39"/>
        <v>0</v>
      </c>
      <c r="K59" s="200"/>
      <c r="L59" s="200"/>
      <c r="M59" s="201">
        <f>H59+I59-K59</f>
        <v>0</v>
      </c>
      <c r="N59" s="202">
        <f t="shared" si="40"/>
        <v>0</v>
      </c>
      <c r="O59" s="218"/>
    </row>
    <row r="60" spans="1:15" s="159" customFormat="1" ht="22.15" customHeight="1" x14ac:dyDescent="0.15">
      <c r="A60" s="518"/>
      <c r="B60" s="199"/>
      <c r="C60" s="200"/>
      <c r="D60" s="200"/>
      <c r="E60" s="200"/>
      <c r="F60" s="200"/>
      <c r="G60" s="200"/>
      <c r="H60" s="201">
        <f t="shared" si="38"/>
        <v>0</v>
      </c>
      <c r="I60" s="200"/>
      <c r="J60" s="201">
        <f t="shared" si="39"/>
        <v>0</v>
      </c>
      <c r="K60" s="200"/>
      <c r="L60" s="200"/>
      <c r="M60" s="213">
        <f>H60+I60-K60</f>
        <v>0</v>
      </c>
      <c r="N60" s="214">
        <f t="shared" si="40"/>
        <v>0</v>
      </c>
      <c r="O60" s="218"/>
    </row>
    <row r="61" spans="1:15" s="159" customFormat="1" ht="22.15" customHeight="1" thickBot="1" x14ac:dyDescent="0.2">
      <c r="A61" s="519"/>
      <c r="B61" s="203" t="s">
        <v>202</v>
      </c>
      <c r="C61" s="204">
        <f>SUM(C56:C60)</f>
        <v>0</v>
      </c>
      <c r="D61" s="204">
        <f>SUM(D56:D60)</f>
        <v>0</v>
      </c>
      <c r="E61" s="205"/>
      <c r="F61" s="204">
        <f t="shared" ref="F61:L61" si="41">SUM(F56:F60)</f>
        <v>0</v>
      </c>
      <c r="G61" s="204">
        <f t="shared" si="41"/>
        <v>0</v>
      </c>
      <c r="H61" s="204">
        <f t="shared" si="41"/>
        <v>0</v>
      </c>
      <c r="I61" s="204">
        <f t="shared" si="41"/>
        <v>0</v>
      </c>
      <c r="J61" s="204">
        <f t="shared" si="41"/>
        <v>0</v>
      </c>
      <c r="K61" s="204">
        <f t="shared" si="41"/>
        <v>0</v>
      </c>
      <c r="L61" s="204">
        <f t="shared" si="41"/>
        <v>0</v>
      </c>
      <c r="M61" s="204">
        <f t="shared" ref="M61:N61" si="42">SUM(M56:M60)</f>
        <v>0</v>
      </c>
      <c r="N61" s="204">
        <f t="shared" si="42"/>
        <v>0</v>
      </c>
      <c r="O61" s="219"/>
    </row>
    <row r="62" spans="1:15" s="159" customFormat="1" ht="22.15" customHeight="1" x14ac:dyDescent="0.15">
      <c r="A62" s="517" t="s">
        <v>212</v>
      </c>
      <c r="B62" s="195"/>
      <c r="C62" s="196"/>
      <c r="D62" s="196"/>
      <c r="E62" s="196"/>
      <c r="F62" s="196"/>
      <c r="G62" s="196"/>
      <c r="H62" s="197">
        <f>MIN(F62,G62)</f>
        <v>0</v>
      </c>
      <c r="I62" s="196"/>
      <c r="J62" s="197">
        <f>F62+I62</f>
        <v>0</v>
      </c>
      <c r="K62" s="196"/>
      <c r="L62" s="196"/>
      <c r="M62" s="197">
        <f>H62+I62-K62</f>
        <v>0</v>
      </c>
      <c r="N62" s="198">
        <f>MIN(50000,M62)</f>
        <v>0</v>
      </c>
      <c r="O62" s="217"/>
    </row>
    <row r="63" spans="1:15" s="159" customFormat="1" ht="22.15" customHeight="1" x14ac:dyDescent="0.15">
      <c r="A63" s="518"/>
      <c r="B63" s="199"/>
      <c r="C63" s="200"/>
      <c r="D63" s="200"/>
      <c r="E63" s="200"/>
      <c r="F63" s="200"/>
      <c r="G63" s="200"/>
      <c r="H63" s="201">
        <f t="shared" ref="H63:H66" si="43">MIN(F63,G63)</f>
        <v>0</v>
      </c>
      <c r="I63" s="200"/>
      <c r="J63" s="201">
        <f t="shared" ref="J63:J66" si="44">F63+I63</f>
        <v>0</v>
      </c>
      <c r="K63" s="200"/>
      <c r="L63" s="200"/>
      <c r="M63" s="201">
        <f>H63+I63-K63</f>
        <v>0</v>
      </c>
      <c r="N63" s="202">
        <f t="shared" ref="N63:N66" si="45">MIN(50000,M63)</f>
        <v>0</v>
      </c>
      <c r="O63" s="218"/>
    </row>
    <row r="64" spans="1:15" s="159" customFormat="1" ht="22.15" customHeight="1" x14ac:dyDescent="0.15">
      <c r="A64" s="518"/>
      <c r="B64" s="199"/>
      <c r="C64" s="200"/>
      <c r="D64" s="200"/>
      <c r="E64" s="200"/>
      <c r="F64" s="200"/>
      <c r="G64" s="200"/>
      <c r="H64" s="201">
        <f t="shared" si="43"/>
        <v>0</v>
      </c>
      <c r="I64" s="200"/>
      <c r="J64" s="201">
        <f t="shared" si="44"/>
        <v>0</v>
      </c>
      <c r="K64" s="200"/>
      <c r="L64" s="200"/>
      <c r="M64" s="201">
        <f>H64+I64-K64</f>
        <v>0</v>
      </c>
      <c r="N64" s="202">
        <f t="shared" si="45"/>
        <v>0</v>
      </c>
      <c r="O64" s="218"/>
    </row>
    <row r="65" spans="1:15" s="159" customFormat="1" ht="22.15" customHeight="1" x14ac:dyDescent="0.15">
      <c r="A65" s="518"/>
      <c r="B65" s="199"/>
      <c r="C65" s="200"/>
      <c r="D65" s="200"/>
      <c r="E65" s="200"/>
      <c r="F65" s="200"/>
      <c r="G65" s="200"/>
      <c r="H65" s="201">
        <f t="shared" si="43"/>
        <v>0</v>
      </c>
      <c r="I65" s="200"/>
      <c r="J65" s="201">
        <f t="shared" si="44"/>
        <v>0</v>
      </c>
      <c r="K65" s="200"/>
      <c r="L65" s="200"/>
      <c r="M65" s="201">
        <f>H65+I65-K65</f>
        <v>0</v>
      </c>
      <c r="N65" s="202">
        <f t="shared" si="45"/>
        <v>0</v>
      </c>
      <c r="O65" s="218"/>
    </row>
    <row r="66" spans="1:15" s="159" customFormat="1" ht="22.15" customHeight="1" x14ac:dyDescent="0.15">
      <c r="A66" s="518"/>
      <c r="B66" s="199"/>
      <c r="C66" s="200"/>
      <c r="D66" s="200"/>
      <c r="E66" s="200"/>
      <c r="F66" s="200"/>
      <c r="G66" s="200"/>
      <c r="H66" s="201">
        <f t="shared" si="43"/>
        <v>0</v>
      </c>
      <c r="I66" s="200"/>
      <c r="J66" s="201">
        <f t="shared" si="44"/>
        <v>0</v>
      </c>
      <c r="K66" s="200"/>
      <c r="L66" s="200"/>
      <c r="M66" s="213">
        <f>H66+I66-K66</f>
        <v>0</v>
      </c>
      <c r="N66" s="214">
        <f t="shared" si="45"/>
        <v>0</v>
      </c>
      <c r="O66" s="218"/>
    </row>
    <row r="67" spans="1:15" s="159" customFormat="1" ht="22.15" customHeight="1" thickBot="1" x14ac:dyDescent="0.2">
      <c r="A67" s="519"/>
      <c r="B67" s="203" t="s">
        <v>202</v>
      </c>
      <c r="C67" s="204">
        <f>SUM(C62:C66)</f>
        <v>0</v>
      </c>
      <c r="D67" s="204">
        <f>SUM(D62:D66)</f>
        <v>0</v>
      </c>
      <c r="E67" s="205"/>
      <c r="F67" s="204">
        <f t="shared" ref="F67:L67" si="46">SUM(F62:F66)</f>
        <v>0</v>
      </c>
      <c r="G67" s="204">
        <f t="shared" si="46"/>
        <v>0</v>
      </c>
      <c r="H67" s="204">
        <f t="shared" si="46"/>
        <v>0</v>
      </c>
      <c r="I67" s="204">
        <f t="shared" si="46"/>
        <v>0</v>
      </c>
      <c r="J67" s="204">
        <f t="shared" si="46"/>
        <v>0</v>
      </c>
      <c r="K67" s="204">
        <f t="shared" si="46"/>
        <v>0</v>
      </c>
      <c r="L67" s="204">
        <f t="shared" si="46"/>
        <v>0</v>
      </c>
      <c r="M67" s="204">
        <f t="shared" ref="M67:N67" si="47">SUM(M62:M66)</f>
        <v>0</v>
      </c>
      <c r="N67" s="204">
        <f t="shared" si="47"/>
        <v>0</v>
      </c>
      <c r="O67" s="219"/>
    </row>
    <row r="68" spans="1:15" s="159" customFormat="1" ht="22.15" customHeight="1" x14ac:dyDescent="0.15">
      <c r="A68" s="517" t="s">
        <v>213</v>
      </c>
      <c r="B68" s="195"/>
      <c r="C68" s="196"/>
      <c r="D68" s="196"/>
      <c r="E68" s="196"/>
      <c r="F68" s="196"/>
      <c r="G68" s="196"/>
      <c r="H68" s="197">
        <f>MIN(F68,G68)</f>
        <v>0</v>
      </c>
      <c r="I68" s="196"/>
      <c r="J68" s="197">
        <f>F68+I68</f>
        <v>0</v>
      </c>
      <c r="K68" s="196"/>
      <c r="L68" s="196"/>
      <c r="M68" s="197">
        <f>H68+I68-K68</f>
        <v>0</v>
      </c>
      <c r="N68" s="198">
        <f>MIN(50000,M68)</f>
        <v>0</v>
      </c>
      <c r="O68" s="217"/>
    </row>
    <row r="69" spans="1:15" s="159" customFormat="1" ht="22.15" customHeight="1" x14ac:dyDescent="0.15">
      <c r="A69" s="518"/>
      <c r="B69" s="199"/>
      <c r="C69" s="200"/>
      <c r="D69" s="200"/>
      <c r="E69" s="200"/>
      <c r="F69" s="200"/>
      <c r="G69" s="200"/>
      <c r="H69" s="201">
        <f t="shared" ref="H69:H72" si="48">MIN(F69,G69)</f>
        <v>0</v>
      </c>
      <c r="I69" s="200"/>
      <c r="J69" s="201">
        <f t="shared" ref="J69:J72" si="49">F69+I69</f>
        <v>0</v>
      </c>
      <c r="K69" s="200"/>
      <c r="L69" s="200"/>
      <c r="M69" s="201">
        <f>H69+I69-K69</f>
        <v>0</v>
      </c>
      <c r="N69" s="202">
        <f t="shared" ref="N69:N72" si="50">MIN(50000,M69)</f>
        <v>0</v>
      </c>
      <c r="O69" s="218"/>
    </row>
    <row r="70" spans="1:15" s="159" customFormat="1" ht="22.15" customHeight="1" x14ac:dyDescent="0.15">
      <c r="A70" s="518"/>
      <c r="B70" s="199"/>
      <c r="C70" s="200"/>
      <c r="D70" s="200"/>
      <c r="E70" s="200"/>
      <c r="F70" s="200"/>
      <c r="G70" s="200"/>
      <c r="H70" s="201">
        <f t="shared" si="48"/>
        <v>0</v>
      </c>
      <c r="I70" s="200"/>
      <c r="J70" s="201">
        <f t="shared" si="49"/>
        <v>0</v>
      </c>
      <c r="K70" s="200"/>
      <c r="L70" s="200"/>
      <c r="M70" s="201">
        <f>H70+I70-K70</f>
        <v>0</v>
      </c>
      <c r="N70" s="202">
        <f t="shared" si="50"/>
        <v>0</v>
      </c>
      <c r="O70" s="218"/>
    </row>
    <row r="71" spans="1:15" s="159" customFormat="1" ht="22.15" customHeight="1" x14ac:dyDescent="0.15">
      <c r="A71" s="518"/>
      <c r="B71" s="199"/>
      <c r="C71" s="200"/>
      <c r="D71" s="200"/>
      <c r="E71" s="200"/>
      <c r="F71" s="200"/>
      <c r="G71" s="200"/>
      <c r="H71" s="201">
        <f t="shared" si="48"/>
        <v>0</v>
      </c>
      <c r="I71" s="200"/>
      <c r="J71" s="201">
        <f t="shared" si="49"/>
        <v>0</v>
      </c>
      <c r="K71" s="200"/>
      <c r="L71" s="200"/>
      <c r="M71" s="201">
        <f>H71+I71-K71</f>
        <v>0</v>
      </c>
      <c r="N71" s="202">
        <f t="shared" si="50"/>
        <v>0</v>
      </c>
      <c r="O71" s="218"/>
    </row>
    <row r="72" spans="1:15" s="159" customFormat="1" ht="22.15" customHeight="1" x14ac:dyDescent="0.15">
      <c r="A72" s="518"/>
      <c r="B72" s="199"/>
      <c r="C72" s="200"/>
      <c r="D72" s="200"/>
      <c r="E72" s="200"/>
      <c r="F72" s="200"/>
      <c r="G72" s="200"/>
      <c r="H72" s="201">
        <f t="shared" si="48"/>
        <v>0</v>
      </c>
      <c r="I72" s="200"/>
      <c r="J72" s="201">
        <f t="shared" si="49"/>
        <v>0</v>
      </c>
      <c r="K72" s="200"/>
      <c r="L72" s="200"/>
      <c r="M72" s="213">
        <f>H72+I72-K72</f>
        <v>0</v>
      </c>
      <c r="N72" s="214">
        <f t="shared" si="50"/>
        <v>0</v>
      </c>
      <c r="O72" s="218"/>
    </row>
    <row r="73" spans="1:15" s="159" customFormat="1" ht="22.15" customHeight="1" thickBot="1" x14ac:dyDescent="0.2">
      <c r="A73" s="519"/>
      <c r="B73" s="203" t="s">
        <v>202</v>
      </c>
      <c r="C73" s="204">
        <f>SUM(C68:C72)</f>
        <v>0</v>
      </c>
      <c r="D73" s="204">
        <f>SUM(D68:D72)</f>
        <v>0</v>
      </c>
      <c r="E73" s="205"/>
      <c r="F73" s="204">
        <f t="shared" ref="F73:L73" si="51">SUM(F68:F72)</f>
        <v>0</v>
      </c>
      <c r="G73" s="204">
        <f t="shared" si="51"/>
        <v>0</v>
      </c>
      <c r="H73" s="204">
        <f t="shared" si="51"/>
        <v>0</v>
      </c>
      <c r="I73" s="204">
        <f t="shared" si="51"/>
        <v>0</v>
      </c>
      <c r="J73" s="204">
        <f t="shared" si="51"/>
        <v>0</v>
      </c>
      <c r="K73" s="204">
        <f t="shared" si="51"/>
        <v>0</v>
      </c>
      <c r="L73" s="204">
        <f t="shared" si="51"/>
        <v>0</v>
      </c>
      <c r="M73" s="204">
        <f t="shared" ref="M73:N73" si="52">SUM(M68:M72)</f>
        <v>0</v>
      </c>
      <c r="N73" s="204">
        <f t="shared" si="52"/>
        <v>0</v>
      </c>
      <c r="O73" s="219"/>
    </row>
    <row r="74" spans="1:15" s="159" customFormat="1" ht="22.15" customHeight="1" x14ac:dyDescent="0.15">
      <c r="A74" s="517" t="s">
        <v>214</v>
      </c>
      <c r="B74" s="195"/>
      <c r="C74" s="196"/>
      <c r="D74" s="196"/>
      <c r="E74" s="196"/>
      <c r="F74" s="196"/>
      <c r="G74" s="196"/>
      <c r="H74" s="197">
        <f>MIN(F74,G74)</f>
        <v>0</v>
      </c>
      <c r="I74" s="196"/>
      <c r="J74" s="197">
        <f>F74+I74</f>
        <v>0</v>
      </c>
      <c r="K74" s="196"/>
      <c r="L74" s="196"/>
      <c r="M74" s="197">
        <f>H74+I74-K74</f>
        <v>0</v>
      </c>
      <c r="N74" s="198">
        <f>MIN(50000,M74)</f>
        <v>0</v>
      </c>
      <c r="O74" s="217"/>
    </row>
    <row r="75" spans="1:15" s="159" customFormat="1" ht="22.15" customHeight="1" x14ac:dyDescent="0.15">
      <c r="A75" s="518"/>
      <c r="B75" s="199"/>
      <c r="C75" s="200"/>
      <c r="D75" s="200"/>
      <c r="E75" s="200"/>
      <c r="F75" s="200"/>
      <c r="G75" s="200"/>
      <c r="H75" s="201">
        <f t="shared" ref="H75:H78" si="53">MIN(F75,G75)</f>
        <v>0</v>
      </c>
      <c r="I75" s="200"/>
      <c r="J75" s="201">
        <f t="shared" ref="J75:J78" si="54">F75+I75</f>
        <v>0</v>
      </c>
      <c r="K75" s="200"/>
      <c r="L75" s="200"/>
      <c r="M75" s="201">
        <f>H75+I75-K75</f>
        <v>0</v>
      </c>
      <c r="N75" s="202">
        <f t="shared" ref="N75:N78" si="55">MIN(50000,M75)</f>
        <v>0</v>
      </c>
      <c r="O75" s="218"/>
    </row>
    <row r="76" spans="1:15" s="159" customFormat="1" ht="22.15" customHeight="1" x14ac:dyDescent="0.15">
      <c r="A76" s="518"/>
      <c r="B76" s="199"/>
      <c r="C76" s="200"/>
      <c r="D76" s="200"/>
      <c r="E76" s="200"/>
      <c r="F76" s="200"/>
      <c r="G76" s="200"/>
      <c r="H76" s="201">
        <f t="shared" si="53"/>
        <v>0</v>
      </c>
      <c r="I76" s="200"/>
      <c r="J76" s="201">
        <f t="shared" si="54"/>
        <v>0</v>
      </c>
      <c r="K76" s="200"/>
      <c r="L76" s="200"/>
      <c r="M76" s="201">
        <f>H76+I76-K76</f>
        <v>0</v>
      </c>
      <c r="N76" s="202">
        <f t="shared" si="55"/>
        <v>0</v>
      </c>
      <c r="O76" s="218"/>
    </row>
    <row r="77" spans="1:15" s="159" customFormat="1" ht="22.15" customHeight="1" x14ac:dyDescent="0.15">
      <c r="A77" s="518"/>
      <c r="B77" s="199"/>
      <c r="C77" s="200"/>
      <c r="D77" s="200"/>
      <c r="E77" s="200"/>
      <c r="F77" s="200"/>
      <c r="G77" s="200"/>
      <c r="H77" s="201">
        <f t="shared" si="53"/>
        <v>0</v>
      </c>
      <c r="I77" s="200"/>
      <c r="J77" s="201">
        <f t="shared" si="54"/>
        <v>0</v>
      </c>
      <c r="K77" s="200"/>
      <c r="L77" s="200"/>
      <c r="M77" s="201">
        <f>H77+I77-K77</f>
        <v>0</v>
      </c>
      <c r="N77" s="202">
        <f t="shared" si="55"/>
        <v>0</v>
      </c>
      <c r="O77" s="218"/>
    </row>
    <row r="78" spans="1:15" s="159" customFormat="1" ht="22.15" customHeight="1" x14ac:dyDescent="0.15">
      <c r="A78" s="518"/>
      <c r="B78" s="199"/>
      <c r="C78" s="200"/>
      <c r="D78" s="200"/>
      <c r="E78" s="200"/>
      <c r="F78" s="200"/>
      <c r="G78" s="200"/>
      <c r="H78" s="201">
        <f t="shared" si="53"/>
        <v>0</v>
      </c>
      <c r="I78" s="200"/>
      <c r="J78" s="201">
        <f t="shared" si="54"/>
        <v>0</v>
      </c>
      <c r="K78" s="200"/>
      <c r="L78" s="200"/>
      <c r="M78" s="213">
        <f>H78+I78-K78</f>
        <v>0</v>
      </c>
      <c r="N78" s="214">
        <f t="shared" si="55"/>
        <v>0</v>
      </c>
      <c r="O78" s="218"/>
    </row>
    <row r="79" spans="1:15" s="159" customFormat="1" ht="22.15" customHeight="1" thickBot="1" x14ac:dyDescent="0.2">
      <c r="A79" s="519"/>
      <c r="B79" s="203" t="s">
        <v>202</v>
      </c>
      <c r="C79" s="204">
        <f>SUM(C74:C78)</f>
        <v>0</v>
      </c>
      <c r="D79" s="204">
        <f>SUM(D74:D78)</f>
        <v>0</v>
      </c>
      <c r="E79" s="205"/>
      <c r="F79" s="204">
        <f t="shared" ref="F79:L79" si="56">SUM(F74:F78)</f>
        <v>0</v>
      </c>
      <c r="G79" s="204">
        <f t="shared" si="56"/>
        <v>0</v>
      </c>
      <c r="H79" s="204">
        <f t="shared" si="56"/>
        <v>0</v>
      </c>
      <c r="I79" s="204">
        <f t="shared" si="56"/>
        <v>0</v>
      </c>
      <c r="J79" s="204">
        <f t="shared" si="56"/>
        <v>0</v>
      </c>
      <c r="K79" s="204">
        <f t="shared" si="56"/>
        <v>0</v>
      </c>
      <c r="L79" s="204">
        <f t="shared" si="56"/>
        <v>0</v>
      </c>
      <c r="M79" s="204">
        <f t="shared" ref="M79:N79" si="57">SUM(M74:M78)</f>
        <v>0</v>
      </c>
      <c r="N79" s="204">
        <f t="shared" si="57"/>
        <v>0</v>
      </c>
      <c r="O79" s="219"/>
    </row>
    <row r="80" spans="1:15" s="159" customFormat="1" ht="22.15" customHeight="1" x14ac:dyDescent="0.15">
      <c r="A80" s="517" t="s">
        <v>215</v>
      </c>
      <c r="B80" s="195"/>
      <c r="C80" s="196"/>
      <c r="D80" s="196"/>
      <c r="E80" s="196"/>
      <c r="F80" s="196"/>
      <c r="G80" s="196"/>
      <c r="H80" s="197">
        <f>MIN(F80,G80)</f>
        <v>0</v>
      </c>
      <c r="I80" s="196"/>
      <c r="J80" s="197">
        <f>F80+I80</f>
        <v>0</v>
      </c>
      <c r="K80" s="196"/>
      <c r="L80" s="196"/>
      <c r="M80" s="197">
        <f>H80+I80-K80</f>
        <v>0</v>
      </c>
      <c r="N80" s="198">
        <f>MIN(50000,M80)</f>
        <v>0</v>
      </c>
      <c r="O80" s="217"/>
    </row>
    <row r="81" spans="1:15" s="159" customFormat="1" ht="22.15" customHeight="1" x14ac:dyDescent="0.15">
      <c r="A81" s="518"/>
      <c r="B81" s="199"/>
      <c r="C81" s="200"/>
      <c r="D81" s="200"/>
      <c r="E81" s="200"/>
      <c r="F81" s="200"/>
      <c r="G81" s="200"/>
      <c r="H81" s="201">
        <f t="shared" ref="H81:H84" si="58">MIN(F81,G81)</f>
        <v>0</v>
      </c>
      <c r="I81" s="200"/>
      <c r="J81" s="201">
        <f t="shared" ref="J81:J84" si="59">F81+I81</f>
        <v>0</v>
      </c>
      <c r="K81" s="200"/>
      <c r="L81" s="200"/>
      <c r="M81" s="201">
        <f>H81+I81-K81</f>
        <v>0</v>
      </c>
      <c r="N81" s="202">
        <f t="shared" ref="N81:N84" si="60">MIN(50000,M81)</f>
        <v>0</v>
      </c>
      <c r="O81" s="218"/>
    </row>
    <row r="82" spans="1:15" s="159" customFormat="1" ht="22.15" customHeight="1" x14ac:dyDescent="0.15">
      <c r="A82" s="518"/>
      <c r="B82" s="199"/>
      <c r="C82" s="200"/>
      <c r="D82" s="200"/>
      <c r="E82" s="200"/>
      <c r="F82" s="200"/>
      <c r="G82" s="200"/>
      <c r="H82" s="201">
        <f t="shared" si="58"/>
        <v>0</v>
      </c>
      <c r="I82" s="200"/>
      <c r="J82" s="201">
        <f t="shared" si="59"/>
        <v>0</v>
      </c>
      <c r="K82" s="200"/>
      <c r="L82" s="200"/>
      <c r="M82" s="201">
        <f>H82+I82-K82</f>
        <v>0</v>
      </c>
      <c r="N82" s="202">
        <f t="shared" si="60"/>
        <v>0</v>
      </c>
      <c r="O82" s="218"/>
    </row>
    <row r="83" spans="1:15" s="159" customFormat="1" ht="22.15" customHeight="1" x14ac:dyDescent="0.15">
      <c r="A83" s="518"/>
      <c r="B83" s="199"/>
      <c r="C83" s="200"/>
      <c r="D83" s="200"/>
      <c r="E83" s="200"/>
      <c r="F83" s="200"/>
      <c r="G83" s="200"/>
      <c r="H83" s="201">
        <f t="shared" si="58"/>
        <v>0</v>
      </c>
      <c r="I83" s="200"/>
      <c r="J83" s="201">
        <f t="shared" si="59"/>
        <v>0</v>
      </c>
      <c r="K83" s="200"/>
      <c r="L83" s="200"/>
      <c r="M83" s="201">
        <f>H83+I83-K83</f>
        <v>0</v>
      </c>
      <c r="N83" s="202">
        <f t="shared" si="60"/>
        <v>0</v>
      </c>
      <c r="O83" s="218"/>
    </row>
    <row r="84" spans="1:15" s="159" customFormat="1" ht="22.15" customHeight="1" x14ac:dyDescent="0.15">
      <c r="A84" s="518"/>
      <c r="B84" s="199"/>
      <c r="C84" s="200"/>
      <c r="D84" s="200"/>
      <c r="E84" s="200"/>
      <c r="F84" s="200"/>
      <c r="G84" s="200"/>
      <c r="H84" s="201">
        <f t="shared" si="58"/>
        <v>0</v>
      </c>
      <c r="I84" s="200"/>
      <c r="J84" s="201">
        <f t="shared" si="59"/>
        <v>0</v>
      </c>
      <c r="K84" s="200"/>
      <c r="L84" s="200"/>
      <c r="M84" s="213">
        <f>H84+I84-K84</f>
        <v>0</v>
      </c>
      <c r="N84" s="214">
        <f t="shared" si="60"/>
        <v>0</v>
      </c>
      <c r="O84" s="218"/>
    </row>
    <row r="85" spans="1:15" s="159" customFormat="1" ht="22.15" customHeight="1" thickBot="1" x14ac:dyDescent="0.2">
      <c r="A85" s="519"/>
      <c r="B85" s="203" t="s">
        <v>202</v>
      </c>
      <c r="C85" s="204">
        <f>SUM(C80:C84)</f>
        <v>0</v>
      </c>
      <c r="D85" s="204">
        <f>SUM(D80:D84)</f>
        <v>0</v>
      </c>
      <c r="E85" s="205"/>
      <c r="F85" s="204">
        <f t="shared" ref="F85:L85" si="61">SUM(F80:F84)</f>
        <v>0</v>
      </c>
      <c r="G85" s="204">
        <f t="shared" si="61"/>
        <v>0</v>
      </c>
      <c r="H85" s="204">
        <f t="shared" si="61"/>
        <v>0</v>
      </c>
      <c r="I85" s="204">
        <f t="shared" si="61"/>
        <v>0</v>
      </c>
      <c r="J85" s="204">
        <f t="shared" si="61"/>
        <v>0</v>
      </c>
      <c r="K85" s="204">
        <f t="shared" si="61"/>
        <v>0</v>
      </c>
      <c r="L85" s="204">
        <f t="shared" si="61"/>
        <v>0</v>
      </c>
      <c r="M85" s="204">
        <f t="shared" ref="M85:N85" si="62">SUM(M80:M84)</f>
        <v>0</v>
      </c>
      <c r="N85" s="204">
        <f t="shared" si="62"/>
        <v>0</v>
      </c>
      <c r="O85" s="219"/>
    </row>
    <row r="86" spans="1:15" ht="22.15" customHeight="1" thickBot="1" x14ac:dyDescent="0.2">
      <c r="A86" s="206"/>
      <c r="B86" s="207" t="s">
        <v>10</v>
      </c>
      <c r="C86" s="209">
        <f>C19+C25+C31+C37+C43+C49+C55+C61+C67+C73+C79+C85</f>
        <v>0</v>
      </c>
      <c r="D86" s="210">
        <f>D19+D25+D31+D37+D43+D49+D55+D61+D67+D73+D79+D85</f>
        <v>0</v>
      </c>
      <c r="E86" s="205"/>
      <c r="F86" s="210">
        <f t="shared" ref="F86:N86" si="63">F19+F25+F31+F37+F43+F49+F55+F61+F67+F73+F79+F85</f>
        <v>0</v>
      </c>
      <c r="G86" s="210">
        <f t="shared" si="63"/>
        <v>0</v>
      </c>
      <c r="H86" s="210">
        <f t="shared" si="63"/>
        <v>0</v>
      </c>
      <c r="I86" s="210">
        <f t="shared" si="63"/>
        <v>0</v>
      </c>
      <c r="J86" s="210">
        <f t="shared" si="63"/>
        <v>0</v>
      </c>
      <c r="K86" s="210">
        <f t="shared" si="63"/>
        <v>0</v>
      </c>
      <c r="L86" s="210">
        <f t="shared" si="63"/>
        <v>0</v>
      </c>
      <c r="M86" s="210">
        <f t="shared" si="63"/>
        <v>0</v>
      </c>
      <c r="N86" s="210">
        <f t="shared" si="63"/>
        <v>0</v>
      </c>
      <c r="O86" s="219"/>
    </row>
    <row r="87" spans="1:15" ht="22.15" customHeight="1" x14ac:dyDescent="0.15">
      <c r="B87" s="155"/>
      <c r="I87" s="208" t="s">
        <v>216</v>
      </c>
      <c r="M87" s="156"/>
    </row>
    <row r="88" spans="1:15" ht="22.15" customHeight="1" x14ac:dyDescent="0.15">
      <c r="B88" s="155"/>
      <c r="I88" s="152" t="s">
        <v>242</v>
      </c>
    </row>
    <row r="89" spans="1:15" ht="22.15" customHeight="1" x14ac:dyDescent="0.15">
      <c r="B89" s="155"/>
      <c r="I89" s="152" t="s">
        <v>218</v>
      </c>
    </row>
    <row r="90" spans="1:15" x14ac:dyDescent="0.15">
      <c r="B90" s="155"/>
    </row>
    <row r="91" spans="1:15" x14ac:dyDescent="0.15">
      <c r="B91" s="155"/>
    </row>
    <row r="92" spans="1:15" x14ac:dyDescent="0.15">
      <c r="B92" s="155"/>
    </row>
    <row r="93" spans="1:15" x14ac:dyDescent="0.15">
      <c r="B93" s="155"/>
    </row>
    <row r="94" spans="1:15" x14ac:dyDescent="0.15">
      <c r="B94" s="155"/>
    </row>
    <row r="95" spans="1:15" x14ac:dyDescent="0.15">
      <c r="B95" s="160"/>
    </row>
  </sheetData>
  <customSheetViews>
    <customSheetView guid="{D966AC1E-3C54-4FE0-A747-3424340933B3}" scale="85" showPageBreaks="1" fitToPage="1" printArea="1" view="pageBreakPreview">
      <selection sqref="A1:AG1"/>
      <rowBreaks count="3" manualBreakCount="3">
        <brk id="31" max="14" man="1"/>
        <brk id="55" max="14" man="1"/>
        <brk id="79" max="14" man="1"/>
      </rowBreaks>
      <pageMargins left="0.70866141732283472" right="0.70866141732283472" top="0.55118110236220474" bottom="0.55118110236220474" header="0.31496062992125984" footer="0.31496062992125984"/>
      <pageSetup paperSize="9" scale="74" fitToHeight="0" orientation="landscape" r:id="rId1"/>
      <headerFooter>
        <oddHeader>&amp;L要領様式第11号</oddHeader>
      </headerFooter>
    </customSheetView>
    <customSheetView guid="{0CDE144F-A58B-48D0-9A5B-D0B763799DF0}" scale="85" showPageBreaks="1" fitToPage="1" printArea="1" view="pageBreakPreview">
      <selection sqref="A1:O1"/>
      <rowBreaks count="3" manualBreakCount="3">
        <brk id="31" max="14" man="1"/>
        <brk id="55" max="14" man="1"/>
        <brk id="79" max="14" man="1"/>
      </rowBreaks>
      <pageMargins left="0.70866141732283472" right="0.70866141732283472" top="0.55118110236220474" bottom="0.55118110236220474" header="0.31496062992125984" footer="0.31496062992125984"/>
      <pageSetup paperSize="9" scale="74" fitToHeight="0" orientation="landscape" r:id="rId2"/>
      <headerFooter>
        <oddHeader>&amp;L要領様式第11号</oddHeader>
      </headerFooter>
    </customSheetView>
  </customSheetViews>
  <mergeCells count="31">
    <mergeCell ref="A8:A13"/>
    <mergeCell ref="K5:K6"/>
    <mergeCell ref="L5:L6"/>
    <mergeCell ref="A62:A67"/>
    <mergeCell ref="A68:A73"/>
    <mergeCell ref="A80:A85"/>
    <mergeCell ref="A14:A19"/>
    <mergeCell ref="A50:A55"/>
    <mergeCell ref="A56:A61"/>
    <mergeCell ref="A20:A25"/>
    <mergeCell ref="A26:A31"/>
    <mergeCell ref="A32:A37"/>
    <mergeCell ref="A38:A43"/>
    <mergeCell ref="A44:A49"/>
    <mergeCell ref="A74:A79"/>
    <mergeCell ref="A1:O1"/>
    <mergeCell ref="A4:A7"/>
    <mergeCell ref="B4:B7"/>
    <mergeCell ref="C4:C7"/>
    <mergeCell ref="D4:D7"/>
    <mergeCell ref="E4:E7"/>
    <mergeCell ref="F4:H4"/>
    <mergeCell ref="O4:O7"/>
    <mergeCell ref="F5:F6"/>
    <mergeCell ref="G5:G6"/>
    <mergeCell ref="K4:L4"/>
    <mergeCell ref="H5:H6"/>
    <mergeCell ref="I4:I6"/>
    <mergeCell ref="J4:J6"/>
    <mergeCell ref="M4:M6"/>
    <mergeCell ref="N4:N6"/>
  </mergeCells>
  <phoneticPr fontId="1"/>
  <pageMargins left="0.70866141732283472" right="0.70866141732283472" top="0.55118110236220474" bottom="0.55118110236220474" header="0.31496062992125984" footer="0.31496062992125984"/>
  <pageSetup paperSize="9" scale="75" fitToHeight="0" orientation="landscape" r:id="rId3"/>
  <headerFooter>
    <oddHeader>&amp;L要領様式第11号</oddHeader>
  </headerFooter>
  <rowBreaks count="3" manualBreakCount="3">
    <brk id="31" max="14" man="1"/>
    <brk id="55" max="14" man="1"/>
    <brk id="79"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G27"/>
  <sheetViews>
    <sheetView tabSelected="1" view="pageBreakPreview" zoomScaleNormal="100" zoomScaleSheetLayoutView="100" workbookViewId="0">
      <selection activeCell="F15" sqref="F15"/>
    </sheetView>
  </sheetViews>
  <sheetFormatPr defaultColWidth="9" defaultRowHeight="14.25" x14ac:dyDescent="0.15"/>
  <cols>
    <col min="1" max="1" width="2.625" style="14" customWidth="1"/>
    <col min="2" max="9" width="2.625" style="1" customWidth="1"/>
    <col min="10" max="33" width="2.75" style="1" customWidth="1"/>
    <col min="34" max="16384" width="9" style="1"/>
  </cols>
  <sheetData>
    <row r="1" spans="1:33" ht="15" customHeight="1" x14ac:dyDescent="0.15">
      <c r="A1" s="490" t="s">
        <v>249</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row>
    <row r="2" spans="1:33" ht="15" customHeight="1" x14ac:dyDescent="0.15">
      <c r="A2" s="490" t="s">
        <v>256</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row>
    <row r="3" spans="1:33" ht="15" customHeight="1" x14ac:dyDescent="0.15"/>
    <row r="4" spans="1:33" s="148" customFormat="1" ht="18" customHeight="1" x14ac:dyDescent="0.15">
      <c r="A4" s="14" t="s">
        <v>248</v>
      </c>
      <c r="B4" s="149"/>
      <c r="C4" s="149"/>
      <c r="D4" s="149"/>
    </row>
    <row r="5" spans="1:33" s="148" customFormat="1" ht="5.0999999999999996" customHeight="1" thickBot="1" x14ac:dyDescent="0.2">
      <c r="B5" s="171"/>
      <c r="C5" s="171"/>
      <c r="D5" s="171"/>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row>
    <row r="6" spans="1:33" s="148" customFormat="1" ht="15" customHeight="1" x14ac:dyDescent="0.15">
      <c r="B6" s="523" t="s">
        <v>180</v>
      </c>
      <c r="C6" s="524"/>
      <c r="D6" s="524"/>
      <c r="E6" s="524"/>
      <c r="F6" s="524"/>
      <c r="G6" s="524"/>
      <c r="H6" s="524"/>
      <c r="I6" s="525"/>
      <c r="J6" s="526" t="s">
        <v>175</v>
      </c>
      <c r="K6" s="527"/>
      <c r="L6" s="527"/>
      <c r="M6" s="527"/>
      <c r="N6" s="527"/>
      <c r="O6" s="527"/>
      <c r="P6" s="527"/>
      <c r="Q6" s="527"/>
      <c r="R6" s="527"/>
      <c r="S6" s="527"/>
      <c r="T6" s="527"/>
      <c r="U6" s="527"/>
      <c r="V6" s="527"/>
      <c r="W6" s="527"/>
      <c r="X6" s="527"/>
      <c r="Y6" s="527"/>
      <c r="Z6" s="527"/>
      <c r="AA6" s="527"/>
      <c r="AB6" s="527"/>
      <c r="AC6" s="527"/>
      <c r="AD6" s="527"/>
      <c r="AE6" s="527"/>
      <c r="AF6" s="527"/>
      <c r="AG6" s="528"/>
    </row>
    <row r="7" spans="1:33" s="148" customFormat="1" ht="18" customHeight="1" x14ac:dyDescent="0.15">
      <c r="B7" s="529" t="s">
        <v>179</v>
      </c>
      <c r="C7" s="530"/>
      <c r="D7" s="530"/>
      <c r="E7" s="530"/>
      <c r="F7" s="530"/>
      <c r="G7" s="530"/>
      <c r="H7" s="530"/>
      <c r="I7" s="531"/>
      <c r="J7" s="532"/>
      <c r="K7" s="533"/>
      <c r="L7" s="533"/>
      <c r="M7" s="533"/>
      <c r="N7" s="533"/>
      <c r="O7" s="533"/>
      <c r="P7" s="533"/>
      <c r="Q7" s="533"/>
      <c r="R7" s="533"/>
      <c r="S7" s="533"/>
      <c r="T7" s="533"/>
      <c r="U7" s="533"/>
      <c r="V7" s="533"/>
      <c r="W7" s="533"/>
      <c r="X7" s="533"/>
      <c r="Y7" s="533"/>
      <c r="Z7" s="533"/>
      <c r="AA7" s="533"/>
      <c r="AB7" s="533"/>
      <c r="AC7" s="533"/>
      <c r="AD7" s="533"/>
      <c r="AE7" s="533"/>
      <c r="AF7" s="533"/>
      <c r="AG7" s="534"/>
    </row>
    <row r="8" spans="1:33" s="148" customFormat="1" ht="18" customHeight="1" x14ac:dyDescent="0.15">
      <c r="B8" s="529" t="s">
        <v>178</v>
      </c>
      <c r="C8" s="530"/>
      <c r="D8" s="530"/>
      <c r="E8" s="530"/>
      <c r="F8" s="530"/>
      <c r="G8" s="530"/>
      <c r="H8" s="530"/>
      <c r="I8" s="531"/>
      <c r="J8" s="532"/>
      <c r="K8" s="533"/>
      <c r="L8" s="533"/>
      <c r="M8" s="533"/>
      <c r="N8" s="533"/>
      <c r="O8" s="533"/>
      <c r="P8" s="533"/>
      <c r="Q8" s="533"/>
      <c r="R8" s="533"/>
      <c r="S8" s="533"/>
      <c r="T8" s="533"/>
      <c r="U8" s="533"/>
      <c r="V8" s="533"/>
      <c r="W8" s="533"/>
      <c r="X8" s="533"/>
      <c r="Y8" s="533"/>
      <c r="Z8" s="533"/>
      <c r="AA8" s="533"/>
      <c r="AB8" s="533"/>
      <c r="AC8" s="533"/>
      <c r="AD8" s="533"/>
      <c r="AE8" s="533"/>
      <c r="AF8" s="533"/>
      <c r="AG8" s="534"/>
    </row>
    <row r="9" spans="1:33" s="148" customFormat="1" ht="18" customHeight="1" x14ac:dyDescent="0.15">
      <c r="B9" s="529" t="s">
        <v>177</v>
      </c>
      <c r="C9" s="530"/>
      <c r="D9" s="530"/>
      <c r="E9" s="530"/>
      <c r="F9" s="530"/>
      <c r="G9" s="530"/>
      <c r="H9" s="530"/>
      <c r="I9" s="531"/>
      <c r="J9" s="532"/>
      <c r="K9" s="533"/>
      <c r="L9" s="533"/>
      <c r="M9" s="533"/>
      <c r="N9" s="533"/>
      <c r="O9" s="533"/>
      <c r="P9" s="533"/>
      <c r="Q9" s="533"/>
      <c r="R9" s="533"/>
      <c r="S9" s="533"/>
      <c r="T9" s="533"/>
      <c r="U9" s="533"/>
      <c r="V9" s="533"/>
      <c r="W9" s="533"/>
      <c r="X9" s="533"/>
      <c r="Y9" s="533"/>
      <c r="Z9" s="533"/>
      <c r="AA9" s="533"/>
      <c r="AB9" s="533"/>
      <c r="AC9" s="533"/>
      <c r="AD9" s="533"/>
      <c r="AE9" s="533"/>
      <c r="AF9" s="533"/>
      <c r="AG9" s="534"/>
    </row>
    <row r="10" spans="1:33" s="148" customFormat="1" ht="18" customHeight="1" x14ac:dyDescent="0.15">
      <c r="B10" s="535" t="s">
        <v>176</v>
      </c>
      <c r="C10" s="536"/>
      <c r="D10" s="536"/>
      <c r="E10" s="536"/>
      <c r="F10" s="536"/>
      <c r="G10" s="536"/>
      <c r="H10" s="536"/>
      <c r="I10" s="537"/>
      <c r="J10" s="170" t="s">
        <v>170</v>
      </c>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8"/>
    </row>
    <row r="11" spans="1:33" s="148" customFormat="1" ht="18" customHeight="1" x14ac:dyDescent="0.15">
      <c r="B11" s="164"/>
      <c r="C11" s="150"/>
      <c r="D11" s="165"/>
      <c r="E11" s="166"/>
      <c r="F11" s="166"/>
      <c r="G11" s="166"/>
      <c r="H11" s="166"/>
      <c r="I11" s="173"/>
      <c r="J11" s="547"/>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9"/>
    </row>
    <row r="12" spans="1:33" s="148" customFormat="1" ht="18" customHeight="1" x14ac:dyDescent="0.15">
      <c r="B12" s="164"/>
      <c r="C12" s="150"/>
      <c r="D12" s="165"/>
      <c r="E12" s="166"/>
      <c r="F12" s="166"/>
      <c r="G12" s="166"/>
      <c r="H12" s="166"/>
      <c r="I12" s="173"/>
      <c r="J12" s="547"/>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49"/>
    </row>
    <row r="13" spans="1:33" s="148" customFormat="1" ht="18" customHeight="1" x14ac:dyDescent="0.15">
      <c r="B13" s="164"/>
      <c r="C13" s="150"/>
      <c r="D13" s="165"/>
      <c r="E13" s="166"/>
      <c r="F13" s="166"/>
      <c r="G13" s="166"/>
      <c r="H13" s="166"/>
      <c r="I13" s="173"/>
      <c r="J13" s="168" t="s">
        <v>166</v>
      </c>
      <c r="K13" s="168"/>
      <c r="L13" s="168"/>
      <c r="M13" s="168"/>
      <c r="N13" s="168"/>
      <c r="O13" s="168"/>
      <c r="P13" s="168"/>
      <c r="Q13" s="168"/>
      <c r="R13" s="166"/>
      <c r="S13" s="166"/>
      <c r="T13" s="166"/>
      <c r="U13" s="166"/>
      <c r="V13" s="166"/>
      <c r="W13" s="166"/>
      <c r="X13" s="166"/>
      <c r="Y13" s="166"/>
      <c r="Z13" s="166"/>
      <c r="AA13" s="166"/>
      <c r="AB13" s="166"/>
      <c r="AC13" s="166"/>
      <c r="AD13" s="166"/>
      <c r="AE13" s="166"/>
      <c r="AF13" s="166"/>
      <c r="AG13" s="179"/>
    </row>
    <row r="14" spans="1:33" s="148" customFormat="1" ht="18" customHeight="1" x14ac:dyDescent="0.15">
      <c r="B14" s="169"/>
      <c r="C14" s="550"/>
      <c r="D14" s="550"/>
      <c r="E14" s="163"/>
      <c r="F14" s="163"/>
      <c r="G14" s="163"/>
      <c r="H14" s="163"/>
      <c r="I14" s="174"/>
      <c r="J14" s="163"/>
      <c r="K14" s="551"/>
      <c r="L14" s="551"/>
      <c r="M14" s="551"/>
      <c r="N14" s="551"/>
      <c r="O14" s="551"/>
      <c r="P14" s="163" t="s">
        <v>171</v>
      </c>
      <c r="Q14" s="163"/>
      <c r="R14" s="163"/>
      <c r="S14" s="163"/>
      <c r="T14" s="163"/>
      <c r="U14" s="163"/>
      <c r="V14" s="163"/>
      <c r="W14" s="163"/>
      <c r="X14" s="163"/>
      <c r="Y14" s="163"/>
      <c r="Z14" s="163"/>
      <c r="AA14" s="163"/>
      <c r="AB14" s="163"/>
      <c r="AC14" s="163"/>
      <c r="AD14" s="163"/>
      <c r="AE14" s="163"/>
      <c r="AF14" s="163"/>
      <c r="AG14" s="180"/>
    </row>
    <row r="15" spans="1:33" s="148" customFormat="1" ht="18" customHeight="1" x14ac:dyDescent="0.15">
      <c r="B15" s="535" t="s">
        <v>174</v>
      </c>
      <c r="C15" s="536"/>
      <c r="D15" s="536"/>
      <c r="E15" s="536"/>
      <c r="F15" s="536"/>
      <c r="G15" s="536"/>
      <c r="H15" s="536"/>
      <c r="I15" s="537"/>
      <c r="J15" s="541"/>
      <c r="K15" s="542"/>
      <c r="L15" s="542"/>
      <c r="M15" s="542"/>
      <c r="N15" s="542"/>
      <c r="O15" s="542"/>
      <c r="P15" s="542"/>
      <c r="Q15" s="542"/>
      <c r="R15" s="542"/>
      <c r="S15" s="542"/>
      <c r="T15" s="542"/>
      <c r="U15" s="542"/>
      <c r="V15" s="542"/>
      <c r="W15" s="542"/>
      <c r="X15" s="542"/>
      <c r="Y15" s="542"/>
      <c r="Z15" s="542"/>
      <c r="AA15" s="542"/>
      <c r="AB15" s="542"/>
      <c r="AC15" s="542"/>
      <c r="AD15" s="542"/>
      <c r="AE15" s="542"/>
      <c r="AF15" s="542"/>
      <c r="AG15" s="543"/>
    </row>
    <row r="16" spans="1:33" s="148" customFormat="1" ht="18" customHeight="1" x14ac:dyDescent="0.15">
      <c r="B16" s="538"/>
      <c r="C16" s="539"/>
      <c r="D16" s="539"/>
      <c r="E16" s="539"/>
      <c r="F16" s="539"/>
      <c r="G16" s="539"/>
      <c r="H16" s="539"/>
      <c r="I16" s="540"/>
      <c r="J16" s="544"/>
      <c r="K16" s="545"/>
      <c r="L16" s="545"/>
      <c r="M16" s="545"/>
      <c r="N16" s="545"/>
      <c r="O16" s="545"/>
      <c r="P16" s="545"/>
      <c r="Q16" s="545"/>
      <c r="R16" s="545"/>
      <c r="S16" s="545"/>
      <c r="T16" s="545"/>
      <c r="U16" s="545"/>
      <c r="V16" s="545"/>
      <c r="W16" s="545"/>
      <c r="X16" s="545"/>
      <c r="Y16" s="545"/>
      <c r="Z16" s="545"/>
      <c r="AA16" s="545"/>
      <c r="AB16" s="545"/>
      <c r="AC16" s="545"/>
      <c r="AD16" s="545"/>
      <c r="AE16" s="545"/>
      <c r="AF16" s="545"/>
      <c r="AG16" s="546"/>
    </row>
    <row r="17" spans="1:33" s="148" customFormat="1" ht="18" customHeight="1" x14ac:dyDescent="0.15">
      <c r="B17" s="176"/>
      <c r="C17" s="161"/>
      <c r="D17" s="161"/>
      <c r="E17" s="170"/>
      <c r="F17" s="170"/>
      <c r="G17" s="170"/>
      <c r="H17" s="170"/>
      <c r="I17" s="177"/>
      <c r="J17" s="541"/>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3"/>
    </row>
    <row r="18" spans="1:33" s="148" customFormat="1" ht="18" customHeight="1" x14ac:dyDescent="0.15">
      <c r="B18" s="151"/>
      <c r="C18" s="165"/>
      <c r="D18" s="165"/>
      <c r="E18" s="166"/>
      <c r="F18" s="166"/>
      <c r="G18" s="166"/>
      <c r="H18" s="166"/>
      <c r="I18" s="173"/>
      <c r="J18" s="547"/>
      <c r="K18" s="548"/>
      <c r="L18" s="548"/>
      <c r="M18" s="548"/>
      <c r="N18" s="548"/>
      <c r="O18" s="548"/>
      <c r="P18" s="548"/>
      <c r="Q18" s="548"/>
      <c r="R18" s="548"/>
      <c r="S18" s="548"/>
      <c r="T18" s="548"/>
      <c r="U18" s="548"/>
      <c r="V18" s="548"/>
      <c r="W18" s="548"/>
      <c r="X18" s="548"/>
      <c r="Y18" s="548"/>
      <c r="Z18" s="548"/>
      <c r="AA18" s="548"/>
      <c r="AB18" s="548"/>
      <c r="AC18" s="548"/>
      <c r="AD18" s="548"/>
      <c r="AE18" s="548"/>
      <c r="AF18" s="548"/>
      <c r="AG18" s="549"/>
    </row>
    <row r="19" spans="1:33" s="148" customFormat="1" ht="18" customHeight="1" x14ac:dyDescent="0.15">
      <c r="B19" s="552" t="s">
        <v>175</v>
      </c>
      <c r="C19" s="553"/>
      <c r="D19" s="553"/>
      <c r="E19" s="553"/>
      <c r="F19" s="553"/>
      <c r="G19" s="553"/>
      <c r="H19" s="553"/>
      <c r="I19" s="554"/>
      <c r="J19" s="547"/>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9"/>
    </row>
    <row r="20" spans="1:33" s="148" customFormat="1" ht="18" customHeight="1" x14ac:dyDescent="0.15">
      <c r="B20" s="167"/>
      <c r="C20" s="175"/>
      <c r="D20" s="175"/>
      <c r="E20" s="166"/>
      <c r="F20" s="166"/>
      <c r="G20" s="166"/>
      <c r="H20" s="166"/>
      <c r="I20" s="173"/>
      <c r="J20" s="547"/>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9"/>
    </row>
    <row r="21" spans="1:33" s="148" customFormat="1" ht="18" customHeight="1" x14ac:dyDescent="0.15">
      <c r="B21" s="167"/>
      <c r="C21" s="175"/>
      <c r="D21" s="175"/>
      <c r="E21" s="166"/>
      <c r="F21" s="166"/>
      <c r="G21" s="166"/>
      <c r="H21" s="166"/>
      <c r="I21" s="173"/>
      <c r="J21" s="547"/>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9"/>
    </row>
    <row r="22" spans="1:33" s="148" customFormat="1" ht="18" customHeight="1" x14ac:dyDescent="0.15">
      <c r="B22" s="555" t="s">
        <v>172</v>
      </c>
      <c r="C22" s="556"/>
      <c r="D22" s="556"/>
      <c r="E22" s="556"/>
      <c r="F22" s="556"/>
      <c r="G22" s="556"/>
      <c r="H22" s="556"/>
      <c r="I22" s="557"/>
      <c r="J22" s="547"/>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9"/>
    </row>
    <row r="23" spans="1:33" s="148" customFormat="1" ht="18" customHeight="1" x14ac:dyDescent="0.15">
      <c r="B23" s="558" t="s">
        <v>173</v>
      </c>
      <c r="C23" s="559"/>
      <c r="D23" s="559"/>
      <c r="E23" s="559"/>
      <c r="F23" s="559"/>
      <c r="G23" s="559"/>
      <c r="H23" s="559"/>
      <c r="I23" s="560"/>
      <c r="J23" s="544"/>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6"/>
    </row>
    <row r="24" spans="1:33" s="148" customFormat="1" ht="18" customHeight="1" x14ac:dyDescent="0.15">
      <c r="B24" s="535" t="s">
        <v>243</v>
      </c>
      <c r="C24" s="536"/>
      <c r="D24" s="536"/>
      <c r="E24" s="536"/>
      <c r="F24" s="536"/>
      <c r="G24" s="536"/>
      <c r="H24" s="536"/>
      <c r="I24" s="537"/>
      <c r="J24" s="564" t="s">
        <v>14</v>
      </c>
      <c r="K24" s="565"/>
      <c r="L24" s="565"/>
      <c r="M24" s="565"/>
      <c r="N24" s="565"/>
      <c r="O24" s="232" t="s">
        <v>171</v>
      </c>
      <c r="P24" s="564" t="s">
        <v>15</v>
      </c>
      <c r="Q24" s="565"/>
      <c r="R24" s="565"/>
      <c r="S24" s="565"/>
      <c r="T24" s="565"/>
      <c r="U24" s="232" t="s">
        <v>171</v>
      </c>
      <c r="V24" s="564" t="s">
        <v>24</v>
      </c>
      <c r="W24" s="565"/>
      <c r="X24" s="565"/>
      <c r="Y24" s="565"/>
      <c r="Z24" s="565"/>
      <c r="AA24" s="232" t="s">
        <v>171</v>
      </c>
      <c r="AB24" s="564" t="s">
        <v>26</v>
      </c>
      <c r="AC24" s="565"/>
      <c r="AD24" s="565"/>
      <c r="AE24" s="565"/>
      <c r="AF24" s="565"/>
      <c r="AG24" s="233" t="s">
        <v>244</v>
      </c>
    </row>
    <row r="25" spans="1:33" s="148" customFormat="1" ht="18" customHeight="1" x14ac:dyDescent="0.15">
      <c r="B25" s="552"/>
      <c r="C25" s="553"/>
      <c r="D25" s="553"/>
      <c r="E25" s="553"/>
      <c r="F25" s="553"/>
      <c r="G25" s="553"/>
      <c r="H25" s="553"/>
      <c r="I25" s="554"/>
      <c r="J25" s="564" t="s">
        <v>27</v>
      </c>
      <c r="K25" s="565"/>
      <c r="L25" s="565"/>
      <c r="M25" s="565"/>
      <c r="N25" s="565"/>
      <c r="O25" s="232" t="s">
        <v>171</v>
      </c>
      <c r="P25" s="568" t="s">
        <v>23</v>
      </c>
      <c r="Q25" s="569"/>
      <c r="R25" s="569"/>
      <c r="S25" s="565"/>
      <c r="T25" s="565"/>
      <c r="U25" s="232" t="s">
        <v>171</v>
      </c>
      <c r="V25" s="564" t="s">
        <v>26</v>
      </c>
      <c r="W25" s="565"/>
      <c r="X25" s="565"/>
      <c r="Y25" s="565"/>
      <c r="Z25" s="565"/>
      <c r="AA25" s="232" t="s">
        <v>171</v>
      </c>
      <c r="AB25" s="564" t="s">
        <v>245</v>
      </c>
      <c r="AC25" s="565"/>
      <c r="AD25" s="565"/>
      <c r="AE25" s="565"/>
      <c r="AF25" s="565"/>
      <c r="AG25" s="233" t="s">
        <v>244</v>
      </c>
    </row>
    <row r="26" spans="1:33" s="148" customFormat="1" ht="18" customHeight="1" thickBot="1" x14ac:dyDescent="0.2">
      <c r="B26" s="561"/>
      <c r="C26" s="562"/>
      <c r="D26" s="562"/>
      <c r="E26" s="562"/>
      <c r="F26" s="562"/>
      <c r="G26" s="562"/>
      <c r="H26" s="562"/>
      <c r="I26" s="563"/>
      <c r="J26" s="567" t="s">
        <v>246</v>
      </c>
      <c r="K26" s="566"/>
      <c r="L26" s="566"/>
      <c r="M26" s="566"/>
      <c r="N26" s="566"/>
      <c r="O26" s="234" t="s">
        <v>171</v>
      </c>
      <c r="P26" s="567" t="s">
        <v>29</v>
      </c>
      <c r="Q26" s="566"/>
      <c r="R26" s="566"/>
      <c r="S26" s="566"/>
      <c r="T26" s="566"/>
      <c r="U26" s="234" t="s">
        <v>171</v>
      </c>
      <c r="V26" s="567"/>
      <c r="W26" s="566"/>
      <c r="X26" s="566"/>
      <c r="Y26" s="566"/>
      <c r="Z26" s="566"/>
      <c r="AA26" s="234" t="s">
        <v>171</v>
      </c>
      <c r="AB26" s="567"/>
      <c r="AC26" s="566"/>
      <c r="AD26" s="566"/>
      <c r="AE26" s="566"/>
      <c r="AF26" s="566"/>
      <c r="AG26" s="241" t="s">
        <v>244</v>
      </c>
    </row>
    <row r="27" spans="1:33" s="148" customFormat="1" ht="18" customHeight="1" x14ac:dyDescent="0.15">
      <c r="A27" s="166"/>
      <c r="B27" s="38" t="s">
        <v>247</v>
      </c>
      <c r="C27" s="175"/>
      <c r="D27" s="175"/>
    </row>
  </sheetData>
  <customSheetViews>
    <customSheetView guid="{D966AC1E-3C54-4FE0-A747-3424340933B3}" showPageBreaks="1" fitToPage="1" printArea="1" view="pageBreakPreview" topLeftCell="A4">
      <selection sqref="A1:AG1"/>
      <pageMargins left="0.59055118110236227" right="0.59055118110236227" top="0.59055118110236227" bottom="0.39370078740157483" header="0.31496062992125984" footer="0.31496062992125984"/>
      <pageSetup paperSize="9" orientation="portrait" r:id="rId1"/>
      <headerFooter differentFirst="1">
        <oddHeader>&amp;L要領様式第12号</oddHeader>
        <firstHeader>&amp;L要領様式第12号</firstHeader>
      </headerFooter>
    </customSheetView>
    <customSheetView guid="{0CDE144F-A58B-48D0-9A5B-D0B763799DF0}" showPageBreaks="1" fitToPage="1" printArea="1" view="pageBreakPreview">
      <selection activeCell="AH23" sqref="AH23"/>
      <pageMargins left="0.59055118110236227" right="0.59055118110236227" top="0.59055118110236227" bottom="0.39370078740157483" header="0.31496062992125984" footer="0.31496062992125984"/>
      <pageSetup paperSize="9" orientation="portrait" r:id="rId2"/>
      <headerFooter differentFirst="1">
        <firstHeader>&amp;L要領様式第12号</firstHeader>
      </headerFooter>
    </customSheetView>
  </customSheetViews>
  <mergeCells count="45">
    <mergeCell ref="M24:N24"/>
    <mergeCell ref="M25:N25"/>
    <mergeCell ref="M26:N26"/>
    <mergeCell ref="S24:T24"/>
    <mergeCell ref="S25:T25"/>
    <mergeCell ref="S26:T26"/>
    <mergeCell ref="AB25:AD25"/>
    <mergeCell ref="Y25:Z25"/>
    <mergeCell ref="AB26:AD26"/>
    <mergeCell ref="P25:R25"/>
    <mergeCell ref="V25:X25"/>
    <mergeCell ref="P26:R26"/>
    <mergeCell ref="V26:X26"/>
    <mergeCell ref="J17:AG23"/>
    <mergeCell ref="B19:I19"/>
    <mergeCell ref="B22:I22"/>
    <mergeCell ref="B23:I23"/>
    <mergeCell ref="B24:I26"/>
    <mergeCell ref="J24:L24"/>
    <mergeCell ref="AE24:AF24"/>
    <mergeCell ref="AE25:AF25"/>
    <mergeCell ref="AE26:AF26"/>
    <mergeCell ref="Y24:Z24"/>
    <mergeCell ref="J26:L26"/>
    <mergeCell ref="P24:R24"/>
    <mergeCell ref="V24:X24"/>
    <mergeCell ref="J25:L25"/>
    <mergeCell ref="Y26:Z26"/>
    <mergeCell ref="AB24:AD24"/>
    <mergeCell ref="B8:I8"/>
    <mergeCell ref="J8:AG8"/>
    <mergeCell ref="B15:I16"/>
    <mergeCell ref="J15:AG16"/>
    <mergeCell ref="B9:I9"/>
    <mergeCell ref="J9:AG9"/>
    <mergeCell ref="B10:I10"/>
    <mergeCell ref="J11:AG12"/>
    <mergeCell ref="C14:D14"/>
    <mergeCell ref="K14:O14"/>
    <mergeCell ref="A1:AG1"/>
    <mergeCell ref="B6:I6"/>
    <mergeCell ref="J6:AG6"/>
    <mergeCell ref="B7:I7"/>
    <mergeCell ref="J7:AG7"/>
    <mergeCell ref="A2:AG2"/>
  </mergeCells>
  <phoneticPr fontId="1"/>
  <pageMargins left="0.59055118110236227" right="0.59055118110236227" top="0.59055118110236227" bottom="0.39370078740157483" header="0.31496062992125984" footer="0.31496062992125984"/>
  <pageSetup paperSize="9" orientation="portrait" r:id="rId3"/>
  <headerFooter differentFirst="1">
    <oddHeader>&amp;L要領様式第12号</oddHeader>
    <firstHeader>&amp;L要領様式第12号</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R35"/>
  <sheetViews>
    <sheetView tabSelected="1" view="pageBreakPreview" topLeftCell="A7" zoomScale="90" zoomScaleNormal="90" zoomScaleSheetLayoutView="90" workbookViewId="0">
      <selection activeCell="F15" sqref="F15"/>
    </sheetView>
  </sheetViews>
  <sheetFormatPr defaultRowHeight="13.5" x14ac:dyDescent="0.15"/>
  <cols>
    <col min="1" max="1" width="4.75" style="7" customWidth="1"/>
    <col min="2" max="2" width="19.375" style="7" customWidth="1"/>
    <col min="3" max="11" width="12.5" style="7" customWidth="1"/>
    <col min="12" max="12" width="5.75" style="7" customWidth="1"/>
    <col min="13" max="13" width="12.5" style="7" customWidth="1"/>
    <col min="14" max="14" width="11.125" style="7" customWidth="1"/>
    <col min="15" max="258" width="9" style="7"/>
    <col min="259" max="259" width="16.25" style="7" customWidth="1"/>
    <col min="260" max="260" width="11.125" style="7" customWidth="1"/>
    <col min="261" max="261" width="11.625" style="7" customWidth="1"/>
    <col min="262" max="262" width="11" style="7" customWidth="1"/>
    <col min="263" max="263" width="11.75" style="7" customWidth="1"/>
    <col min="264" max="265" width="11" style="7" customWidth="1"/>
    <col min="266" max="268" width="12.125" style="7" bestFit="1" customWidth="1"/>
    <col min="269" max="269" width="11.625" style="7" customWidth="1"/>
    <col min="270" max="270" width="11.125" style="7" customWidth="1"/>
    <col min="271" max="514" width="9" style="7"/>
    <col min="515" max="515" width="16.25" style="7" customWidth="1"/>
    <col min="516" max="516" width="11.125" style="7" customWidth="1"/>
    <col min="517" max="517" width="11.625" style="7" customWidth="1"/>
    <col min="518" max="518" width="11" style="7" customWidth="1"/>
    <col min="519" max="519" width="11.75" style="7" customWidth="1"/>
    <col min="520" max="521" width="11" style="7" customWidth="1"/>
    <col min="522" max="524" width="12.125" style="7" bestFit="1" customWidth="1"/>
    <col min="525" max="525" width="11.625" style="7" customWidth="1"/>
    <col min="526" max="526" width="11.125" style="7" customWidth="1"/>
    <col min="527" max="770" width="9" style="7"/>
    <col min="771" max="771" width="16.25" style="7" customWidth="1"/>
    <col min="772" max="772" width="11.125" style="7" customWidth="1"/>
    <col min="773" max="773" width="11.625" style="7" customWidth="1"/>
    <col min="774" max="774" width="11" style="7" customWidth="1"/>
    <col min="775" max="775" width="11.75" style="7" customWidth="1"/>
    <col min="776" max="777" width="11" style="7" customWidth="1"/>
    <col min="778" max="780" width="12.125" style="7" bestFit="1" customWidth="1"/>
    <col min="781" max="781" width="11.625" style="7" customWidth="1"/>
    <col min="782" max="782" width="11.125" style="7" customWidth="1"/>
    <col min="783" max="1026" width="9" style="7"/>
    <col min="1027" max="1027" width="16.25" style="7" customWidth="1"/>
    <col min="1028" max="1028" width="11.125" style="7" customWidth="1"/>
    <col min="1029" max="1029" width="11.625" style="7" customWidth="1"/>
    <col min="1030" max="1030" width="11" style="7" customWidth="1"/>
    <col min="1031" max="1031" width="11.75" style="7" customWidth="1"/>
    <col min="1032" max="1033" width="11" style="7" customWidth="1"/>
    <col min="1034" max="1036" width="12.125" style="7" bestFit="1" customWidth="1"/>
    <col min="1037" max="1037" width="11.625" style="7" customWidth="1"/>
    <col min="1038" max="1038" width="11.125" style="7" customWidth="1"/>
    <col min="1039" max="1282" width="9" style="7"/>
    <col min="1283" max="1283" width="16.25" style="7" customWidth="1"/>
    <col min="1284" max="1284" width="11.125" style="7" customWidth="1"/>
    <col min="1285" max="1285" width="11.625" style="7" customWidth="1"/>
    <col min="1286" max="1286" width="11" style="7" customWidth="1"/>
    <col min="1287" max="1287" width="11.75" style="7" customWidth="1"/>
    <col min="1288" max="1289" width="11" style="7" customWidth="1"/>
    <col min="1290" max="1292" width="12.125" style="7" bestFit="1" customWidth="1"/>
    <col min="1293" max="1293" width="11.625" style="7" customWidth="1"/>
    <col min="1294" max="1294" width="11.125" style="7" customWidth="1"/>
    <col min="1295" max="1538" width="9" style="7"/>
    <col min="1539" max="1539" width="16.25" style="7" customWidth="1"/>
    <col min="1540" max="1540" width="11.125" style="7" customWidth="1"/>
    <col min="1541" max="1541" width="11.625" style="7" customWidth="1"/>
    <col min="1542" max="1542" width="11" style="7" customWidth="1"/>
    <col min="1543" max="1543" width="11.75" style="7" customWidth="1"/>
    <col min="1544" max="1545" width="11" style="7" customWidth="1"/>
    <col min="1546" max="1548" width="12.125" style="7" bestFit="1" customWidth="1"/>
    <col min="1549" max="1549" width="11.625" style="7" customWidth="1"/>
    <col min="1550" max="1550" width="11.125" style="7" customWidth="1"/>
    <col min="1551" max="1794" width="9" style="7"/>
    <col min="1795" max="1795" width="16.25" style="7" customWidth="1"/>
    <col min="1796" max="1796" width="11.125" style="7" customWidth="1"/>
    <col min="1797" max="1797" width="11.625" style="7" customWidth="1"/>
    <col min="1798" max="1798" width="11" style="7" customWidth="1"/>
    <col min="1799" max="1799" width="11.75" style="7" customWidth="1"/>
    <col min="1800" max="1801" width="11" style="7" customWidth="1"/>
    <col min="1802" max="1804" width="12.125" style="7" bestFit="1" customWidth="1"/>
    <col min="1805" max="1805" width="11.625" style="7" customWidth="1"/>
    <col min="1806" max="1806" width="11.125" style="7" customWidth="1"/>
    <col min="1807" max="2050" width="9" style="7"/>
    <col min="2051" max="2051" width="16.25" style="7" customWidth="1"/>
    <col min="2052" max="2052" width="11.125" style="7" customWidth="1"/>
    <col min="2053" max="2053" width="11.625" style="7" customWidth="1"/>
    <col min="2054" max="2054" width="11" style="7" customWidth="1"/>
    <col min="2055" max="2055" width="11.75" style="7" customWidth="1"/>
    <col min="2056" max="2057" width="11" style="7" customWidth="1"/>
    <col min="2058" max="2060" width="12.125" style="7" bestFit="1" customWidth="1"/>
    <col min="2061" max="2061" width="11.625" style="7" customWidth="1"/>
    <col min="2062" max="2062" width="11.125" style="7" customWidth="1"/>
    <col min="2063" max="2306" width="9" style="7"/>
    <col min="2307" max="2307" width="16.25" style="7" customWidth="1"/>
    <col min="2308" max="2308" width="11.125" style="7" customWidth="1"/>
    <col min="2309" max="2309" width="11.625" style="7" customWidth="1"/>
    <col min="2310" max="2310" width="11" style="7" customWidth="1"/>
    <col min="2311" max="2311" width="11.75" style="7" customWidth="1"/>
    <col min="2312" max="2313" width="11" style="7" customWidth="1"/>
    <col min="2314" max="2316" width="12.125" style="7" bestFit="1" customWidth="1"/>
    <col min="2317" max="2317" width="11.625" style="7" customWidth="1"/>
    <col min="2318" max="2318" width="11.125" style="7" customWidth="1"/>
    <col min="2319" max="2562" width="9" style="7"/>
    <col min="2563" max="2563" width="16.25" style="7" customWidth="1"/>
    <col min="2564" max="2564" width="11.125" style="7" customWidth="1"/>
    <col min="2565" max="2565" width="11.625" style="7" customWidth="1"/>
    <col min="2566" max="2566" width="11" style="7" customWidth="1"/>
    <col min="2567" max="2567" width="11.75" style="7" customWidth="1"/>
    <col min="2568" max="2569" width="11" style="7" customWidth="1"/>
    <col min="2570" max="2572" width="12.125" style="7" bestFit="1" customWidth="1"/>
    <col min="2573" max="2573" width="11.625" style="7" customWidth="1"/>
    <col min="2574" max="2574" width="11.125" style="7" customWidth="1"/>
    <col min="2575" max="2818" width="9" style="7"/>
    <col min="2819" max="2819" width="16.25" style="7" customWidth="1"/>
    <col min="2820" max="2820" width="11.125" style="7" customWidth="1"/>
    <col min="2821" max="2821" width="11.625" style="7" customWidth="1"/>
    <col min="2822" max="2822" width="11" style="7" customWidth="1"/>
    <col min="2823" max="2823" width="11.75" style="7" customWidth="1"/>
    <col min="2824" max="2825" width="11" style="7" customWidth="1"/>
    <col min="2826" max="2828" width="12.125" style="7" bestFit="1" customWidth="1"/>
    <col min="2829" max="2829" width="11.625" style="7" customWidth="1"/>
    <col min="2830" max="2830" width="11.125" style="7" customWidth="1"/>
    <col min="2831" max="3074" width="9" style="7"/>
    <col min="3075" max="3075" width="16.25" style="7" customWidth="1"/>
    <col min="3076" max="3076" width="11.125" style="7" customWidth="1"/>
    <col min="3077" max="3077" width="11.625" style="7" customWidth="1"/>
    <col min="3078" max="3078" width="11" style="7" customWidth="1"/>
    <col min="3079" max="3079" width="11.75" style="7" customWidth="1"/>
    <col min="3080" max="3081" width="11" style="7" customWidth="1"/>
    <col min="3082" max="3084" width="12.125" style="7" bestFit="1" customWidth="1"/>
    <col min="3085" max="3085" width="11.625" style="7" customWidth="1"/>
    <col min="3086" max="3086" width="11.125" style="7" customWidth="1"/>
    <col min="3087" max="3330" width="9" style="7"/>
    <col min="3331" max="3331" width="16.25" style="7" customWidth="1"/>
    <col min="3332" max="3332" width="11.125" style="7" customWidth="1"/>
    <col min="3333" max="3333" width="11.625" style="7" customWidth="1"/>
    <col min="3334" max="3334" width="11" style="7" customWidth="1"/>
    <col min="3335" max="3335" width="11.75" style="7" customWidth="1"/>
    <col min="3336" max="3337" width="11" style="7" customWidth="1"/>
    <col min="3338" max="3340" width="12.125" style="7" bestFit="1" customWidth="1"/>
    <col min="3341" max="3341" width="11.625" style="7" customWidth="1"/>
    <col min="3342" max="3342" width="11.125" style="7" customWidth="1"/>
    <col min="3343" max="3586" width="9" style="7"/>
    <col min="3587" max="3587" width="16.25" style="7" customWidth="1"/>
    <col min="3588" max="3588" width="11.125" style="7" customWidth="1"/>
    <col min="3589" max="3589" width="11.625" style="7" customWidth="1"/>
    <col min="3590" max="3590" width="11" style="7" customWidth="1"/>
    <col min="3591" max="3591" width="11.75" style="7" customWidth="1"/>
    <col min="3592" max="3593" width="11" style="7" customWidth="1"/>
    <col min="3594" max="3596" width="12.125" style="7" bestFit="1" customWidth="1"/>
    <col min="3597" max="3597" width="11.625" style="7" customWidth="1"/>
    <col min="3598" max="3598" width="11.125" style="7" customWidth="1"/>
    <col min="3599" max="3842" width="9" style="7"/>
    <col min="3843" max="3843" width="16.25" style="7" customWidth="1"/>
    <col min="3844" max="3844" width="11.125" style="7" customWidth="1"/>
    <col min="3845" max="3845" width="11.625" style="7" customWidth="1"/>
    <col min="3846" max="3846" width="11" style="7" customWidth="1"/>
    <col min="3847" max="3847" width="11.75" style="7" customWidth="1"/>
    <col min="3848" max="3849" width="11" style="7" customWidth="1"/>
    <col min="3850" max="3852" width="12.125" style="7" bestFit="1" customWidth="1"/>
    <col min="3853" max="3853" width="11.625" style="7" customWidth="1"/>
    <col min="3854" max="3854" width="11.125" style="7" customWidth="1"/>
    <col min="3855" max="4098" width="9" style="7"/>
    <col min="4099" max="4099" width="16.25" style="7" customWidth="1"/>
    <col min="4100" max="4100" width="11.125" style="7" customWidth="1"/>
    <col min="4101" max="4101" width="11.625" style="7" customWidth="1"/>
    <col min="4102" max="4102" width="11" style="7" customWidth="1"/>
    <col min="4103" max="4103" width="11.75" style="7" customWidth="1"/>
    <col min="4104" max="4105" width="11" style="7" customWidth="1"/>
    <col min="4106" max="4108" width="12.125" style="7" bestFit="1" customWidth="1"/>
    <col min="4109" max="4109" width="11.625" style="7" customWidth="1"/>
    <col min="4110" max="4110" width="11.125" style="7" customWidth="1"/>
    <col min="4111" max="4354" width="9" style="7"/>
    <col min="4355" max="4355" width="16.25" style="7" customWidth="1"/>
    <col min="4356" max="4356" width="11.125" style="7" customWidth="1"/>
    <col min="4357" max="4357" width="11.625" style="7" customWidth="1"/>
    <col min="4358" max="4358" width="11" style="7" customWidth="1"/>
    <col min="4359" max="4359" width="11.75" style="7" customWidth="1"/>
    <col min="4360" max="4361" width="11" style="7" customWidth="1"/>
    <col min="4362" max="4364" width="12.125" style="7" bestFit="1" customWidth="1"/>
    <col min="4365" max="4365" width="11.625" style="7" customWidth="1"/>
    <col min="4366" max="4366" width="11.125" style="7" customWidth="1"/>
    <col min="4367" max="4610" width="9" style="7"/>
    <col min="4611" max="4611" width="16.25" style="7" customWidth="1"/>
    <col min="4612" max="4612" width="11.125" style="7" customWidth="1"/>
    <col min="4613" max="4613" width="11.625" style="7" customWidth="1"/>
    <col min="4614" max="4614" width="11" style="7" customWidth="1"/>
    <col min="4615" max="4615" width="11.75" style="7" customWidth="1"/>
    <col min="4616" max="4617" width="11" style="7" customWidth="1"/>
    <col min="4618" max="4620" width="12.125" style="7" bestFit="1" customWidth="1"/>
    <col min="4621" max="4621" width="11.625" style="7" customWidth="1"/>
    <col min="4622" max="4622" width="11.125" style="7" customWidth="1"/>
    <col min="4623" max="4866" width="9" style="7"/>
    <col min="4867" max="4867" width="16.25" style="7" customWidth="1"/>
    <col min="4868" max="4868" width="11.125" style="7" customWidth="1"/>
    <col min="4869" max="4869" width="11.625" style="7" customWidth="1"/>
    <col min="4870" max="4870" width="11" style="7" customWidth="1"/>
    <col min="4871" max="4871" width="11.75" style="7" customWidth="1"/>
    <col min="4872" max="4873" width="11" style="7" customWidth="1"/>
    <col min="4874" max="4876" width="12.125" style="7" bestFit="1" customWidth="1"/>
    <col min="4877" max="4877" width="11.625" style="7" customWidth="1"/>
    <col min="4878" max="4878" width="11.125" style="7" customWidth="1"/>
    <col min="4879" max="5122" width="9" style="7"/>
    <col min="5123" max="5123" width="16.25" style="7" customWidth="1"/>
    <col min="5124" max="5124" width="11.125" style="7" customWidth="1"/>
    <col min="5125" max="5125" width="11.625" style="7" customWidth="1"/>
    <col min="5126" max="5126" width="11" style="7" customWidth="1"/>
    <col min="5127" max="5127" width="11.75" style="7" customWidth="1"/>
    <col min="5128" max="5129" width="11" style="7" customWidth="1"/>
    <col min="5130" max="5132" width="12.125" style="7" bestFit="1" customWidth="1"/>
    <col min="5133" max="5133" width="11.625" style="7" customWidth="1"/>
    <col min="5134" max="5134" width="11.125" style="7" customWidth="1"/>
    <col min="5135" max="5378" width="9" style="7"/>
    <col min="5379" max="5379" width="16.25" style="7" customWidth="1"/>
    <col min="5380" max="5380" width="11.125" style="7" customWidth="1"/>
    <col min="5381" max="5381" width="11.625" style="7" customWidth="1"/>
    <col min="5382" max="5382" width="11" style="7" customWidth="1"/>
    <col min="5383" max="5383" width="11.75" style="7" customWidth="1"/>
    <col min="5384" max="5385" width="11" style="7" customWidth="1"/>
    <col min="5386" max="5388" width="12.125" style="7" bestFit="1" customWidth="1"/>
    <col min="5389" max="5389" width="11.625" style="7" customWidth="1"/>
    <col min="5390" max="5390" width="11.125" style="7" customWidth="1"/>
    <col min="5391" max="5634" width="9" style="7"/>
    <col min="5635" max="5635" width="16.25" style="7" customWidth="1"/>
    <col min="5636" max="5636" width="11.125" style="7" customWidth="1"/>
    <col min="5637" max="5637" width="11.625" style="7" customWidth="1"/>
    <col min="5638" max="5638" width="11" style="7" customWidth="1"/>
    <col min="5639" max="5639" width="11.75" style="7" customWidth="1"/>
    <col min="5640" max="5641" width="11" style="7" customWidth="1"/>
    <col min="5642" max="5644" width="12.125" style="7" bestFit="1" customWidth="1"/>
    <col min="5645" max="5645" width="11.625" style="7" customWidth="1"/>
    <col min="5646" max="5646" width="11.125" style="7" customWidth="1"/>
    <col min="5647" max="5890" width="9" style="7"/>
    <col min="5891" max="5891" width="16.25" style="7" customWidth="1"/>
    <col min="5892" max="5892" width="11.125" style="7" customWidth="1"/>
    <col min="5893" max="5893" width="11.625" style="7" customWidth="1"/>
    <col min="5894" max="5894" width="11" style="7" customWidth="1"/>
    <col min="5895" max="5895" width="11.75" style="7" customWidth="1"/>
    <col min="5896" max="5897" width="11" style="7" customWidth="1"/>
    <col min="5898" max="5900" width="12.125" style="7" bestFit="1" customWidth="1"/>
    <col min="5901" max="5901" width="11.625" style="7" customWidth="1"/>
    <col min="5902" max="5902" width="11.125" style="7" customWidth="1"/>
    <col min="5903" max="6146" width="9" style="7"/>
    <col min="6147" max="6147" width="16.25" style="7" customWidth="1"/>
    <col min="6148" max="6148" width="11.125" style="7" customWidth="1"/>
    <col min="6149" max="6149" width="11.625" style="7" customWidth="1"/>
    <col min="6150" max="6150" width="11" style="7" customWidth="1"/>
    <col min="6151" max="6151" width="11.75" style="7" customWidth="1"/>
    <col min="6152" max="6153" width="11" style="7" customWidth="1"/>
    <col min="6154" max="6156" width="12.125" style="7" bestFit="1" customWidth="1"/>
    <col min="6157" max="6157" width="11.625" style="7" customWidth="1"/>
    <col min="6158" max="6158" width="11.125" style="7" customWidth="1"/>
    <col min="6159" max="6402" width="9" style="7"/>
    <col min="6403" max="6403" width="16.25" style="7" customWidth="1"/>
    <col min="6404" max="6404" width="11.125" style="7" customWidth="1"/>
    <col min="6405" max="6405" width="11.625" style="7" customWidth="1"/>
    <col min="6406" max="6406" width="11" style="7" customWidth="1"/>
    <col min="6407" max="6407" width="11.75" style="7" customWidth="1"/>
    <col min="6408" max="6409" width="11" style="7" customWidth="1"/>
    <col min="6410" max="6412" width="12.125" style="7" bestFit="1" customWidth="1"/>
    <col min="6413" max="6413" width="11.625" style="7" customWidth="1"/>
    <col min="6414" max="6414" width="11.125" style="7" customWidth="1"/>
    <col min="6415" max="6658" width="9" style="7"/>
    <col min="6659" max="6659" width="16.25" style="7" customWidth="1"/>
    <col min="6660" max="6660" width="11.125" style="7" customWidth="1"/>
    <col min="6661" max="6661" width="11.625" style="7" customWidth="1"/>
    <col min="6662" max="6662" width="11" style="7" customWidth="1"/>
    <col min="6663" max="6663" width="11.75" style="7" customWidth="1"/>
    <col min="6664" max="6665" width="11" style="7" customWidth="1"/>
    <col min="6666" max="6668" width="12.125" style="7" bestFit="1" customWidth="1"/>
    <col min="6669" max="6669" width="11.625" style="7" customWidth="1"/>
    <col min="6670" max="6670" width="11.125" style="7" customWidth="1"/>
    <col min="6671" max="6914" width="9" style="7"/>
    <col min="6915" max="6915" width="16.25" style="7" customWidth="1"/>
    <col min="6916" max="6916" width="11.125" style="7" customWidth="1"/>
    <col min="6917" max="6917" width="11.625" style="7" customWidth="1"/>
    <col min="6918" max="6918" width="11" style="7" customWidth="1"/>
    <col min="6919" max="6919" width="11.75" style="7" customWidth="1"/>
    <col min="6920" max="6921" width="11" style="7" customWidth="1"/>
    <col min="6922" max="6924" width="12.125" style="7" bestFit="1" customWidth="1"/>
    <col min="6925" max="6925" width="11.625" style="7" customWidth="1"/>
    <col min="6926" max="6926" width="11.125" style="7" customWidth="1"/>
    <col min="6927" max="7170" width="9" style="7"/>
    <col min="7171" max="7171" width="16.25" style="7" customWidth="1"/>
    <col min="7172" max="7172" width="11.125" style="7" customWidth="1"/>
    <col min="7173" max="7173" width="11.625" style="7" customWidth="1"/>
    <col min="7174" max="7174" width="11" style="7" customWidth="1"/>
    <col min="7175" max="7175" width="11.75" style="7" customWidth="1"/>
    <col min="7176" max="7177" width="11" style="7" customWidth="1"/>
    <col min="7178" max="7180" width="12.125" style="7" bestFit="1" customWidth="1"/>
    <col min="7181" max="7181" width="11.625" style="7" customWidth="1"/>
    <col min="7182" max="7182" width="11.125" style="7" customWidth="1"/>
    <col min="7183" max="7426" width="9" style="7"/>
    <col min="7427" max="7427" width="16.25" style="7" customWidth="1"/>
    <col min="7428" max="7428" width="11.125" style="7" customWidth="1"/>
    <col min="7429" max="7429" width="11.625" style="7" customWidth="1"/>
    <col min="7430" max="7430" width="11" style="7" customWidth="1"/>
    <col min="7431" max="7431" width="11.75" style="7" customWidth="1"/>
    <col min="7432" max="7433" width="11" style="7" customWidth="1"/>
    <col min="7434" max="7436" width="12.125" style="7" bestFit="1" customWidth="1"/>
    <col min="7437" max="7437" width="11.625" style="7" customWidth="1"/>
    <col min="7438" max="7438" width="11.125" style="7" customWidth="1"/>
    <col min="7439" max="7682" width="9" style="7"/>
    <col min="7683" max="7683" width="16.25" style="7" customWidth="1"/>
    <col min="7684" max="7684" width="11.125" style="7" customWidth="1"/>
    <col min="7685" max="7685" width="11.625" style="7" customWidth="1"/>
    <col min="7686" max="7686" width="11" style="7" customWidth="1"/>
    <col min="7687" max="7687" width="11.75" style="7" customWidth="1"/>
    <col min="7688" max="7689" width="11" style="7" customWidth="1"/>
    <col min="7690" max="7692" width="12.125" style="7" bestFit="1" customWidth="1"/>
    <col min="7693" max="7693" width="11.625" style="7" customWidth="1"/>
    <col min="7694" max="7694" width="11.125" style="7" customWidth="1"/>
    <col min="7695" max="7938" width="9" style="7"/>
    <col min="7939" max="7939" width="16.25" style="7" customWidth="1"/>
    <col min="7940" max="7940" width="11.125" style="7" customWidth="1"/>
    <col min="7941" max="7941" width="11.625" style="7" customWidth="1"/>
    <col min="7942" max="7942" width="11" style="7" customWidth="1"/>
    <col min="7943" max="7943" width="11.75" style="7" customWidth="1"/>
    <col min="7944" max="7945" width="11" style="7" customWidth="1"/>
    <col min="7946" max="7948" width="12.125" style="7" bestFit="1" customWidth="1"/>
    <col min="7949" max="7949" width="11.625" style="7" customWidth="1"/>
    <col min="7950" max="7950" width="11.125" style="7" customWidth="1"/>
    <col min="7951" max="8194" width="9" style="7"/>
    <col min="8195" max="8195" width="16.25" style="7" customWidth="1"/>
    <col min="8196" max="8196" width="11.125" style="7" customWidth="1"/>
    <col min="8197" max="8197" width="11.625" style="7" customWidth="1"/>
    <col min="8198" max="8198" width="11" style="7" customWidth="1"/>
    <col min="8199" max="8199" width="11.75" style="7" customWidth="1"/>
    <col min="8200" max="8201" width="11" style="7" customWidth="1"/>
    <col min="8202" max="8204" width="12.125" style="7" bestFit="1" customWidth="1"/>
    <col min="8205" max="8205" width="11.625" style="7" customWidth="1"/>
    <col min="8206" max="8206" width="11.125" style="7" customWidth="1"/>
    <col min="8207" max="8450" width="9" style="7"/>
    <col min="8451" max="8451" width="16.25" style="7" customWidth="1"/>
    <col min="8452" max="8452" width="11.125" style="7" customWidth="1"/>
    <col min="8453" max="8453" width="11.625" style="7" customWidth="1"/>
    <col min="8454" max="8454" width="11" style="7" customWidth="1"/>
    <col min="8455" max="8455" width="11.75" style="7" customWidth="1"/>
    <col min="8456" max="8457" width="11" style="7" customWidth="1"/>
    <col min="8458" max="8460" width="12.125" style="7" bestFit="1" customWidth="1"/>
    <col min="8461" max="8461" width="11.625" style="7" customWidth="1"/>
    <col min="8462" max="8462" width="11.125" style="7" customWidth="1"/>
    <col min="8463" max="8706" width="9" style="7"/>
    <col min="8707" max="8707" width="16.25" style="7" customWidth="1"/>
    <col min="8708" max="8708" width="11.125" style="7" customWidth="1"/>
    <col min="8709" max="8709" width="11.625" style="7" customWidth="1"/>
    <col min="8710" max="8710" width="11" style="7" customWidth="1"/>
    <col min="8711" max="8711" width="11.75" style="7" customWidth="1"/>
    <col min="8712" max="8713" width="11" style="7" customWidth="1"/>
    <col min="8714" max="8716" width="12.125" style="7" bestFit="1" customWidth="1"/>
    <col min="8717" max="8717" width="11.625" style="7" customWidth="1"/>
    <col min="8718" max="8718" width="11.125" style="7" customWidth="1"/>
    <col min="8719" max="8962" width="9" style="7"/>
    <col min="8963" max="8963" width="16.25" style="7" customWidth="1"/>
    <col min="8964" max="8964" width="11.125" style="7" customWidth="1"/>
    <col min="8965" max="8965" width="11.625" style="7" customWidth="1"/>
    <col min="8966" max="8966" width="11" style="7" customWidth="1"/>
    <col min="8967" max="8967" width="11.75" style="7" customWidth="1"/>
    <col min="8968" max="8969" width="11" style="7" customWidth="1"/>
    <col min="8970" max="8972" width="12.125" style="7" bestFit="1" customWidth="1"/>
    <col min="8973" max="8973" width="11.625" style="7" customWidth="1"/>
    <col min="8974" max="8974" width="11.125" style="7" customWidth="1"/>
    <col min="8975" max="9218" width="9" style="7"/>
    <col min="9219" max="9219" width="16.25" style="7" customWidth="1"/>
    <col min="9220" max="9220" width="11.125" style="7" customWidth="1"/>
    <col min="9221" max="9221" width="11.625" style="7" customWidth="1"/>
    <col min="9222" max="9222" width="11" style="7" customWidth="1"/>
    <col min="9223" max="9223" width="11.75" style="7" customWidth="1"/>
    <col min="9224" max="9225" width="11" style="7" customWidth="1"/>
    <col min="9226" max="9228" width="12.125" style="7" bestFit="1" customWidth="1"/>
    <col min="9229" max="9229" width="11.625" style="7" customWidth="1"/>
    <col min="9230" max="9230" width="11.125" style="7" customWidth="1"/>
    <col min="9231" max="9474" width="9" style="7"/>
    <col min="9475" max="9475" width="16.25" style="7" customWidth="1"/>
    <col min="9476" max="9476" width="11.125" style="7" customWidth="1"/>
    <col min="9477" max="9477" width="11.625" style="7" customWidth="1"/>
    <col min="9478" max="9478" width="11" style="7" customWidth="1"/>
    <col min="9479" max="9479" width="11.75" style="7" customWidth="1"/>
    <col min="9480" max="9481" width="11" style="7" customWidth="1"/>
    <col min="9482" max="9484" width="12.125" style="7" bestFit="1" customWidth="1"/>
    <col min="9485" max="9485" width="11.625" style="7" customWidth="1"/>
    <col min="9486" max="9486" width="11.125" style="7" customWidth="1"/>
    <col min="9487" max="9730" width="9" style="7"/>
    <col min="9731" max="9731" width="16.25" style="7" customWidth="1"/>
    <col min="9732" max="9732" width="11.125" style="7" customWidth="1"/>
    <col min="9733" max="9733" width="11.625" style="7" customWidth="1"/>
    <col min="9734" max="9734" width="11" style="7" customWidth="1"/>
    <col min="9735" max="9735" width="11.75" style="7" customWidth="1"/>
    <col min="9736" max="9737" width="11" style="7" customWidth="1"/>
    <col min="9738" max="9740" width="12.125" style="7" bestFit="1" customWidth="1"/>
    <col min="9741" max="9741" width="11.625" style="7" customWidth="1"/>
    <col min="9742" max="9742" width="11.125" style="7" customWidth="1"/>
    <col min="9743" max="9986" width="9" style="7"/>
    <col min="9987" max="9987" width="16.25" style="7" customWidth="1"/>
    <col min="9988" max="9988" width="11.125" style="7" customWidth="1"/>
    <col min="9989" max="9989" width="11.625" style="7" customWidth="1"/>
    <col min="9990" max="9990" width="11" style="7" customWidth="1"/>
    <col min="9991" max="9991" width="11.75" style="7" customWidth="1"/>
    <col min="9992" max="9993" width="11" style="7" customWidth="1"/>
    <col min="9994" max="9996" width="12.125" style="7" bestFit="1" customWidth="1"/>
    <col min="9997" max="9997" width="11.625" style="7" customWidth="1"/>
    <col min="9998" max="9998" width="11.125" style="7" customWidth="1"/>
    <col min="9999" max="10242" width="9" style="7"/>
    <col min="10243" max="10243" width="16.25" style="7" customWidth="1"/>
    <col min="10244" max="10244" width="11.125" style="7" customWidth="1"/>
    <col min="10245" max="10245" width="11.625" style="7" customWidth="1"/>
    <col min="10246" max="10246" width="11" style="7" customWidth="1"/>
    <col min="10247" max="10247" width="11.75" style="7" customWidth="1"/>
    <col min="10248" max="10249" width="11" style="7" customWidth="1"/>
    <col min="10250" max="10252" width="12.125" style="7" bestFit="1" customWidth="1"/>
    <col min="10253" max="10253" width="11.625" style="7" customWidth="1"/>
    <col min="10254" max="10254" width="11.125" style="7" customWidth="1"/>
    <col min="10255" max="10498" width="9" style="7"/>
    <col min="10499" max="10499" width="16.25" style="7" customWidth="1"/>
    <col min="10500" max="10500" width="11.125" style="7" customWidth="1"/>
    <col min="10501" max="10501" width="11.625" style="7" customWidth="1"/>
    <col min="10502" max="10502" width="11" style="7" customWidth="1"/>
    <col min="10503" max="10503" width="11.75" style="7" customWidth="1"/>
    <col min="10504" max="10505" width="11" style="7" customWidth="1"/>
    <col min="10506" max="10508" width="12.125" style="7" bestFit="1" customWidth="1"/>
    <col min="10509" max="10509" width="11.625" style="7" customWidth="1"/>
    <col min="10510" max="10510" width="11.125" style="7" customWidth="1"/>
    <col min="10511" max="10754" width="9" style="7"/>
    <col min="10755" max="10755" width="16.25" style="7" customWidth="1"/>
    <col min="10756" max="10756" width="11.125" style="7" customWidth="1"/>
    <col min="10757" max="10757" width="11.625" style="7" customWidth="1"/>
    <col min="10758" max="10758" width="11" style="7" customWidth="1"/>
    <col min="10759" max="10759" width="11.75" style="7" customWidth="1"/>
    <col min="10760" max="10761" width="11" style="7" customWidth="1"/>
    <col min="10762" max="10764" width="12.125" style="7" bestFit="1" customWidth="1"/>
    <col min="10765" max="10765" width="11.625" style="7" customWidth="1"/>
    <col min="10766" max="10766" width="11.125" style="7" customWidth="1"/>
    <col min="10767" max="11010" width="9" style="7"/>
    <col min="11011" max="11011" width="16.25" style="7" customWidth="1"/>
    <col min="11012" max="11012" width="11.125" style="7" customWidth="1"/>
    <col min="11013" max="11013" width="11.625" style="7" customWidth="1"/>
    <col min="11014" max="11014" width="11" style="7" customWidth="1"/>
    <col min="11015" max="11015" width="11.75" style="7" customWidth="1"/>
    <col min="11016" max="11017" width="11" style="7" customWidth="1"/>
    <col min="11018" max="11020" width="12.125" style="7" bestFit="1" customWidth="1"/>
    <col min="11021" max="11021" width="11.625" style="7" customWidth="1"/>
    <col min="11022" max="11022" width="11.125" style="7" customWidth="1"/>
    <col min="11023" max="11266" width="9" style="7"/>
    <col min="11267" max="11267" width="16.25" style="7" customWidth="1"/>
    <col min="11268" max="11268" width="11.125" style="7" customWidth="1"/>
    <col min="11269" max="11269" width="11.625" style="7" customWidth="1"/>
    <col min="11270" max="11270" width="11" style="7" customWidth="1"/>
    <col min="11271" max="11271" width="11.75" style="7" customWidth="1"/>
    <col min="11272" max="11273" width="11" style="7" customWidth="1"/>
    <col min="11274" max="11276" width="12.125" style="7" bestFit="1" customWidth="1"/>
    <col min="11277" max="11277" width="11.625" style="7" customWidth="1"/>
    <col min="11278" max="11278" width="11.125" style="7" customWidth="1"/>
    <col min="11279" max="11522" width="9" style="7"/>
    <col min="11523" max="11523" width="16.25" style="7" customWidth="1"/>
    <col min="11524" max="11524" width="11.125" style="7" customWidth="1"/>
    <col min="11525" max="11525" width="11.625" style="7" customWidth="1"/>
    <col min="11526" max="11526" width="11" style="7" customWidth="1"/>
    <col min="11527" max="11527" width="11.75" style="7" customWidth="1"/>
    <col min="11528" max="11529" width="11" style="7" customWidth="1"/>
    <col min="11530" max="11532" width="12.125" style="7" bestFit="1" customWidth="1"/>
    <col min="11533" max="11533" width="11.625" style="7" customWidth="1"/>
    <col min="11534" max="11534" width="11.125" style="7" customWidth="1"/>
    <col min="11535" max="11778" width="9" style="7"/>
    <col min="11779" max="11779" width="16.25" style="7" customWidth="1"/>
    <col min="11780" max="11780" width="11.125" style="7" customWidth="1"/>
    <col min="11781" max="11781" width="11.625" style="7" customWidth="1"/>
    <col min="11782" max="11782" width="11" style="7" customWidth="1"/>
    <col min="11783" max="11783" width="11.75" style="7" customWidth="1"/>
    <col min="11784" max="11785" width="11" style="7" customWidth="1"/>
    <col min="11786" max="11788" width="12.125" style="7" bestFit="1" customWidth="1"/>
    <col min="11789" max="11789" width="11.625" style="7" customWidth="1"/>
    <col min="11790" max="11790" width="11.125" style="7" customWidth="1"/>
    <col min="11791" max="12034" width="9" style="7"/>
    <col min="12035" max="12035" width="16.25" style="7" customWidth="1"/>
    <col min="12036" max="12036" width="11.125" style="7" customWidth="1"/>
    <col min="12037" max="12037" width="11.625" style="7" customWidth="1"/>
    <col min="12038" max="12038" width="11" style="7" customWidth="1"/>
    <col min="12039" max="12039" width="11.75" style="7" customWidth="1"/>
    <col min="12040" max="12041" width="11" style="7" customWidth="1"/>
    <col min="12042" max="12044" width="12.125" style="7" bestFit="1" customWidth="1"/>
    <col min="12045" max="12045" width="11.625" style="7" customWidth="1"/>
    <col min="12046" max="12046" width="11.125" style="7" customWidth="1"/>
    <col min="12047" max="12290" width="9" style="7"/>
    <col min="12291" max="12291" width="16.25" style="7" customWidth="1"/>
    <col min="12292" max="12292" width="11.125" style="7" customWidth="1"/>
    <col min="12293" max="12293" width="11.625" style="7" customWidth="1"/>
    <col min="12294" max="12294" width="11" style="7" customWidth="1"/>
    <col min="12295" max="12295" width="11.75" style="7" customWidth="1"/>
    <col min="12296" max="12297" width="11" style="7" customWidth="1"/>
    <col min="12298" max="12300" width="12.125" style="7" bestFit="1" customWidth="1"/>
    <col min="12301" max="12301" width="11.625" style="7" customWidth="1"/>
    <col min="12302" max="12302" width="11.125" style="7" customWidth="1"/>
    <col min="12303" max="12546" width="9" style="7"/>
    <col min="12547" max="12547" width="16.25" style="7" customWidth="1"/>
    <col min="12548" max="12548" width="11.125" style="7" customWidth="1"/>
    <col min="12549" max="12549" width="11.625" style="7" customWidth="1"/>
    <col min="12550" max="12550" width="11" style="7" customWidth="1"/>
    <col min="12551" max="12551" width="11.75" style="7" customWidth="1"/>
    <col min="12552" max="12553" width="11" style="7" customWidth="1"/>
    <col min="12554" max="12556" width="12.125" style="7" bestFit="1" customWidth="1"/>
    <col min="12557" max="12557" width="11.625" style="7" customWidth="1"/>
    <col min="12558" max="12558" width="11.125" style="7" customWidth="1"/>
    <col min="12559" max="12802" width="9" style="7"/>
    <col min="12803" max="12803" width="16.25" style="7" customWidth="1"/>
    <col min="12804" max="12804" width="11.125" style="7" customWidth="1"/>
    <col min="12805" max="12805" width="11.625" style="7" customWidth="1"/>
    <col min="12806" max="12806" width="11" style="7" customWidth="1"/>
    <col min="12807" max="12807" width="11.75" style="7" customWidth="1"/>
    <col min="12808" max="12809" width="11" style="7" customWidth="1"/>
    <col min="12810" max="12812" width="12.125" style="7" bestFit="1" customWidth="1"/>
    <col min="12813" max="12813" width="11.625" style="7" customWidth="1"/>
    <col min="12814" max="12814" width="11.125" style="7" customWidth="1"/>
    <col min="12815" max="13058" width="9" style="7"/>
    <col min="13059" max="13059" width="16.25" style="7" customWidth="1"/>
    <col min="13060" max="13060" width="11.125" style="7" customWidth="1"/>
    <col min="13061" max="13061" width="11.625" style="7" customWidth="1"/>
    <col min="13062" max="13062" width="11" style="7" customWidth="1"/>
    <col min="13063" max="13063" width="11.75" style="7" customWidth="1"/>
    <col min="13064" max="13065" width="11" style="7" customWidth="1"/>
    <col min="13066" max="13068" width="12.125" style="7" bestFit="1" customWidth="1"/>
    <col min="13069" max="13069" width="11.625" style="7" customWidth="1"/>
    <col min="13070" max="13070" width="11.125" style="7" customWidth="1"/>
    <col min="13071" max="13314" width="9" style="7"/>
    <col min="13315" max="13315" width="16.25" style="7" customWidth="1"/>
    <col min="13316" max="13316" width="11.125" style="7" customWidth="1"/>
    <col min="13317" max="13317" width="11.625" style="7" customWidth="1"/>
    <col min="13318" max="13318" width="11" style="7" customWidth="1"/>
    <col min="13319" max="13319" width="11.75" style="7" customWidth="1"/>
    <col min="13320" max="13321" width="11" style="7" customWidth="1"/>
    <col min="13322" max="13324" width="12.125" style="7" bestFit="1" customWidth="1"/>
    <col min="13325" max="13325" width="11.625" style="7" customWidth="1"/>
    <col min="13326" max="13326" width="11.125" style="7" customWidth="1"/>
    <col min="13327" max="13570" width="9" style="7"/>
    <col min="13571" max="13571" width="16.25" style="7" customWidth="1"/>
    <col min="13572" max="13572" width="11.125" style="7" customWidth="1"/>
    <col min="13573" max="13573" width="11.625" style="7" customWidth="1"/>
    <col min="13574" max="13574" width="11" style="7" customWidth="1"/>
    <col min="13575" max="13575" width="11.75" style="7" customWidth="1"/>
    <col min="13576" max="13577" width="11" style="7" customWidth="1"/>
    <col min="13578" max="13580" width="12.125" style="7" bestFit="1" customWidth="1"/>
    <col min="13581" max="13581" width="11.625" style="7" customWidth="1"/>
    <col min="13582" max="13582" width="11.125" style="7" customWidth="1"/>
    <col min="13583" max="13826" width="9" style="7"/>
    <col min="13827" max="13827" width="16.25" style="7" customWidth="1"/>
    <col min="13828" max="13828" width="11.125" style="7" customWidth="1"/>
    <col min="13829" max="13829" width="11.625" style="7" customWidth="1"/>
    <col min="13830" max="13830" width="11" style="7" customWidth="1"/>
    <col min="13831" max="13831" width="11.75" style="7" customWidth="1"/>
    <col min="13832" max="13833" width="11" style="7" customWidth="1"/>
    <col min="13834" max="13836" width="12.125" style="7" bestFit="1" customWidth="1"/>
    <col min="13837" max="13837" width="11.625" style="7" customWidth="1"/>
    <col min="13838" max="13838" width="11.125" style="7" customWidth="1"/>
    <col min="13839" max="14082" width="9" style="7"/>
    <col min="14083" max="14083" width="16.25" style="7" customWidth="1"/>
    <col min="14084" max="14084" width="11.125" style="7" customWidth="1"/>
    <col min="14085" max="14085" width="11.625" style="7" customWidth="1"/>
    <col min="14086" max="14086" width="11" style="7" customWidth="1"/>
    <col min="14087" max="14087" width="11.75" style="7" customWidth="1"/>
    <col min="14088" max="14089" width="11" style="7" customWidth="1"/>
    <col min="14090" max="14092" width="12.125" style="7" bestFit="1" customWidth="1"/>
    <col min="14093" max="14093" width="11.625" style="7" customWidth="1"/>
    <col min="14094" max="14094" width="11.125" style="7" customWidth="1"/>
    <col min="14095" max="14338" width="9" style="7"/>
    <col min="14339" max="14339" width="16.25" style="7" customWidth="1"/>
    <col min="14340" max="14340" width="11.125" style="7" customWidth="1"/>
    <col min="14341" max="14341" width="11.625" style="7" customWidth="1"/>
    <col min="14342" max="14342" width="11" style="7" customWidth="1"/>
    <col min="14343" max="14343" width="11.75" style="7" customWidth="1"/>
    <col min="14344" max="14345" width="11" style="7" customWidth="1"/>
    <col min="14346" max="14348" width="12.125" style="7" bestFit="1" customWidth="1"/>
    <col min="14349" max="14349" width="11.625" style="7" customWidth="1"/>
    <col min="14350" max="14350" width="11.125" style="7" customWidth="1"/>
    <col min="14351" max="14594" width="9" style="7"/>
    <col min="14595" max="14595" width="16.25" style="7" customWidth="1"/>
    <col min="14596" max="14596" width="11.125" style="7" customWidth="1"/>
    <col min="14597" max="14597" width="11.625" style="7" customWidth="1"/>
    <col min="14598" max="14598" width="11" style="7" customWidth="1"/>
    <col min="14599" max="14599" width="11.75" style="7" customWidth="1"/>
    <col min="14600" max="14601" width="11" style="7" customWidth="1"/>
    <col min="14602" max="14604" width="12.125" style="7" bestFit="1" customWidth="1"/>
    <col min="14605" max="14605" width="11.625" style="7" customWidth="1"/>
    <col min="14606" max="14606" width="11.125" style="7" customWidth="1"/>
    <col min="14607" max="14850" width="9" style="7"/>
    <col min="14851" max="14851" width="16.25" style="7" customWidth="1"/>
    <col min="14852" max="14852" width="11.125" style="7" customWidth="1"/>
    <col min="14853" max="14853" width="11.625" style="7" customWidth="1"/>
    <col min="14854" max="14854" width="11" style="7" customWidth="1"/>
    <col min="14855" max="14855" width="11.75" style="7" customWidth="1"/>
    <col min="14856" max="14857" width="11" style="7" customWidth="1"/>
    <col min="14858" max="14860" width="12.125" style="7" bestFit="1" customWidth="1"/>
    <col min="14861" max="14861" width="11.625" style="7" customWidth="1"/>
    <col min="14862" max="14862" width="11.125" style="7" customWidth="1"/>
    <col min="14863" max="15106" width="9" style="7"/>
    <col min="15107" max="15107" width="16.25" style="7" customWidth="1"/>
    <col min="15108" max="15108" width="11.125" style="7" customWidth="1"/>
    <col min="15109" max="15109" width="11.625" style="7" customWidth="1"/>
    <col min="15110" max="15110" width="11" style="7" customWidth="1"/>
    <col min="15111" max="15111" width="11.75" style="7" customWidth="1"/>
    <col min="15112" max="15113" width="11" style="7" customWidth="1"/>
    <col min="15114" max="15116" width="12.125" style="7" bestFit="1" customWidth="1"/>
    <col min="15117" max="15117" width="11.625" style="7" customWidth="1"/>
    <col min="15118" max="15118" width="11.125" style="7" customWidth="1"/>
    <col min="15119" max="15362" width="9" style="7"/>
    <col min="15363" max="15363" width="16.25" style="7" customWidth="1"/>
    <col min="15364" max="15364" width="11.125" style="7" customWidth="1"/>
    <col min="15365" max="15365" width="11.625" style="7" customWidth="1"/>
    <col min="15366" max="15366" width="11" style="7" customWidth="1"/>
    <col min="15367" max="15367" width="11.75" style="7" customWidth="1"/>
    <col min="15368" max="15369" width="11" style="7" customWidth="1"/>
    <col min="15370" max="15372" width="12.125" style="7" bestFit="1" customWidth="1"/>
    <col min="15373" max="15373" width="11.625" style="7" customWidth="1"/>
    <col min="15374" max="15374" width="11.125" style="7" customWidth="1"/>
    <col min="15375" max="15618" width="9" style="7"/>
    <col min="15619" max="15619" width="16.25" style="7" customWidth="1"/>
    <col min="15620" max="15620" width="11.125" style="7" customWidth="1"/>
    <col min="15621" max="15621" width="11.625" style="7" customWidth="1"/>
    <col min="15622" max="15622" width="11" style="7" customWidth="1"/>
    <col min="15623" max="15623" width="11.75" style="7" customWidth="1"/>
    <col min="15624" max="15625" width="11" style="7" customWidth="1"/>
    <col min="15626" max="15628" width="12.125" style="7" bestFit="1" customWidth="1"/>
    <col min="15629" max="15629" width="11.625" style="7" customWidth="1"/>
    <col min="15630" max="15630" width="11.125" style="7" customWidth="1"/>
    <col min="15631" max="15874" width="9" style="7"/>
    <col min="15875" max="15875" width="16.25" style="7" customWidth="1"/>
    <col min="15876" max="15876" width="11.125" style="7" customWidth="1"/>
    <col min="15877" max="15877" width="11.625" style="7" customWidth="1"/>
    <col min="15878" max="15878" width="11" style="7" customWidth="1"/>
    <col min="15879" max="15879" width="11.75" style="7" customWidth="1"/>
    <col min="15880" max="15881" width="11" style="7" customWidth="1"/>
    <col min="15882" max="15884" width="12.125" style="7" bestFit="1" customWidth="1"/>
    <col min="15885" max="15885" width="11.625" style="7" customWidth="1"/>
    <col min="15886" max="15886" width="11.125" style="7" customWidth="1"/>
    <col min="15887" max="16130" width="9" style="7"/>
    <col min="16131" max="16131" width="16.25" style="7" customWidth="1"/>
    <col min="16132" max="16132" width="11.125" style="7" customWidth="1"/>
    <col min="16133" max="16133" width="11.625" style="7" customWidth="1"/>
    <col min="16134" max="16134" width="11" style="7" customWidth="1"/>
    <col min="16135" max="16135" width="11.75" style="7" customWidth="1"/>
    <col min="16136" max="16137" width="11" style="7" customWidth="1"/>
    <col min="16138" max="16140" width="12.125" style="7" bestFit="1" customWidth="1"/>
    <col min="16141" max="16141" width="11.625" style="7" customWidth="1"/>
    <col min="16142" max="16142" width="11.125" style="7" customWidth="1"/>
    <col min="16143" max="16384" width="9" style="7"/>
  </cols>
  <sheetData>
    <row r="1" spans="1:18" ht="34.5" customHeight="1" x14ac:dyDescent="0.15">
      <c r="A1" s="247" t="s">
        <v>103</v>
      </c>
      <c r="B1" s="247"/>
      <c r="C1" s="247"/>
      <c r="D1" s="247"/>
      <c r="E1" s="247"/>
      <c r="F1" s="247"/>
      <c r="G1" s="247"/>
      <c r="H1" s="247"/>
      <c r="I1" s="247"/>
      <c r="J1" s="247"/>
      <c r="K1" s="247"/>
      <c r="L1" s="247"/>
      <c r="M1" s="247"/>
      <c r="N1" s="8"/>
    </row>
    <row r="2" spans="1:18" s="67" customFormat="1" ht="17.25" customHeight="1" x14ac:dyDescent="0.15">
      <c r="I2" s="68" t="s">
        <v>118</v>
      </c>
      <c r="J2" s="248"/>
      <c r="K2" s="248"/>
      <c r="L2" s="248"/>
      <c r="M2" s="248"/>
      <c r="N2" s="69"/>
    </row>
    <row r="3" spans="1:18" s="67" customFormat="1" ht="24" customHeight="1" thickBot="1" x14ac:dyDescent="0.2">
      <c r="M3" s="70" t="s">
        <v>73</v>
      </c>
      <c r="N3" s="71"/>
    </row>
    <row r="4" spans="1:18" s="67" customFormat="1" ht="20.25" customHeight="1" x14ac:dyDescent="0.15">
      <c r="A4" s="249" t="s">
        <v>100</v>
      </c>
      <c r="B4" s="72"/>
      <c r="C4" s="73"/>
      <c r="D4" s="73" t="s">
        <v>84</v>
      </c>
      <c r="E4" s="73"/>
      <c r="F4" s="73"/>
      <c r="G4" s="73"/>
      <c r="H4" s="73"/>
      <c r="I4" s="73"/>
      <c r="J4" s="73"/>
      <c r="K4" s="73"/>
      <c r="L4" s="251" t="s">
        <v>101</v>
      </c>
      <c r="M4" s="74"/>
      <c r="N4" s="75"/>
    </row>
    <row r="5" spans="1:18" s="67" customFormat="1" ht="20.25" customHeight="1" x14ac:dyDescent="0.15">
      <c r="A5" s="250"/>
      <c r="B5" s="76" t="s">
        <v>85</v>
      </c>
      <c r="C5" s="77" t="s">
        <v>86</v>
      </c>
      <c r="D5" s="77" t="s">
        <v>87</v>
      </c>
      <c r="E5" s="76" t="s">
        <v>88</v>
      </c>
      <c r="F5" s="77" t="s">
        <v>163</v>
      </c>
      <c r="G5" s="76" t="s">
        <v>89</v>
      </c>
      <c r="H5" s="76" t="s">
        <v>90</v>
      </c>
      <c r="I5" s="77" t="s">
        <v>84</v>
      </c>
      <c r="J5" s="77" t="s">
        <v>91</v>
      </c>
      <c r="K5" s="77" t="s">
        <v>92</v>
      </c>
      <c r="L5" s="252"/>
      <c r="M5" s="78" t="s">
        <v>93</v>
      </c>
      <c r="N5" s="79"/>
    </row>
    <row r="6" spans="1:18" s="67" customFormat="1" ht="20.25" customHeight="1" x14ac:dyDescent="0.15">
      <c r="A6" s="250"/>
      <c r="B6" s="80"/>
      <c r="C6" s="77"/>
      <c r="D6" s="77" t="s">
        <v>162</v>
      </c>
      <c r="E6" s="77"/>
      <c r="F6" s="77" t="s">
        <v>114</v>
      </c>
      <c r="G6" s="77"/>
      <c r="H6" s="77"/>
      <c r="I6" s="77"/>
      <c r="J6" s="77"/>
      <c r="K6" s="81"/>
      <c r="L6" s="252"/>
      <c r="M6" s="82" t="s">
        <v>94</v>
      </c>
      <c r="N6" s="75"/>
    </row>
    <row r="7" spans="1:18" s="89" customFormat="1" ht="25.5" customHeight="1" x14ac:dyDescent="0.15">
      <c r="A7" s="250"/>
      <c r="B7" s="83"/>
      <c r="C7" s="84" t="s">
        <v>95</v>
      </c>
      <c r="D7" s="85" t="s">
        <v>161</v>
      </c>
      <c r="E7" s="84" t="s">
        <v>160</v>
      </c>
      <c r="F7" s="84" t="s">
        <v>96</v>
      </c>
      <c r="G7" s="84" t="s">
        <v>97</v>
      </c>
      <c r="H7" s="84" t="s">
        <v>98</v>
      </c>
      <c r="I7" s="84" t="s">
        <v>150</v>
      </c>
      <c r="J7" s="84" t="s">
        <v>159</v>
      </c>
      <c r="K7" s="84" t="s">
        <v>158</v>
      </c>
      <c r="L7" s="86" t="s">
        <v>157</v>
      </c>
      <c r="M7" s="87" t="s">
        <v>156</v>
      </c>
      <c r="N7" s="88"/>
    </row>
    <row r="8" spans="1:18" s="67" customFormat="1" ht="39.950000000000003" customHeight="1" x14ac:dyDescent="0.15">
      <c r="A8" s="253" t="s">
        <v>232</v>
      </c>
      <c r="B8" s="91" t="s">
        <v>112</v>
      </c>
      <c r="C8" s="125"/>
      <c r="D8" s="256"/>
      <c r="E8" s="256"/>
      <c r="F8" s="227"/>
      <c r="G8" s="125"/>
      <c r="H8" s="230">
        <f>MIN(F8:G8)</f>
        <v>0</v>
      </c>
      <c r="I8" s="256"/>
      <c r="J8" s="256"/>
      <c r="K8" s="256"/>
      <c r="L8" s="258"/>
      <c r="M8" s="258"/>
      <c r="N8" s="90"/>
    </row>
    <row r="9" spans="1:18" s="67" customFormat="1" ht="39.950000000000003" customHeight="1" x14ac:dyDescent="0.15">
      <c r="A9" s="254"/>
      <c r="B9" s="226" t="s">
        <v>233</v>
      </c>
      <c r="C9" s="227"/>
      <c r="D9" s="257"/>
      <c r="E9" s="257"/>
      <c r="F9" s="227"/>
      <c r="G9" s="230">
        <f>F9</f>
        <v>0</v>
      </c>
      <c r="H9" s="230">
        <f>IF(F9&gt;=G9,G9,F9)</f>
        <v>0</v>
      </c>
      <c r="I9" s="257"/>
      <c r="J9" s="257"/>
      <c r="K9" s="257"/>
      <c r="L9" s="259"/>
      <c r="M9" s="259"/>
      <c r="N9" s="92"/>
    </row>
    <row r="10" spans="1:18" s="67" customFormat="1" ht="39.950000000000003" customHeight="1" x14ac:dyDescent="0.15">
      <c r="A10" s="254"/>
      <c r="B10" s="226" t="s">
        <v>165</v>
      </c>
      <c r="C10" s="227"/>
      <c r="D10" s="257"/>
      <c r="E10" s="257"/>
      <c r="F10" s="227"/>
      <c r="G10" s="228"/>
      <c r="H10" s="229">
        <f>IF(F10&gt;=G10,G10,F10)</f>
        <v>0</v>
      </c>
      <c r="I10" s="257"/>
      <c r="J10" s="257"/>
      <c r="K10" s="257"/>
      <c r="L10" s="259"/>
      <c r="M10" s="260"/>
      <c r="N10" s="93"/>
    </row>
    <row r="11" spans="1:18" s="67" customFormat="1" ht="39.950000000000003" customHeight="1" thickBot="1" x14ac:dyDescent="0.2">
      <c r="A11" s="255"/>
      <c r="B11" s="94" t="s">
        <v>31</v>
      </c>
      <c r="C11" s="95">
        <f>SUM(C8:C10)</f>
        <v>0</v>
      </c>
      <c r="D11" s="231"/>
      <c r="E11" s="95">
        <f>C11-D11</f>
        <v>0</v>
      </c>
      <c r="F11" s="95">
        <f>SUM(F8:F10)</f>
        <v>0</v>
      </c>
      <c r="G11" s="95">
        <f>SUM(G8:G10)</f>
        <v>0</v>
      </c>
      <c r="H11" s="95">
        <f>SUM(H8:H10)</f>
        <v>0</v>
      </c>
      <c r="I11" s="231"/>
      <c r="J11" s="95">
        <f>H11-I11</f>
        <v>0</v>
      </c>
      <c r="K11" s="100">
        <f>IF(E11&gt;=J11,J11,E11)</f>
        <v>0</v>
      </c>
      <c r="L11" s="147" t="s">
        <v>164</v>
      </c>
      <c r="M11" s="102">
        <f>ROUNDDOWN(IF(K11/2&lt;0,0,K11/2),-3)</f>
        <v>0</v>
      </c>
      <c r="N11" s="93"/>
    </row>
    <row r="12" spans="1:18" s="67" customFormat="1" ht="39.950000000000003" customHeight="1" thickTop="1" x14ac:dyDescent="0.15">
      <c r="A12" s="261" t="s">
        <v>234</v>
      </c>
      <c r="B12" s="96" t="s">
        <v>112</v>
      </c>
      <c r="C12" s="128"/>
      <c r="D12" s="264"/>
      <c r="E12" s="264"/>
      <c r="F12" s="227"/>
      <c r="G12" s="126"/>
      <c r="H12" s="230">
        <f>MIN(F12:G12)</f>
        <v>0</v>
      </c>
      <c r="I12" s="264"/>
      <c r="J12" s="264"/>
      <c r="K12" s="264"/>
      <c r="L12" s="266"/>
      <c r="M12" s="268"/>
      <c r="N12" s="93"/>
    </row>
    <row r="13" spans="1:18" s="67" customFormat="1" ht="39.950000000000003" customHeight="1" x14ac:dyDescent="0.15">
      <c r="A13" s="262"/>
      <c r="B13" s="91" t="s">
        <v>233</v>
      </c>
      <c r="C13" s="125"/>
      <c r="D13" s="265"/>
      <c r="E13" s="265"/>
      <c r="F13" s="227"/>
      <c r="G13" s="97">
        <f>F13</f>
        <v>0</v>
      </c>
      <c r="H13" s="97">
        <f>+G13</f>
        <v>0</v>
      </c>
      <c r="I13" s="265"/>
      <c r="J13" s="265"/>
      <c r="K13" s="265"/>
      <c r="L13" s="267"/>
      <c r="M13" s="269"/>
      <c r="N13" s="93"/>
    </row>
    <row r="14" spans="1:18" s="67" customFormat="1" ht="39.950000000000003" customHeight="1" thickBot="1" x14ac:dyDescent="0.2">
      <c r="A14" s="263"/>
      <c r="B14" s="94" t="s">
        <v>31</v>
      </c>
      <c r="C14" s="99">
        <f>SUM(C12:C13)</f>
        <v>0</v>
      </c>
      <c r="D14" s="129"/>
      <c r="E14" s="95">
        <f>C14-D14</f>
        <v>0</v>
      </c>
      <c r="F14" s="99">
        <f>SUM(F12:F13)</f>
        <v>0</v>
      </c>
      <c r="G14" s="99">
        <f>SUM(G12:G13)</f>
        <v>0</v>
      </c>
      <c r="H14" s="99">
        <f>SUM(H12:H13)</f>
        <v>0</v>
      </c>
      <c r="I14" s="221"/>
      <c r="J14" s="95">
        <f>H14-I14</f>
        <v>0</v>
      </c>
      <c r="K14" s="100">
        <f>IF(E14&gt;=J14,J14,E14)</f>
        <v>0</v>
      </c>
      <c r="L14" s="101" t="s">
        <v>102</v>
      </c>
      <c r="M14" s="102">
        <f>ROUNDDOWN(IF(K14&lt;0,0,K14),-3)</f>
        <v>0</v>
      </c>
      <c r="N14" s="98"/>
    </row>
    <row r="15" spans="1:18" s="67" customFormat="1" ht="39.950000000000003" customHeight="1" thickTop="1" x14ac:dyDescent="0.15">
      <c r="A15" s="261" t="s">
        <v>251</v>
      </c>
      <c r="B15" s="96" t="s">
        <v>112</v>
      </c>
      <c r="C15" s="128"/>
      <c r="D15" s="264"/>
      <c r="E15" s="264"/>
      <c r="F15" s="227"/>
      <c r="G15" s="126"/>
      <c r="H15" s="127"/>
      <c r="I15" s="264"/>
      <c r="J15" s="264"/>
      <c r="K15" s="264"/>
      <c r="L15" s="266"/>
      <c r="M15" s="268"/>
      <c r="N15" s="98"/>
    </row>
    <row r="16" spans="1:18" s="67" customFormat="1" ht="39.950000000000003" customHeight="1" x14ac:dyDescent="0.15">
      <c r="A16" s="262"/>
      <c r="B16" s="91" t="s">
        <v>233</v>
      </c>
      <c r="C16" s="125"/>
      <c r="D16" s="265"/>
      <c r="E16" s="265"/>
      <c r="F16" s="227"/>
      <c r="G16" s="97">
        <f>+F16</f>
        <v>0</v>
      </c>
      <c r="H16" s="235">
        <f>IF(F16&gt;=G16,G16,F16)</f>
        <v>0</v>
      </c>
      <c r="I16" s="265"/>
      <c r="J16" s="265"/>
      <c r="K16" s="265"/>
      <c r="L16" s="267"/>
      <c r="M16" s="269"/>
      <c r="N16" s="90"/>
      <c r="R16" s="162"/>
    </row>
    <row r="17" spans="1:18" s="67" customFormat="1" ht="39.950000000000003" customHeight="1" thickBot="1" x14ac:dyDescent="0.2">
      <c r="A17" s="263"/>
      <c r="B17" s="94" t="s">
        <v>31</v>
      </c>
      <c r="C17" s="99">
        <f>SUM(C15:C16)</f>
        <v>0</v>
      </c>
      <c r="D17" s="129"/>
      <c r="E17" s="95">
        <f>C17-D17</f>
        <v>0</v>
      </c>
      <c r="F17" s="99">
        <f>SUM(F15:F16)</f>
        <v>0</v>
      </c>
      <c r="G17" s="99">
        <f>SUM(G15:G16)</f>
        <v>0</v>
      </c>
      <c r="H17" s="99">
        <f>SUM(H15:H16)</f>
        <v>0</v>
      </c>
      <c r="I17" s="221"/>
      <c r="J17" s="95">
        <f>H17-I17</f>
        <v>0</v>
      </c>
      <c r="K17" s="100">
        <f>IF(E17&gt;=J17,J17,E17)</f>
        <v>0</v>
      </c>
      <c r="L17" s="101" t="s">
        <v>102</v>
      </c>
      <c r="M17" s="102">
        <f>ROUNDDOWN(IF(K17&lt;0,0,K17),-3)</f>
        <v>0</v>
      </c>
      <c r="N17" s="93"/>
      <c r="R17" s="162"/>
    </row>
    <row r="18" spans="1:18" s="67" customFormat="1" ht="39.950000000000003" customHeight="1" thickTop="1" thickBot="1" x14ac:dyDescent="0.2">
      <c r="A18" s="270" t="s">
        <v>252</v>
      </c>
      <c r="B18" s="271"/>
      <c r="C18" s="103">
        <f>C11+C14+C17</f>
        <v>0</v>
      </c>
      <c r="D18" s="103">
        <f>D11+D14+D17</f>
        <v>0</v>
      </c>
      <c r="E18" s="103">
        <f>E11+E14+E17</f>
        <v>0</v>
      </c>
      <c r="F18" s="103">
        <f>F11+F14+F17</f>
        <v>0</v>
      </c>
      <c r="G18" s="103">
        <f t="shared" ref="G18:K18" si="0">G11+G14+G17</f>
        <v>0</v>
      </c>
      <c r="H18" s="103">
        <f t="shared" si="0"/>
        <v>0</v>
      </c>
      <c r="I18" s="103">
        <f t="shared" si="0"/>
        <v>0</v>
      </c>
      <c r="J18" s="103">
        <f t="shared" si="0"/>
        <v>0</v>
      </c>
      <c r="K18" s="103">
        <f t="shared" si="0"/>
        <v>0</v>
      </c>
      <c r="L18" s="104"/>
      <c r="M18" s="105">
        <f>M11+M14+M17</f>
        <v>0</v>
      </c>
      <c r="N18" s="93"/>
      <c r="R18" s="162"/>
    </row>
    <row r="19" spans="1:18" s="67" customFormat="1" ht="18" customHeight="1" x14ac:dyDescent="0.15">
      <c r="A19" s="106"/>
      <c r="B19" s="67" t="s">
        <v>264</v>
      </c>
      <c r="C19" s="107"/>
      <c r="D19" s="107"/>
      <c r="E19" s="108"/>
      <c r="F19" s="107"/>
      <c r="G19" s="107"/>
      <c r="H19" s="107"/>
      <c r="I19" s="109"/>
      <c r="J19" s="109"/>
      <c r="K19" s="109"/>
      <c r="L19" s="110"/>
      <c r="M19" s="111"/>
      <c r="N19" s="90"/>
    </row>
    <row r="20" spans="1:18" s="67" customFormat="1" ht="18" customHeight="1" x14ac:dyDescent="0.15">
      <c r="B20" s="67" t="s">
        <v>265</v>
      </c>
    </row>
    <row r="21" spans="1:18" s="67" customFormat="1" ht="18" customHeight="1" x14ac:dyDescent="0.15">
      <c r="B21" s="67" t="s">
        <v>266</v>
      </c>
    </row>
    <row r="22" spans="1:18" ht="6.75" customHeight="1" x14ac:dyDescent="0.15"/>
    <row r="24" spans="1:18" x14ac:dyDescent="0.15">
      <c r="H24" s="9"/>
      <c r="M24" s="9"/>
      <c r="N24" s="9"/>
    </row>
    <row r="25" spans="1:18" x14ac:dyDescent="0.15">
      <c r="C25" s="11"/>
      <c r="D25" s="11"/>
      <c r="E25" s="11"/>
    </row>
    <row r="26" spans="1:18" x14ac:dyDescent="0.15">
      <c r="E26" s="10"/>
    </row>
    <row r="27" spans="1:18" x14ac:dyDescent="0.15">
      <c r="C27" s="10"/>
      <c r="D27" s="10"/>
      <c r="E27" s="10"/>
      <c r="F27" s="10"/>
      <c r="G27" s="10"/>
      <c r="H27" s="10"/>
      <c r="I27" s="10"/>
      <c r="J27" s="10"/>
      <c r="K27" s="10"/>
      <c r="L27" s="10"/>
      <c r="M27" s="10"/>
    </row>
    <row r="28" spans="1:18" x14ac:dyDescent="0.15">
      <c r="C28" s="10"/>
      <c r="D28" s="10"/>
      <c r="E28" s="10"/>
      <c r="F28" s="10"/>
      <c r="G28" s="10"/>
      <c r="H28" s="10"/>
      <c r="I28" s="10"/>
      <c r="J28" s="10"/>
      <c r="K28" s="10"/>
      <c r="L28" s="10"/>
      <c r="M28" s="10"/>
    </row>
    <row r="29" spans="1:18" x14ac:dyDescent="0.15">
      <c r="C29" s="10"/>
      <c r="D29" s="10"/>
      <c r="E29" s="10"/>
      <c r="F29" s="10"/>
      <c r="G29" s="10"/>
      <c r="H29" s="10"/>
      <c r="I29" s="10"/>
      <c r="J29" s="10"/>
      <c r="K29" s="10"/>
      <c r="L29" s="10"/>
      <c r="M29" s="10"/>
    </row>
    <row r="30" spans="1:18" x14ac:dyDescent="0.15">
      <c r="C30" s="10"/>
      <c r="D30" s="10"/>
      <c r="E30" s="10"/>
      <c r="F30" s="10"/>
      <c r="G30" s="10"/>
      <c r="H30" s="10"/>
      <c r="I30" s="10"/>
      <c r="J30" s="10"/>
      <c r="K30" s="10"/>
      <c r="L30" s="10"/>
      <c r="M30" s="10"/>
    </row>
    <row r="31" spans="1:18" x14ac:dyDescent="0.15">
      <c r="C31" s="10"/>
      <c r="D31" s="10"/>
      <c r="E31" s="10"/>
      <c r="F31" s="10"/>
      <c r="G31" s="10"/>
      <c r="H31" s="10"/>
      <c r="I31" s="10"/>
      <c r="J31" s="10"/>
      <c r="K31" s="10"/>
      <c r="L31" s="10"/>
      <c r="M31" s="10"/>
    </row>
    <row r="32" spans="1:18" x14ac:dyDescent="0.15">
      <c r="C32" s="10"/>
      <c r="D32" s="10"/>
      <c r="E32" s="10"/>
      <c r="F32" s="10"/>
      <c r="G32" s="10"/>
      <c r="H32" s="10"/>
      <c r="I32" s="10"/>
      <c r="J32" s="10"/>
      <c r="K32" s="10"/>
      <c r="L32" s="10"/>
      <c r="M32" s="10"/>
    </row>
    <row r="33" spans="3:13" x14ac:dyDescent="0.15">
      <c r="C33" s="10"/>
      <c r="D33" s="10"/>
      <c r="E33" s="10"/>
      <c r="F33" s="10"/>
      <c r="G33" s="10"/>
      <c r="H33" s="10"/>
      <c r="I33" s="10"/>
      <c r="J33" s="10"/>
      <c r="K33" s="10"/>
      <c r="L33" s="10"/>
      <c r="M33" s="10"/>
    </row>
    <row r="34" spans="3:13" x14ac:dyDescent="0.15">
      <c r="C34" s="11"/>
      <c r="D34" s="10"/>
      <c r="E34" s="11"/>
      <c r="F34" s="11"/>
      <c r="G34" s="11"/>
      <c r="H34" s="11"/>
      <c r="I34" s="10"/>
      <c r="J34" s="11"/>
      <c r="K34" s="12"/>
      <c r="L34" s="12"/>
      <c r="M34" s="11"/>
    </row>
    <row r="35" spans="3:13" x14ac:dyDescent="0.15">
      <c r="C35" s="10"/>
      <c r="D35" s="10"/>
      <c r="E35" s="10"/>
      <c r="F35" s="10"/>
      <c r="G35" s="10"/>
      <c r="H35" s="10"/>
      <c r="I35" s="10"/>
      <c r="J35" s="11"/>
      <c r="K35" s="12"/>
      <c r="L35" s="12"/>
      <c r="M35" s="11"/>
    </row>
  </sheetData>
  <mergeCells count="29">
    <mergeCell ref="J15:J16"/>
    <mergeCell ref="K15:K16"/>
    <mergeCell ref="A18:B18"/>
    <mergeCell ref="A15:A17"/>
    <mergeCell ref="D15:D16"/>
    <mergeCell ref="E15:E16"/>
    <mergeCell ref="I15:I16"/>
    <mergeCell ref="K12:K13"/>
    <mergeCell ref="L12:L13"/>
    <mergeCell ref="M12:M13"/>
    <mergeCell ref="L15:L16"/>
    <mergeCell ref="M15:M16"/>
    <mergeCell ref="A12:A14"/>
    <mergeCell ref="D12:D13"/>
    <mergeCell ref="E12:E13"/>
    <mergeCell ref="I12:I13"/>
    <mergeCell ref="J12:J13"/>
    <mergeCell ref="A1:M1"/>
    <mergeCell ref="J2:M2"/>
    <mergeCell ref="A4:A7"/>
    <mergeCell ref="L4:L6"/>
    <mergeCell ref="A8:A11"/>
    <mergeCell ref="D8:D10"/>
    <mergeCell ref="E8:E10"/>
    <mergeCell ref="I8:I10"/>
    <mergeCell ref="J8:J10"/>
    <mergeCell ref="K8:K10"/>
    <mergeCell ref="L8:L10"/>
    <mergeCell ref="M8:M10"/>
  </mergeCells>
  <phoneticPr fontId="1"/>
  <printOptions horizontalCentered="1"/>
  <pageMargins left="0.59055118110236227" right="0.59055118110236227" top="0.78740157480314965" bottom="0.59055118110236227" header="0.51181102362204722" footer="0.51181102362204722"/>
  <pageSetup paperSize="9" scale="82" orientation="landscape" r:id="rId1"/>
  <headerFooter alignWithMargins="0">
    <oddHeader>&amp;L要領様式第13号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H103"/>
  <sheetViews>
    <sheetView tabSelected="1" view="pageBreakPreview" zoomScaleNormal="100" zoomScaleSheetLayoutView="100" workbookViewId="0">
      <selection activeCell="F15" sqref="F15"/>
    </sheetView>
  </sheetViews>
  <sheetFormatPr defaultColWidth="9" defaultRowHeight="14.25" x14ac:dyDescent="0.15"/>
  <cols>
    <col min="1" max="1" width="2.625" style="13" customWidth="1"/>
    <col min="2" max="9" width="2.625" style="1" customWidth="1"/>
    <col min="10" max="33" width="2.75" style="1" customWidth="1"/>
    <col min="34" max="16384" width="9" style="1"/>
  </cols>
  <sheetData>
    <row r="1" spans="1:33" ht="15" customHeight="1" x14ac:dyDescent="0.15">
      <c r="A1" s="490" t="s">
        <v>110</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row>
    <row r="2" spans="1:33" ht="15" customHeight="1" x14ac:dyDescent="0.15"/>
    <row r="3" spans="1:33" ht="20.100000000000001" customHeight="1" thickBot="1" x14ac:dyDescent="0.2">
      <c r="A3" s="14" t="s">
        <v>11</v>
      </c>
    </row>
    <row r="4" spans="1:33" ht="24.95" customHeight="1" x14ac:dyDescent="0.15">
      <c r="B4" s="453" t="s">
        <v>128</v>
      </c>
      <c r="C4" s="364"/>
      <c r="D4" s="364"/>
      <c r="E4" s="364"/>
      <c r="F4" s="364"/>
      <c r="G4" s="364"/>
      <c r="H4" s="364"/>
      <c r="I4" s="365"/>
      <c r="J4" s="491"/>
      <c r="K4" s="455"/>
      <c r="L4" s="455"/>
      <c r="M4" s="455"/>
      <c r="N4" s="455"/>
      <c r="O4" s="455"/>
      <c r="P4" s="455"/>
      <c r="Q4" s="455"/>
      <c r="R4" s="455"/>
      <c r="S4" s="455"/>
      <c r="T4" s="455"/>
      <c r="U4" s="455"/>
      <c r="V4" s="455"/>
      <c r="W4" s="455"/>
      <c r="X4" s="455"/>
      <c r="Y4" s="455"/>
      <c r="Z4" s="455"/>
      <c r="AA4" s="455"/>
      <c r="AB4" s="455"/>
      <c r="AC4" s="455"/>
      <c r="AD4" s="455"/>
      <c r="AE4" s="455"/>
      <c r="AF4" s="455"/>
      <c r="AG4" s="456"/>
    </row>
    <row r="5" spans="1:33" ht="24.95" customHeight="1" x14ac:dyDescent="0.15">
      <c r="B5" s="445" t="s">
        <v>129</v>
      </c>
      <c r="C5" s="446"/>
      <c r="D5" s="446"/>
      <c r="E5" s="446"/>
      <c r="F5" s="446"/>
      <c r="G5" s="446"/>
      <c r="H5" s="446"/>
      <c r="I5" s="481"/>
      <c r="J5" s="482"/>
      <c r="K5" s="448"/>
      <c r="L5" s="448"/>
      <c r="M5" s="448"/>
      <c r="N5" s="448"/>
      <c r="O5" s="448"/>
      <c r="P5" s="448"/>
      <c r="Q5" s="448"/>
      <c r="R5" s="448"/>
      <c r="S5" s="448"/>
      <c r="T5" s="448"/>
      <c r="U5" s="448"/>
      <c r="V5" s="448"/>
      <c r="W5" s="448"/>
      <c r="X5" s="448"/>
      <c r="Y5" s="448"/>
      <c r="Z5" s="448"/>
      <c r="AA5" s="448"/>
      <c r="AB5" s="448"/>
      <c r="AC5" s="448"/>
      <c r="AD5" s="448"/>
      <c r="AE5" s="448"/>
      <c r="AF5" s="448"/>
      <c r="AG5" s="449"/>
    </row>
    <row r="6" spans="1:33" ht="24.95" customHeight="1" x14ac:dyDescent="0.15">
      <c r="A6" s="14"/>
      <c r="B6" s="492" t="s">
        <v>131</v>
      </c>
      <c r="C6" s="493"/>
      <c r="D6" s="493"/>
      <c r="E6" s="493"/>
      <c r="F6" s="493"/>
      <c r="G6" s="493"/>
      <c r="H6" s="493"/>
      <c r="I6" s="494"/>
      <c r="J6" s="112" t="s">
        <v>124</v>
      </c>
      <c r="K6" s="112"/>
      <c r="L6" s="112"/>
      <c r="M6" s="112"/>
      <c r="N6" s="112"/>
      <c r="O6" s="416"/>
      <c r="P6" s="416"/>
      <c r="Q6" s="416"/>
      <c r="R6" s="416"/>
      <c r="S6" s="416"/>
      <c r="T6" s="416"/>
      <c r="U6" s="416"/>
      <c r="V6" s="416"/>
      <c r="W6" s="416"/>
      <c r="X6" s="416"/>
      <c r="Y6" s="416"/>
      <c r="Z6" s="416"/>
      <c r="AA6" s="416"/>
      <c r="AB6" s="416"/>
      <c r="AC6" s="416"/>
      <c r="AD6" s="416"/>
      <c r="AE6" s="416"/>
      <c r="AF6" s="416"/>
      <c r="AG6" s="484"/>
    </row>
    <row r="7" spans="1:33" ht="24.95" customHeight="1" x14ac:dyDescent="0.15">
      <c r="A7" s="14"/>
      <c r="B7" s="415"/>
      <c r="C7" s="416"/>
      <c r="D7" s="416"/>
      <c r="E7" s="416"/>
      <c r="F7" s="416"/>
      <c r="G7" s="416"/>
      <c r="H7" s="416"/>
      <c r="I7" s="417"/>
      <c r="J7" s="416" t="s">
        <v>125</v>
      </c>
      <c r="K7" s="416"/>
      <c r="L7" s="416"/>
      <c r="M7" s="416"/>
      <c r="N7" s="416"/>
      <c r="O7" s="416"/>
      <c r="P7" s="416"/>
      <c r="Q7" s="416"/>
      <c r="R7" s="416"/>
      <c r="S7" s="416"/>
      <c r="T7" s="416"/>
      <c r="U7" s="416"/>
      <c r="V7" s="416" t="s">
        <v>126</v>
      </c>
      <c r="W7" s="416"/>
      <c r="X7" s="416"/>
      <c r="Y7" s="416"/>
      <c r="Z7" s="416"/>
      <c r="AA7" s="416"/>
      <c r="AB7" s="416"/>
      <c r="AC7" s="416"/>
      <c r="AD7" s="416"/>
      <c r="AE7" s="416"/>
      <c r="AF7" s="416"/>
      <c r="AG7" s="484"/>
    </row>
    <row r="8" spans="1:33" ht="24.95" customHeight="1" thickBot="1" x14ac:dyDescent="0.2">
      <c r="A8" s="14"/>
      <c r="B8" s="418"/>
      <c r="C8" s="419"/>
      <c r="D8" s="419"/>
      <c r="E8" s="419"/>
      <c r="F8" s="419"/>
      <c r="G8" s="419"/>
      <c r="H8" s="419"/>
      <c r="I8" s="420"/>
      <c r="J8" s="419" t="s">
        <v>127</v>
      </c>
      <c r="K8" s="419"/>
      <c r="L8" s="419"/>
      <c r="M8" s="419"/>
      <c r="N8" s="419"/>
      <c r="O8" s="419"/>
      <c r="P8" s="419"/>
      <c r="Q8" s="419"/>
      <c r="R8" s="419"/>
      <c r="S8" s="419"/>
      <c r="T8" s="419"/>
      <c r="U8" s="419"/>
      <c r="V8" s="419"/>
      <c r="W8" s="419"/>
      <c r="X8" s="419"/>
      <c r="Y8" s="419"/>
      <c r="Z8" s="419"/>
      <c r="AA8" s="419"/>
      <c r="AB8" s="419"/>
      <c r="AC8" s="419"/>
      <c r="AD8" s="419"/>
      <c r="AE8" s="419"/>
      <c r="AF8" s="419"/>
      <c r="AG8" s="485"/>
    </row>
    <row r="9" spans="1:33" ht="12" customHeight="1" x14ac:dyDescent="0.15">
      <c r="B9" s="16" t="s">
        <v>80</v>
      </c>
      <c r="C9" s="4"/>
      <c r="D9" s="4"/>
      <c r="E9" s="4"/>
      <c r="F9" s="4"/>
      <c r="G9" s="4"/>
      <c r="H9" s="4"/>
      <c r="I9" s="4"/>
      <c r="J9" s="5"/>
      <c r="K9" s="5"/>
      <c r="L9" s="5"/>
      <c r="M9" s="5"/>
      <c r="N9" s="5"/>
      <c r="O9" s="5"/>
      <c r="P9" s="5"/>
      <c r="Q9" s="5"/>
      <c r="R9" s="5"/>
      <c r="S9" s="5"/>
      <c r="T9" s="5"/>
      <c r="U9" s="5"/>
      <c r="V9" s="5"/>
      <c r="W9" s="5"/>
      <c r="X9" s="5"/>
      <c r="Y9" s="5"/>
      <c r="Z9" s="5"/>
      <c r="AA9" s="5"/>
      <c r="AB9" s="5"/>
      <c r="AC9" s="5"/>
      <c r="AD9" s="5"/>
      <c r="AE9" s="5"/>
      <c r="AF9" s="5"/>
      <c r="AG9" s="5"/>
    </row>
    <row r="10" spans="1:33" ht="15" customHeight="1" x14ac:dyDescent="0.15"/>
    <row r="11" spans="1:33" ht="20.100000000000001" customHeight="1" thickBot="1" x14ac:dyDescent="0.2">
      <c r="A11" s="14" t="s">
        <v>5</v>
      </c>
    </row>
    <row r="12" spans="1:33" ht="20.100000000000001" customHeight="1" x14ac:dyDescent="0.15">
      <c r="B12" s="486" t="s">
        <v>0</v>
      </c>
      <c r="C12" s="487"/>
      <c r="D12" s="488" t="s">
        <v>41</v>
      </c>
      <c r="E12" s="488"/>
      <c r="F12" s="488"/>
      <c r="G12" s="488"/>
      <c r="H12" s="488"/>
      <c r="I12" s="489"/>
      <c r="J12" s="483" t="s">
        <v>81</v>
      </c>
      <c r="K12" s="361"/>
      <c r="L12" s="361"/>
      <c r="M12" s="141" t="s">
        <v>138</v>
      </c>
      <c r="N12" s="361" t="s">
        <v>1</v>
      </c>
      <c r="O12" s="361"/>
      <c r="P12" s="361"/>
      <c r="Q12" s="361"/>
      <c r="R12" s="361"/>
      <c r="S12" s="141" t="s">
        <v>139</v>
      </c>
      <c r="T12" s="361" t="s">
        <v>2</v>
      </c>
      <c r="U12" s="361"/>
      <c r="V12" s="361"/>
      <c r="W12" s="361"/>
      <c r="X12" s="361"/>
      <c r="Y12" s="141" t="s">
        <v>140</v>
      </c>
      <c r="Z12" s="361" t="s">
        <v>133</v>
      </c>
      <c r="AA12" s="361"/>
      <c r="AB12" s="141" t="s">
        <v>141</v>
      </c>
      <c r="AC12" s="361" t="s">
        <v>30</v>
      </c>
      <c r="AD12" s="361"/>
      <c r="AE12" s="361"/>
      <c r="AF12" s="361"/>
      <c r="AG12" s="17"/>
    </row>
    <row r="13" spans="1:33" ht="20.100000000000001" customHeight="1" x14ac:dyDescent="0.15">
      <c r="B13" s="445" t="s">
        <v>57</v>
      </c>
      <c r="C13" s="446"/>
      <c r="D13" s="446"/>
      <c r="E13" s="446"/>
      <c r="F13" s="446"/>
      <c r="G13" s="446"/>
      <c r="H13" s="446"/>
      <c r="I13" s="481"/>
      <c r="J13" s="482"/>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9"/>
    </row>
    <row r="14" spans="1:33" ht="20.100000000000001" customHeight="1" x14ac:dyDescent="0.15">
      <c r="B14" s="445" t="s">
        <v>130</v>
      </c>
      <c r="C14" s="446"/>
      <c r="D14" s="446"/>
      <c r="E14" s="446"/>
      <c r="F14" s="446"/>
      <c r="G14" s="446"/>
      <c r="H14" s="446"/>
      <c r="I14" s="481"/>
      <c r="J14" s="482"/>
      <c r="K14" s="448"/>
      <c r="L14" s="448"/>
      <c r="M14" s="448"/>
      <c r="N14" s="448"/>
      <c r="O14" s="448"/>
      <c r="P14" s="448"/>
      <c r="Q14" s="448"/>
      <c r="R14" s="448"/>
      <c r="S14" s="448"/>
      <c r="T14" s="448"/>
      <c r="U14" s="448"/>
      <c r="V14" s="448"/>
      <c r="W14" s="448"/>
      <c r="X14" s="448"/>
      <c r="Y14" s="448"/>
      <c r="Z14" s="448"/>
      <c r="AA14" s="448"/>
      <c r="AB14" s="448"/>
      <c r="AC14" s="448"/>
      <c r="AD14" s="448"/>
      <c r="AE14" s="448"/>
      <c r="AF14" s="448"/>
      <c r="AG14" s="449"/>
    </row>
    <row r="15" spans="1:33" ht="15" customHeight="1" x14ac:dyDescent="0.15">
      <c r="B15" s="436" t="s">
        <v>3</v>
      </c>
      <c r="C15" s="437"/>
      <c r="D15" s="437"/>
      <c r="E15" s="437"/>
      <c r="F15" s="437"/>
      <c r="G15" s="437"/>
      <c r="H15" s="437"/>
      <c r="I15" s="463"/>
      <c r="J15" s="18"/>
      <c r="K15" s="19"/>
      <c r="L15" s="19" t="s">
        <v>6</v>
      </c>
      <c r="M15" s="19"/>
      <c r="N15" s="142"/>
      <c r="O15" s="444"/>
      <c r="P15" s="444"/>
      <c r="Q15" s="444"/>
      <c r="R15" s="19" t="s">
        <v>9</v>
      </c>
      <c r="S15" s="19"/>
      <c r="T15" s="19"/>
      <c r="U15" s="19"/>
      <c r="V15" s="19"/>
      <c r="W15" s="19"/>
      <c r="X15" s="19"/>
      <c r="Y15" s="19"/>
      <c r="Z15" s="19"/>
      <c r="AA15" s="19"/>
      <c r="AB15" s="19"/>
      <c r="AC15" s="19"/>
      <c r="AD15" s="19"/>
      <c r="AE15" s="19"/>
      <c r="AF15" s="19"/>
      <c r="AG15" s="20"/>
    </row>
    <row r="16" spans="1:33" ht="15" customHeight="1" x14ac:dyDescent="0.15">
      <c r="B16" s="479" t="s">
        <v>4</v>
      </c>
      <c r="C16" s="281"/>
      <c r="D16" s="281"/>
      <c r="E16" s="281"/>
      <c r="F16" s="281"/>
      <c r="G16" s="281"/>
      <c r="H16" s="281"/>
      <c r="I16" s="480"/>
      <c r="J16" s="21"/>
      <c r="K16" s="22"/>
      <c r="L16" s="22" t="s">
        <v>7</v>
      </c>
      <c r="M16" s="22"/>
      <c r="N16" s="143"/>
      <c r="O16" s="434"/>
      <c r="P16" s="434"/>
      <c r="Q16" s="434"/>
      <c r="R16" s="22" t="s">
        <v>9</v>
      </c>
      <c r="S16" s="22"/>
      <c r="T16" s="22"/>
      <c r="U16" s="22"/>
      <c r="V16" s="22"/>
      <c r="W16" s="22"/>
      <c r="X16" s="22"/>
      <c r="Y16" s="22"/>
      <c r="Z16" s="22"/>
      <c r="AA16" s="22"/>
      <c r="AB16" s="22"/>
      <c r="AC16" s="22"/>
      <c r="AD16" s="22"/>
      <c r="AE16" s="22"/>
      <c r="AF16" s="22"/>
      <c r="AG16" s="23"/>
    </row>
    <row r="17" spans="1:33" ht="15" customHeight="1" x14ac:dyDescent="0.15">
      <c r="B17" s="24"/>
      <c r="C17" s="22"/>
      <c r="D17" s="22"/>
      <c r="E17" s="22"/>
      <c r="F17" s="22"/>
      <c r="G17" s="22"/>
      <c r="H17" s="22"/>
      <c r="I17" s="25"/>
      <c r="J17" s="21"/>
      <c r="K17" s="22"/>
      <c r="L17" s="22" t="s">
        <v>8</v>
      </c>
      <c r="M17" s="22"/>
      <c r="N17" s="143"/>
      <c r="O17" s="434"/>
      <c r="P17" s="434"/>
      <c r="Q17" s="434"/>
      <c r="R17" s="22" t="s">
        <v>9</v>
      </c>
      <c r="S17" s="22"/>
      <c r="T17" s="22"/>
      <c r="U17" s="22"/>
      <c r="V17" s="22"/>
      <c r="W17" s="22"/>
      <c r="X17" s="22"/>
      <c r="Y17" s="22"/>
      <c r="Z17" s="22"/>
      <c r="AA17" s="22"/>
      <c r="AB17" s="22"/>
      <c r="AC17" s="22"/>
      <c r="AD17" s="22"/>
      <c r="AE17" s="22"/>
      <c r="AF17" s="22"/>
      <c r="AG17" s="23"/>
    </row>
    <row r="18" spans="1:33" ht="15" customHeight="1" x14ac:dyDescent="0.15">
      <c r="B18" s="24"/>
      <c r="C18" s="22"/>
      <c r="D18" s="22"/>
      <c r="E18" s="22"/>
      <c r="F18" s="22"/>
      <c r="G18" s="22"/>
      <c r="H18" s="22"/>
      <c r="I18" s="25"/>
      <c r="J18" s="21"/>
      <c r="K18" s="22"/>
      <c r="L18" s="26" t="s">
        <v>30</v>
      </c>
      <c r="M18" s="26"/>
      <c r="N18" s="146"/>
      <c r="O18" s="435"/>
      <c r="P18" s="435"/>
      <c r="Q18" s="435"/>
      <c r="R18" s="26" t="s">
        <v>9</v>
      </c>
      <c r="S18" s="22"/>
      <c r="T18" s="22"/>
      <c r="U18" s="22"/>
      <c r="V18" s="22"/>
      <c r="W18" s="22"/>
      <c r="X18" s="22"/>
      <c r="Y18" s="22"/>
      <c r="Z18" s="22"/>
      <c r="AA18" s="22"/>
      <c r="AB18" s="22"/>
      <c r="AC18" s="22"/>
      <c r="AD18" s="22"/>
      <c r="AE18" s="22"/>
      <c r="AF18" s="22"/>
      <c r="AG18" s="23"/>
    </row>
    <row r="19" spans="1:33" ht="15" customHeight="1" x14ac:dyDescent="0.15">
      <c r="B19" s="24"/>
      <c r="C19" s="22"/>
      <c r="D19" s="22"/>
      <c r="E19" s="22"/>
      <c r="F19" s="22"/>
      <c r="G19" s="22"/>
      <c r="H19" s="22"/>
      <c r="I19" s="25"/>
      <c r="J19" s="21"/>
      <c r="K19" s="22"/>
      <c r="L19" s="22" t="s">
        <v>10</v>
      </c>
      <c r="M19" s="22"/>
      <c r="N19" s="466">
        <f>SUM(O15:Q18)</f>
        <v>0</v>
      </c>
      <c r="O19" s="466"/>
      <c r="P19" s="466"/>
      <c r="Q19" s="466"/>
      <c r="R19" s="22" t="s">
        <v>9</v>
      </c>
      <c r="S19" s="22"/>
      <c r="T19" s="22"/>
      <c r="U19" s="22"/>
      <c r="V19" s="22"/>
      <c r="W19" s="22"/>
      <c r="X19" s="22"/>
      <c r="Y19" s="22"/>
      <c r="Z19" s="22"/>
      <c r="AA19" s="22"/>
      <c r="AB19" s="22"/>
      <c r="AC19" s="22"/>
      <c r="AD19" s="22"/>
      <c r="AE19" s="22"/>
      <c r="AF19" s="22"/>
      <c r="AG19" s="23"/>
    </row>
    <row r="20" spans="1:33" ht="20.100000000000001" customHeight="1" thickBot="1" x14ac:dyDescent="0.2">
      <c r="B20" s="467" t="s">
        <v>55</v>
      </c>
      <c r="C20" s="468"/>
      <c r="D20" s="468"/>
      <c r="E20" s="468"/>
      <c r="F20" s="468"/>
      <c r="G20" s="468"/>
      <c r="H20" s="468"/>
      <c r="I20" s="469"/>
      <c r="J20" s="27" t="s">
        <v>45</v>
      </c>
      <c r="K20" s="28"/>
      <c r="L20" s="461"/>
      <c r="M20" s="461"/>
      <c r="N20" s="28" t="s">
        <v>42</v>
      </c>
      <c r="O20" s="461"/>
      <c r="P20" s="461"/>
      <c r="Q20" s="28" t="s">
        <v>43</v>
      </c>
      <c r="R20" s="461"/>
      <c r="S20" s="461"/>
      <c r="T20" s="28" t="s">
        <v>44</v>
      </c>
      <c r="U20" s="28"/>
      <c r="V20" s="28"/>
      <c r="W20" s="28"/>
      <c r="X20" s="28"/>
      <c r="Y20" s="28"/>
      <c r="Z20" s="28"/>
      <c r="AA20" s="28"/>
      <c r="AB20" s="28"/>
      <c r="AC20" s="28"/>
      <c r="AD20" s="28"/>
      <c r="AE20" s="28"/>
      <c r="AF20" s="28"/>
      <c r="AG20" s="29"/>
    </row>
    <row r="21" spans="1:33" ht="15" customHeight="1" x14ac:dyDescent="0.15"/>
    <row r="22" spans="1:33" ht="20.100000000000001" customHeight="1" thickBot="1" x14ac:dyDescent="0.2">
      <c r="A22" s="14" t="s">
        <v>74</v>
      </c>
    </row>
    <row r="23" spans="1:33" ht="15" customHeight="1" x14ac:dyDescent="0.15">
      <c r="B23" s="570" t="s">
        <v>75</v>
      </c>
      <c r="C23" s="571"/>
      <c r="D23" s="571"/>
      <c r="E23" s="571"/>
      <c r="F23" s="571"/>
      <c r="G23" s="571"/>
      <c r="H23" s="571"/>
      <c r="I23" s="571"/>
      <c r="J23" s="342" t="s">
        <v>83</v>
      </c>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4"/>
    </row>
    <row r="24" spans="1:33" ht="15" customHeight="1" x14ac:dyDescent="0.15">
      <c r="B24" s="572"/>
      <c r="C24" s="573"/>
      <c r="D24" s="573"/>
      <c r="E24" s="573"/>
      <c r="F24" s="573"/>
      <c r="G24" s="573"/>
      <c r="H24" s="573"/>
      <c r="I24" s="573"/>
      <c r="J24" s="574"/>
      <c r="K24" s="575"/>
      <c r="L24" s="575"/>
      <c r="M24" s="575"/>
      <c r="N24" s="575"/>
      <c r="O24" s="575"/>
      <c r="P24" s="575"/>
      <c r="Q24" s="575"/>
      <c r="R24" s="575"/>
      <c r="S24" s="575"/>
      <c r="T24" s="575"/>
      <c r="U24" s="575"/>
      <c r="V24" s="575"/>
      <c r="W24" s="575"/>
      <c r="X24" s="575"/>
      <c r="Y24" s="575"/>
      <c r="Z24" s="575"/>
      <c r="AA24" s="575"/>
      <c r="AB24" s="575"/>
      <c r="AC24" s="575"/>
      <c r="AD24" s="575"/>
      <c r="AE24" s="575"/>
      <c r="AF24" s="575"/>
      <c r="AG24" s="576"/>
    </row>
    <row r="25" spans="1:33" ht="15" customHeight="1" x14ac:dyDescent="0.15">
      <c r="B25" s="436" t="s">
        <v>76</v>
      </c>
      <c r="C25" s="437"/>
      <c r="D25" s="437"/>
      <c r="E25" s="437"/>
      <c r="F25" s="437"/>
      <c r="G25" s="437"/>
      <c r="H25" s="437"/>
      <c r="I25" s="463"/>
      <c r="J25" s="580" t="s">
        <v>77</v>
      </c>
      <c r="K25" s="580"/>
      <c r="L25" s="580"/>
      <c r="M25" s="580"/>
      <c r="N25" s="580"/>
      <c r="O25" s="580"/>
      <c r="P25" s="580"/>
      <c r="Q25" s="580"/>
      <c r="R25" s="580"/>
      <c r="S25" s="580"/>
      <c r="T25" s="580"/>
      <c r="U25" s="580"/>
      <c r="V25" s="580"/>
      <c r="W25" s="580"/>
      <c r="X25" s="580"/>
      <c r="Y25" s="580"/>
      <c r="Z25" s="580"/>
      <c r="AA25" s="580"/>
      <c r="AB25" s="580"/>
      <c r="AC25" s="580"/>
      <c r="AD25" s="580"/>
      <c r="AE25" s="580"/>
      <c r="AF25" s="580"/>
      <c r="AG25" s="581"/>
    </row>
    <row r="26" spans="1:33" ht="15" customHeight="1" thickBot="1" x14ac:dyDescent="0.2">
      <c r="B26" s="577"/>
      <c r="C26" s="578"/>
      <c r="D26" s="578"/>
      <c r="E26" s="578"/>
      <c r="F26" s="578"/>
      <c r="G26" s="578"/>
      <c r="H26" s="578"/>
      <c r="I26" s="579"/>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3"/>
    </row>
    <row r="27" spans="1:33" ht="15" customHeight="1" x14ac:dyDescent="0.15"/>
    <row r="28" spans="1:33" ht="20.100000000000001" customHeight="1" x14ac:dyDescent="0.15">
      <c r="A28" s="14" t="s">
        <v>147</v>
      </c>
    </row>
    <row r="29" spans="1:33" ht="20.100000000000001" customHeight="1" x14ac:dyDescent="0.15">
      <c r="A29" s="15" t="s">
        <v>145</v>
      </c>
      <c r="C29" s="2"/>
      <c r="D29" s="2"/>
      <c r="E29" s="2"/>
      <c r="F29" s="2"/>
      <c r="G29" s="2"/>
      <c r="H29" s="2"/>
      <c r="I29" s="2"/>
      <c r="J29" s="22"/>
      <c r="K29" s="22"/>
      <c r="L29" s="143"/>
      <c r="M29" s="281"/>
      <c r="N29" s="281"/>
      <c r="O29" s="143" t="s">
        <v>42</v>
      </c>
      <c r="P29" s="281"/>
      <c r="Q29" s="281"/>
      <c r="R29" s="143" t="s">
        <v>146</v>
      </c>
      <c r="S29" s="281"/>
      <c r="T29" s="281"/>
      <c r="U29" s="1" t="s">
        <v>44</v>
      </c>
    </row>
    <row r="30" spans="1:33" ht="15" customHeight="1" x14ac:dyDescent="0.15"/>
    <row r="31" spans="1:33" ht="5.0999999999999996" customHeight="1" thickBot="1" x14ac:dyDescent="0.2">
      <c r="A31" s="431" t="s">
        <v>60</v>
      </c>
      <c r="B31" s="431"/>
      <c r="C31" s="431"/>
      <c r="D31" s="431"/>
      <c r="E31" s="431"/>
      <c r="F31" s="431"/>
      <c r="G31" s="431"/>
      <c r="H31" s="431"/>
      <c r="I31" s="431"/>
    </row>
    <row r="32" spans="1:33" thickBot="1" x14ac:dyDescent="0.2">
      <c r="A32" s="431"/>
      <c r="B32" s="431"/>
      <c r="C32" s="431"/>
      <c r="D32" s="431"/>
      <c r="E32" s="431"/>
      <c r="F32" s="431"/>
      <c r="G32" s="431"/>
      <c r="H32" s="431"/>
      <c r="I32" s="431"/>
      <c r="J32" s="432" t="s">
        <v>122</v>
      </c>
      <c r="K32" s="343"/>
      <c r="L32" s="343"/>
      <c r="M32" s="343"/>
      <c r="N32" s="343"/>
      <c r="O32" s="343"/>
      <c r="P32" s="343"/>
      <c r="Q32" s="343"/>
      <c r="R32" s="343"/>
      <c r="S32" s="343"/>
      <c r="T32" s="343"/>
      <c r="U32" s="344"/>
      <c r="V32" s="450" t="s">
        <v>227</v>
      </c>
      <c r="W32" s="451"/>
      <c r="X32" s="451"/>
      <c r="Y32" s="451"/>
      <c r="Z32" s="451"/>
      <c r="AA32" s="451"/>
      <c r="AB32" s="451"/>
      <c r="AC32" s="451"/>
      <c r="AD32" s="451"/>
      <c r="AE32" s="451"/>
      <c r="AF32" s="451"/>
      <c r="AG32" s="452"/>
    </row>
    <row r="33" spans="1:33" ht="21.95" customHeight="1" x14ac:dyDescent="0.15">
      <c r="A33" s="14"/>
      <c r="B33" s="370" t="s">
        <v>47</v>
      </c>
      <c r="C33" s="371"/>
      <c r="D33" s="371"/>
      <c r="E33" s="372"/>
      <c r="F33" s="363" t="s">
        <v>120</v>
      </c>
      <c r="G33" s="364"/>
      <c r="H33" s="364"/>
      <c r="I33" s="364"/>
      <c r="J33" s="454"/>
      <c r="K33" s="455"/>
      <c r="L33" s="455"/>
      <c r="M33" s="455"/>
      <c r="N33" s="455"/>
      <c r="O33" s="455"/>
      <c r="P33" s="455"/>
      <c r="Q33" s="455"/>
      <c r="R33" s="455"/>
      <c r="S33" s="455"/>
      <c r="T33" s="455"/>
      <c r="U33" s="456"/>
      <c r="V33" s="454"/>
      <c r="W33" s="455"/>
      <c r="X33" s="455"/>
      <c r="Y33" s="455"/>
      <c r="Z33" s="455"/>
      <c r="AA33" s="455"/>
      <c r="AB33" s="455"/>
      <c r="AC33" s="455"/>
      <c r="AD33" s="455"/>
      <c r="AE33" s="455"/>
      <c r="AF33" s="455"/>
      <c r="AG33" s="456"/>
    </row>
    <row r="34" spans="1:33" ht="21.95" customHeight="1" x14ac:dyDescent="0.15">
      <c r="A34" s="14"/>
      <c r="B34" s="139"/>
      <c r="C34" s="140"/>
      <c r="D34" s="140"/>
      <c r="E34" s="140"/>
      <c r="F34" s="458" t="s">
        <v>12</v>
      </c>
      <c r="G34" s="446"/>
      <c r="H34" s="446"/>
      <c r="I34" s="446"/>
      <c r="J34" s="447"/>
      <c r="K34" s="448"/>
      <c r="L34" s="448"/>
      <c r="M34" s="448"/>
      <c r="N34" s="448"/>
      <c r="O34" s="448"/>
      <c r="P34" s="448"/>
      <c r="Q34" s="448"/>
      <c r="R34" s="448"/>
      <c r="S34" s="448"/>
      <c r="T34" s="448"/>
      <c r="U34" s="449"/>
      <c r="V34" s="447"/>
      <c r="W34" s="448"/>
      <c r="X34" s="448"/>
      <c r="Y34" s="448"/>
      <c r="Z34" s="448"/>
      <c r="AA34" s="448"/>
      <c r="AB34" s="448"/>
      <c r="AC34" s="448"/>
      <c r="AD34" s="448"/>
      <c r="AE34" s="448"/>
      <c r="AF34" s="448"/>
      <c r="AG34" s="449"/>
    </row>
    <row r="35" spans="1:33" ht="21.95" customHeight="1" x14ac:dyDescent="0.15">
      <c r="A35" s="14"/>
      <c r="B35" s="436" t="s">
        <v>13</v>
      </c>
      <c r="C35" s="437"/>
      <c r="D35" s="437"/>
      <c r="E35" s="463"/>
      <c r="F35" s="458" t="s">
        <v>120</v>
      </c>
      <c r="G35" s="446"/>
      <c r="H35" s="446"/>
      <c r="I35" s="446"/>
      <c r="J35" s="447"/>
      <c r="K35" s="448"/>
      <c r="L35" s="448"/>
      <c r="M35" s="448"/>
      <c r="N35" s="448"/>
      <c r="O35" s="448"/>
      <c r="P35" s="464" t="s">
        <v>52</v>
      </c>
      <c r="Q35" s="464"/>
      <c r="R35" s="464"/>
      <c r="S35" s="464"/>
      <c r="T35" s="464"/>
      <c r="U35" s="465"/>
      <c r="V35" s="447"/>
      <c r="W35" s="448"/>
      <c r="X35" s="448"/>
      <c r="Y35" s="448"/>
      <c r="Z35" s="448"/>
      <c r="AA35" s="448"/>
      <c r="AB35" s="464" t="s">
        <v>52</v>
      </c>
      <c r="AC35" s="464"/>
      <c r="AD35" s="464"/>
      <c r="AE35" s="464"/>
      <c r="AF35" s="464"/>
      <c r="AG35" s="465"/>
    </row>
    <row r="36" spans="1:33" ht="21.95" customHeight="1" x14ac:dyDescent="0.15">
      <c r="A36" s="14"/>
      <c r="B36" s="24"/>
      <c r="C36" s="22"/>
      <c r="D36" s="22"/>
      <c r="E36" s="22"/>
      <c r="F36" s="458" t="s">
        <v>12</v>
      </c>
      <c r="G36" s="446"/>
      <c r="H36" s="446"/>
      <c r="I36" s="446"/>
      <c r="J36" s="447"/>
      <c r="K36" s="448"/>
      <c r="L36" s="448"/>
      <c r="M36" s="448"/>
      <c r="N36" s="448"/>
      <c r="O36" s="448"/>
      <c r="P36" s="448"/>
      <c r="Q36" s="448"/>
      <c r="R36" s="448"/>
      <c r="S36" s="448"/>
      <c r="T36" s="448"/>
      <c r="U36" s="449"/>
      <c r="V36" s="447"/>
      <c r="W36" s="448"/>
      <c r="X36" s="448"/>
      <c r="Y36" s="448"/>
      <c r="Z36" s="448"/>
      <c r="AA36" s="448"/>
      <c r="AB36" s="448"/>
      <c r="AC36" s="448"/>
      <c r="AD36" s="448"/>
      <c r="AE36" s="448"/>
      <c r="AF36" s="448"/>
      <c r="AG36" s="449"/>
    </row>
    <row r="37" spans="1:33" ht="20.100000000000001" customHeight="1" thickBot="1" x14ac:dyDescent="0.2">
      <c r="A37" s="14"/>
      <c r="B37" s="30"/>
      <c r="C37" s="459" t="s">
        <v>48</v>
      </c>
      <c r="D37" s="460"/>
      <c r="E37" s="460"/>
      <c r="F37" s="460"/>
      <c r="G37" s="460"/>
      <c r="H37" s="460"/>
      <c r="I37" s="460"/>
      <c r="J37" s="31" t="s">
        <v>63</v>
      </c>
      <c r="K37" s="461"/>
      <c r="L37" s="461"/>
      <c r="M37" s="461"/>
      <c r="N37" s="28" t="s">
        <v>64</v>
      </c>
      <c r="O37" s="460" t="s">
        <v>65</v>
      </c>
      <c r="P37" s="460"/>
      <c r="Q37" s="460"/>
      <c r="R37" s="460"/>
      <c r="S37" s="460"/>
      <c r="T37" s="460"/>
      <c r="U37" s="462"/>
      <c r="V37" s="31" t="s">
        <v>63</v>
      </c>
      <c r="W37" s="461"/>
      <c r="X37" s="461"/>
      <c r="Y37" s="461"/>
      <c r="Z37" s="28" t="s">
        <v>64</v>
      </c>
      <c r="AA37" s="460" t="s">
        <v>65</v>
      </c>
      <c r="AB37" s="460"/>
      <c r="AC37" s="460"/>
      <c r="AD37" s="460"/>
      <c r="AE37" s="460"/>
      <c r="AF37" s="460"/>
      <c r="AG37" s="462"/>
    </row>
    <row r="38" spans="1:33" ht="15" customHeight="1" x14ac:dyDescent="0.15">
      <c r="B38" s="2"/>
      <c r="C38" s="2"/>
      <c r="D38" s="2"/>
      <c r="E38" s="2"/>
      <c r="F38" s="2"/>
      <c r="G38" s="2"/>
      <c r="H38" s="2"/>
      <c r="I38" s="3"/>
      <c r="J38" s="2"/>
      <c r="K38" s="2"/>
      <c r="L38" s="2"/>
      <c r="M38" s="2"/>
      <c r="N38" s="2"/>
      <c r="O38" s="2"/>
      <c r="P38" s="2"/>
      <c r="Q38" s="2"/>
      <c r="R38" s="2"/>
      <c r="S38" s="2"/>
      <c r="T38" s="2"/>
      <c r="U38" s="2"/>
      <c r="V38" s="2"/>
      <c r="W38" s="2"/>
      <c r="X38" s="2"/>
      <c r="Y38" s="2"/>
      <c r="Z38" s="2"/>
      <c r="AA38" s="2"/>
      <c r="AB38" s="2"/>
      <c r="AC38" s="2"/>
      <c r="AD38" s="2"/>
      <c r="AE38" s="2"/>
      <c r="AF38" s="2"/>
      <c r="AG38" s="2"/>
    </row>
    <row r="39" spans="1:33" ht="5.0999999999999996" customHeight="1" thickBot="1" x14ac:dyDescent="0.2">
      <c r="A39" s="431" t="s">
        <v>61</v>
      </c>
      <c r="B39" s="431"/>
      <c r="C39" s="431"/>
      <c r="D39" s="431"/>
      <c r="E39" s="431"/>
      <c r="F39" s="431"/>
      <c r="G39" s="431"/>
      <c r="H39" s="431"/>
      <c r="I39" s="431"/>
      <c r="J39" s="2"/>
      <c r="K39" s="2"/>
      <c r="L39" s="2"/>
      <c r="M39" s="2"/>
      <c r="N39" s="2"/>
      <c r="O39" s="2"/>
      <c r="P39" s="2"/>
      <c r="Q39" s="2"/>
      <c r="R39" s="2"/>
      <c r="S39" s="2"/>
      <c r="T39" s="2"/>
      <c r="U39" s="2"/>
      <c r="V39" s="2"/>
      <c r="W39" s="2"/>
      <c r="X39" s="2"/>
      <c r="Y39" s="2"/>
      <c r="Z39" s="2"/>
      <c r="AA39" s="2"/>
      <c r="AB39" s="2"/>
      <c r="AC39" s="2"/>
      <c r="AD39" s="2"/>
      <c r="AE39" s="2"/>
      <c r="AF39" s="2"/>
      <c r="AG39" s="2"/>
    </row>
    <row r="40" spans="1:33" thickBot="1" x14ac:dyDescent="0.2">
      <c r="A40" s="431"/>
      <c r="B40" s="431"/>
      <c r="C40" s="431"/>
      <c r="D40" s="431"/>
      <c r="E40" s="431"/>
      <c r="F40" s="431"/>
      <c r="G40" s="431"/>
      <c r="H40" s="431"/>
      <c r="I40" s="431"/>
      <c r="J40" s="432" t="s">
        <v>122</v>
      </c>
      <c r="K40" s="343"/>
      <c r="L40" s="343"/>
      <c r="M40" s="343"/>
      <c r="N40" s="343"/>
      <c r="O40" s="343"/>
      <c r="P40" s="343"/>
      <c r="Q40" s="343"/>
      <c r="R40" s="343"/>
      <c r="S40" s="343"/>
      <c r="T40" s="343"/>
      <c r="U40" s="344"/>
      <c r="V40" s="450" t="s">
        <v>227</v>
      </c>
      <c r="W40" s="451"/>
      <c r="X40" s="451"/>
      <c r="Y40" s="451"/>
      <c r="Z40" s="451"/>
      <c r="AA40" s="451"/>
      <c r="AB40" s="451"/>
      <c r="AC40" s="451"/>
      <c r="AD40" s="451"/>
      <c r="AE40" s="451"/>
      <c r="AF40" s="451"/>
      <c r="AG40" s="452"/>
    </row>
    <row r="41" spans="1:33" ht="20.100000000000001" customHeight="1" x14ac:dyDescent="0.15">
      <c r="A41" s="14"/>
      <c r="B41" s="453" t="s">
        <v>123</v>
      </c>
      <c r="C41" s="364"/>
      <c r="D41" s="364"/>
      <c r="E41" s="364"/>
      <c r="F41" s="364"/>
      <c r="G41" s="364"/>
      <c r="H41" s="364"/>
      <c r="I41" s="364"/>
      <c r="J41" s="454"/>
      <c r="K41" s="455"/>
      <c r="L41" s="455"/>
      <c r="M41" s="455"/>
      <c r="N41" s="455"/>
      <c r="O41" s="455"/>
      <c r="P41" s="455"/>
      <c r="Q41" s="455"/>
      <c r="R41" s="455"/>
      <c r="S41" s="455"/>
      <c r="T41" s="455"/>
      <c r="U41" s="456"/>
      <c r="V41" s="454"/>
      <c r="W41" s="455"/>
      <c r="X41" s="455"/>
      <c r="Y41" s="455"/>
      <c r="Z41" s="455"/>
      <c r="AA41" s="455"/>
      <c r="AB41" s="455"/>
      <c r="AC41" s="455"/>
      <c r="AD41" s="455"/>
      <c r="AE41" s="455"/>
      <c r="AF41" s="455"/>
      <c r="AG41" s="456"/>
    </row>
    <row r="42" spans="1:33" ht="20.100000000000001" customHeight="1" x14ac:dyDescent="0.15">
      <c r="A42" s="14"/>
      <c r="B42" s="445" t="s">
        <v>57</v>
      </c>
      <c r="C42" s="446"/>
      <c r="D42" s="446"/>
      <c r="E42" s="446"/>
      <c r="F42" s="446"/>
      <c r="G42" s="446"/>
      <c r="H42" s="446"/>
      <c r="I42" s="446"/>
      <c r="J42" s="447"/>
      <c r="K42" s="448"/>
      <c r="L42" s="448"/>
      <c r="M42" s="448"/>
      <c r="N42" s="448"/>
      <c r="O42" s="448"/>
      <c r="P42" s="448"/>
      <c r="Q42" s="448"/>
      <c r="R42" s="448"/>
      <c r="S42" s="448"/>
      <c r="T42" s="448"/>
      <c r="U42" s="449"/>
      <c r="V42" s="447"/>
      <c r="W42" s="448"/>
      <c r="X42" s="448"/>
      <c r="Y42" s="448"/>
      <c r="Z42" s="448"/>
      <c r="AA42" s="448"/>
      <c r="AB42" s="448"/>
      <c r="AC42" s="448"/>
      <c r="AD42" s="448"/>
      <c r="AE42" s="448"/>
      <c r="AF42" s="448"/>
      <c r="AG42" s="449"/>
    </row>
    <row r="43" spans="1:33" ht="20.100000000000001" customHeight="1" x14ac:dyDescent="0.15">
      <c r="A43" s="14"/>
      <c r="B43" s="445" t="s">
        <v>119</v>
      </c>
      <c r="C43" s="446"/>
      <c r="D43" s="446"/>
      <c r="E43" s="446"/>
      <c r="F43" s="446"/>
      <c r="G43" s="446"/>
      <c r="H43" s="446"/>
      <c r="I43" s="446"/>
      <c r="J43" s="447"/>
      <c r="K43" s="448"/>
      <c r="L43" s="448"/>
      <c r="M43" s="448"/>
      <c r="N43" s="448"/>
      <c r="O43" s="448"/>
      <c r="P43" s="448"/>
      <c r="Q43" s="448"/>
      <c r="R43" s="448"/>
      <c r="S43" s="448"/>
      <c r="T43" s="448"/>
      <c r="U43" s="449"/>
      <c r="V43" s="447"/>
      <c r="W43" s="448"/>
      <c r="X43" s="448"/>
      <c r="Y43" s="448"/>
      <c r="Z43" s="448"/>
      <c r="AA43" s="448"/>
      <c r="AB43" s="448"/>
      <c r="AC43" s="448"/>
      <c r="AD43" s="448"/>
      <c r="AE43" s="448"/>
      <c r="AF43" s="448"/>
      <c r="AG43" s="449"/>
    </row>
    <row r="44" spans="1:33" ht="20.100000000000001" customHeight="1" x14ac:dyDescent="0.15">
      <c r="A44" s="14"/>
      <c r="B44" s="436" t="s">
        <v>121</v>
      </c>
      <c r="C44" s="437"/>
      <c r="D44" s="437"/>
      <c r="E44" s="437"/>
      <c r="F44" s="437"/>
      <c r="G44" s="437"/>
      <c r="H44" s="437"/>
      <c r="I44" s="437"/>
      <c r="J44" s="438"/>
      <c r="K44" s="439"/>
      <c r="L44" s="439"/>
      <c r="M44" s="439"/>
      <c r="N44" s="439"/>
      <c r="O44" s="439"/>
      <c r="P44" s="439"/>
      <c r="Q44" s="439"/>
      <c r="R44" s="439"/>
      <c r="S44" s="439"/>
      <c r="T44" s="439"/>
      <c r="U44" s="440"/>
      <c r="V44" s="438"/>
      <c r="W44" s="439"/>
      <c r="X44" s="439"/>
      <c r="Y44" s="439"/>
      <c r="Z44" s="439"/>
      <c r="AA44" s="439"/>
      <c r="AB44" s="439"/>
      <c r="AC44" s="439"/>
      <c r="AD44" s="439"/>
      <c r="AE44" s="439"/>
      <c r="AF44" s="439"/>
      <c r="AG44" s="440"/>
    </row>
    <row r="45" spans="1:33" ht="20.100000000000001" customHeight="1" x14ac:dyDescent="0.15">
      <c r="A45" s="14"/>
      <c r="B45" s="32"/>
      <c r="C45" s="33"/>
      <c r="D45" s="33"/>
      <c r="E45" s="33"/>
      <c r="F45" s="33"/>
      <c r="G45" s="33"/>
      <c r="H45" s="33"/>
      <c r="I45" s="33"/>
      <c r="J45" s="441"/>
      <c r="K45" s="442"/>
      <c r="L45" s="442"/>
      <c r="M45" s="442"/>
      <c r="N45" s="442"/>
      <c r="O45" s="442"/>
      <c r="P45" s="442"/>
      <c r="Q45" s="442"/>
      <c r="R45" s="442"/>
      <c r="S45" s="442"/>
      <c r="T45" s="442"/>
      <c r="U45" s="443"/>
      <c r="V45" s="441"/>
      <c r="W45" s="442"/>
      <c r="X45" s="442"/>
      <c r="Y45" s="442"/>
      <c r="Z45" s="442"/>
      <c r="AA45" s="442"/>
      <c r="AB45" s="442"/>
      <c r="AC45" s="442"/>
      <c r="AD45" s="442"/>
      <c r="AE45" s="442"/>
      <c r="AF45" s="442"/>
      <c r="AG45" s="443"/>
    </row>
    <row r="46" spans="1:33" ht="15" customHeight="1" x14ac:dyDescent="0.15">
      <c r="A46" s="14"/>
      <c r="B46" s="436" t="s">
        <v>78</v>
      </c>
      <c r="C46" s="437"/>
      <c r="D46" s="437"/>
      <c r="E46" s="437"/>
      <c r="F46" s="437"/>
      <c r="G46" s="437"/>
      <c r="H46" s="437"/>
      <c r="I46" s="437"/>
      <c r="J46" s="34"/>
      <c r="K46" s="19"/>
      <c r="L46" s="19" t="s">
        <v>6</v>
      </c>
      <c r="M46" s="19"/>
      <c r="N46" s="142"/>
      <c r="O46" s="444"/>
      <c r="P46" s="444"/>
      <c r="Q46" s="444"/>
      <c r="R46" s="19" t="s">
        <v>9</v>
      </c>
      <c r="S46" s="19"/>
      <c r="T46" s="19"/>
      <c r="U46" s="20"/>
      <c r="V46" s="34"/>
      <c r="W46" s="19"/>
      <c r="X46" s="19" t="s">
        <v>6</v>
      </c>
      <c r="Y46" s="19"/>
      <c r="Z46" s="142"/>
      <c r="AA46" s="444"/>
      <c r="AB46" s="444"/>
      <c r="AC46" s="444"/>
      <c r="AD46" s="19" t="s">
        <v>9</v>
      </c>
      <c r="AE46" s="19"/>
      <c r="AF46" s="19"/>
      <c r="AG46" s="20"/>
    </row>
    <row r="47" spans="1:33" ht="15" customHeight="1" x14ac:dyDescent="0.15">
      <c r="A47" s="14"/>
      <c r="B47" s="24"/>
      <c r="C47" s="22"/>
      <c r="D47" s="22"/>
      <c r="E47" s="22"/>
      <c r="F47" s="22"/>
      <c r="G47" s="22"/>
      <c r="H47" s="22"/>
      <c r="I47" s="22"/>
      <c r="J47" s="24"/>
      <c r="K47" s="22"/>
      <c r="L47" s="22" t="s">
        <v>7</v>
      </c>
      <c r="M47" s="22"/>
      <c r="N47" s="143"/>
      <c r="O47" s="434"/>
      <c r="P47" s="434"/>
      <c r="Q47" s="434"/>
      <c r="R47" s="22" t="s">
        <v>9</v>
      </c>
      <c r="S47" s="22"/>
      <c r="T47" s="22"/>
      <c r="U47" s="23"/>
      <c r="V47" s="24"/>
      <c r="W47" s="22"/>
      <c r="X47" s="22" t="s">
        <v>7</v>
      </c>
      <c r="Y47" s="22"/>
      <c r="Z47" s="143"/>
      <c r="AA47" s="434"/>
      <c r="AB47" s="434"/>
      <c r="AC47" s="434"/>
      <c r="AD47" s="22" t="s">
        <v>9</v>
      </c>
      <c r="AE47" s="22"/>
      <c r="AF47" s="22"/>
      <c r="AG47" s="23"/>
    </row>
    <row r="48" spans="1:33" ht="15" customHeight="1" x14ac:dyDescent="0.15">
      <c r="A48" s="14"/>
      <c r="B48" s="24"/>
      <c r="C48" s="22"/>
      <c r="D48" s="22"/>
      <c r="E48" s="22"/>
      <c r="F48" s="22"/>
      <c r="G48" s="22"/>
      <c r="H48" s="22"/>
      <c r="I48" s="22"/>
      <c r="J48" s="24"/>
      <c r="K48" s="22"/>
      <c r="L48" s="22" t="s">
        <v>8</v>
      </c>
      <c r="M48" s="22"/>
      <c r="N48" s="143"/>
      <c r="O48" s="434"/>
      <c r="P48" s="434"/>
      <c r="Q48" s="434"/>
      <c r="R48" s="22" t="s">
        <v>9</v>
      </c>
      <c r="S48" s="22"/>
      <c r="T48" s="22"/>
      <c r="U48" s="23"/>
      <c r="V48" s="24"/>
      <c r="W48" s="22"/>
      <c r="X48" s="22" t="s">
        <v>8</v>
      </c>
      <c r="Y48" s="22"/>
      <c r="Z48" s="143"/>
      <c r="AA48" s="434"/>
      <c r="AB48" s="434"/>
      <c r="AC48" s="434"/>
      <c r="AD48" s="22" t="s">
        <v>9</v>
      </c>
      <c r="AE48" s="22"/>
      <c r="AF48" s="22"/>
      <c r="AG48" s="23"/>
    </row>
    <row r="49" spans="1:33" ht="15" customHeight="1" x14ac:dyDescent="0.15">
      <c r="A49" s="14"/>
      <c r="B49" s="24"/>
      <c r="C49" s="22"/>
      <c r="D49" s="22"/>
      <c r="E49" s="22"/>
      <c r="F49" s="22"/>
      <c r="G49" s="22"/>
      <c r="H49" s="22"/>
      <c r="I49" s="22"/>
      <c r="J49" s="24"/>
      <c r="K49" s="22"/>
      <c r="L49" s="26" t="s">
        <v>30</v>
      </c>
      <c r="M49" s="26"/>
      <c r="N49" s="146"/>
      <c r="O49" s="435"/>
      <c r="P49" s="435"/>
      <c r="Q49" s="435"/>
      <c r="R49" s="26" t="s">
        <v>9</v>
      </c>
      <c r="S49" s="22"/>
      <c r="T49" s="22"/>
      <c r="U49" s="23"/>
      <c r="V49" s="24"/>
      <c r="W49" s="22"/>
      <c r="X49" s="26" t="s">
        <v>30</v>
      </c>
      <c r="Y49" s="26"/>
      <c r="Z49" s="146"/>
      <c r="AA49" s="435"/>
      <c r="AB49" s="435"/>
      <c r="AC49" s="435"/>
      <c r="AD49" s="26" t="s">
        <v>9</v>
      </c>
      <c r="AE49" s="22"/>
      <c r="AF49" s="22"/>
      <c r="AG49" s="23"/>
    </row>
    <row r="50" spans="1:33" ht="15" customHeight="1" thickBot="1" x14ac:dyDescent="0.2">
      <c r="A50" s="14"/>
      <c r="B50" s="35"/>
      <c r="C50" s="36"/>
      <c r="D50" s="36"/>
      <c r="E50" s="36"/>
      <c r="F50" s="36"/>
      <c r="G50" s="36"/>
      <c r="H50" s="36"/>
      <c r="I50" s="36"/>
      <c r="J50" s="35"/>
      <c r="K50" s="36"/>
      <c r="L50" s="36" t="s">
        <v>10</v>
      </c>
      <c r="M50" s="36"/>
      <c r="N50" s="430">
        <f>SUM(O46:Q49)</f>
        <v>0</v>
      </c>
      <c r="O50" s="430"/>
      <c r="P50" s="430"/>
      <c r="Q50" s="430"/>
      <c r="R50" s="36" t="s">
        <v>9</v>
      </c>
      <c r="S50" s="36"/>
      <c r="T50" s="36"/>
      <c r="U50" s="37"/>
      <c r="V50" s="35"/>
      <c r="W50" s="36"/>
      <c r="X50" s="36" t="s">
        <v>10</v>
      </c>
      <c r="Y50" s="36"/>
      <c r="Z50" s="430">
        <f>SUM(AA46:AC49)</f>
        <v>0</v>
      </c>
      <c r="AA50" s="430"/>
      <c r="AB50" s="430"/>
      <c r="AC50" s="430"/>
      <c r="AD50" s="36" t="s">
        <v>9</v>
      </c>
      <c r="AE50" s="36"/>
      <c r="AF50" s="36"/>
      <c r="AG50" s="37"/>
    </row>
    <row r="51" spans="1:33" ht="1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ht="5.0999999999999996" customHeight="1" thickBot="1" x14ac:dyDescent="0.2">
      <c r="A52" s="431" t="s">
        <v>67</v>
      </c>
      <c r="B52" s="431"/>
      <c r="C52" s="431"/>
      <c r="D52" s="431"/>
      <c r="E52" s="431"/>
      <c r="F52" s="431"/>
      <c r="G52" s="431"/>
      <c r="H52" s="431"/>
      <c r="I52" s="431"/>
      <c r="J52" s="2"/>
      <c r="K52" s="2"/>
      <c r="L52" s="2"/>
      <c r="M52" s="2"/>
      <c r="N52" s="2"/>
      <c r="O52" s="2"/>
      <c r="P52" s="2"/>
      <c r="Q52" s="2"/>
      <c r="R52" s="2"/>
      <c r="S52" s="2"/>
      <c r="T52" s="2"/>
      <c r="U52" s="2"/>
      <c r="V52" s="2"/>
      <c r="W52" s="2"/>
      <c r="X52" s="2"/>
      <c r="Y52" s="2"/>
      <c r="Z52" s="2"/>
      <c r="AA52" s="2"/>
      <c r="AB52" s="2"/>
      <c r="AC52" s="2"/>
      <c r="AD52" s="2"/>
      <c r="AE52" s="2"/>
      <c r="AF52" s="2"/>
      <c r="AG52" s="2"/>
    </row>
    <row r="53" spans="1:33" ht="15" customHeight="1" thickBot="1" x14ac:dyDescent="0.2">
      <c r="A53" s="431"/>
      <c r="B53" s="431"/>
      <c r="C53" s="431"/>
      <c r="D53" s="431"/>
      <c r="E53" s="431"/>
      <c r="F53" s="431"/>
      <c r="G53" s="431"/>
      <c r="H53" s="431"/>
      <c r="I53" s="431"/>
      <c r="J53" s="432" t="s">
        <v>32</v>
      </c>
      <c r="K53" s="343"/>
      <c r="L53" s="433"/>
      <c r="M53" s="342" t="s">
        <v>33</v>
      </c>
      <c r="N53" s="343"/>
      <c r="O53" s="433"/>
      <c r="P53" s="342" t="s">
        <v>34</v>
      </c>
      <c r="Q53" s="343"/>
      <c r="R53" s="433"/>
      <c r="S53" s="342" t="s">
        <v>35</v>
      </c>
      <c r="T53" s="343"/>
      <c r="U53" s="433"/>
      <c r="V53" s="342" t="s">
        <v>36</v>
      </c>
      <c r="W53" s="343"/>
      <c r="X53" s="433"/>
      <c r="Y53" s="342" t="s">
        <v>37</v>
      </c>
      <c r="Z53" s="343"/>
      <c r="AA53" s="433"/>
      <c r="AB53" s="342" t="s">
        <v>38</v>
      </c>
      <c r="AC53" s="343"/>
      <c r="AD53" s="433"/>
      <c r="AE53" s="342" t="s">
        <v>56</v>
      </c>
      <c r="AF53" s="343"/>
      <c r="AG53" s="344"/>
    </row>
    <row r="54" spans="1:33" ht="12.95" customHeight="1" x14ac:dyDescent="0.15">
      <c r="A54" s="14"/>
      <c r="B54" s="370" t="s">
        <v>53</v>
      </c>
      <c r="C54" s="371"/>
      <c r="D54" s="371"/>
      <c r="E54" s="371"/>
      <c r="F54" s="372"/>
      <c r="G54" s="342" t="s">
        <v>39</v>
      </c>
      <c r="H54" s="343"/>
      <c r="I54" s="343"/>
      <c r="J54" s="426"/>
      <c r="K54" s="427"/>
      <c r="L54" s="428"/>
      <c r="M54" s="429"/>
      <c r="N54" s="427"/>
      <c r="O54" s="428"/>
      <c r="P54" s="429"/>
      <c r="Q54" s="427"/>
      <c r="R54" s="428"/>
      <c r="S54" s="429"/>
      <c r="T54" s="427"/>
      <c r="U54" s="428"/>
      <c r="V54" s="429"/>
      <c r="W54" s="427"/>
      <c r="X54" s="428"/>
      <c r="Y54" s="429"/>
      <c r="Z54" s="427"/>
      <c r="AA54" s="428"/>
      <c r="AB54" s="429"/>
      <c r="AC54" s="427"/>
      <c r="AD54" s="428"/>
      <c r="AE54" s="342"/>
      <c r="AF54" s="343"/>
      <c r="AG54" s="344"/>
    </row>
    <row r="55" spans="1:33" ht="12.95" customHeight="1" x14ac:dyDescent="0.15">
      <c r="A55" s="14"/>
      <c r="B55" s="423"/>
      <c r="C55" s="424"/>
      <c r="D55" s="424"/>
      <c r="E55" s="424"/>
      <c r="F55" s="425"/>
      <c r="G55" s="296"/>
      <c r="H55" s="297"/>
      <c r="I55" s="297"/>
      <c r="J55" s="394"/>
      <c r="K55" s="395"/>
      <c r="L55" s="396"/>
      <c r="M55" s="397"/>
      <c r="N55" s="395"/>
      <c r="O55" s="396"/>
      <c r="P55" s="397"/>
      <c r="Q55" s="395"/>
      <c r="R55" s="396"/>
      <c r="S55" s="397"/>
      <c r="T55" s="395"/>
      <c r="U55" s="396"/>
      <c r="V55" s="397"/>
      <c r="W55" s="395"/>
      <c r="X55" s="396"/>
      <c r="Y55" s="397"/>
      <c r="Z55" s="395"/>
      <c r="AA55" s="396"/>
      <c r="AB55" s="397"/>
      <c r="AC55" s="395"/>
      <c r="AD55" s="396"/>
      <c r="AE55" s="280"/>
      <c r="AF55" s="281"/>
      <c r="AG55" s="282"/>
    </row>
    <row r="56" spans="1:33" ht="12.95" customHeight="1" x14ac:dyDescent="0.15">
      <c r="A56" s="14"/>
      <c r="B56" s="139"/>
      <c r="C56" s="140"/>
      <c r="D56" s="140"/>
      <c r="E56" s="140"/>
      <c r="F56" s="140"/>
      <c r="G56" s="421" t="s">
        <v>40</v>
      </c>
      <c r="H56" s="422"/>
      <c r="I56" s="422"/>
      <c r="J56" s="405"/>
      <c r="K56" s="399"/>
      <c r="L56" s="400"/>
      <c r="M56" s="398"/>
      <c r="N56" s="399"/>
      <c r="O56" s="400"/>
      <c r="P56" s="398"/>
      <c r="Q56" s="399"/>
      <c r="R56" s="400"/>
      <c r="S56" s="398"/>
      <c r="T56" s="399"/>
      <c r="U56" s="400"/>
      <c r="V56" s="398"/>
      <c r="W56" s="399"/>
      <c r="X56" s="400"/>
      <c r="Y56" s="398"/>
      <c r="Z56" s="399"/>
      <c r="AA56" s="400"/>
      <c r="AB56" s="398"/>
      <c r="AC56" s="399"/>
      <c r="AD56" s="400"/>
      <c r="AE56" s="280"/>
      <c r="AF56" s="281"/>
      <c r="AG56" s="282"/>
    </row>
    <row r="57" spans="1:33" ht="12.95" customHeight="1" thickBot="1" x14ac:dyDescent="0.2">
      <c r="A57" s="14"/>
      <c r="B57" s="144"/>
      <c r="C57" s="145"/>
      <c r="D57" s="145"/>
      <c r="E57" s="145"/>
      <c r="F57" s="145"/>
      <c r="G57" s="391"/>
      <c r="H57" s="392"/>
      <c r="I57" s="392"/>
      <c r="J57" s="401"/>
      <c r="K57" s="402"/>
      <c r="L57" s="403"/>
      <c r="M57" s="404"/>
      <c r="N57" s="402"/>
      <c r="O57" s="403"/>
      <c r="P57" s="404"/>
      <c r="Q57" s="402"/>
      <c r="R57" s="403"/>
      <c r="S57" s="404"/>
      <c r="T57" s="402"/>
      <c r="U57" s="403"/>
      <c r="V57" s="404"/>
      <c r="W57" s="402"/>
      <c r="X57" s="403"/>
      <c r="Y57" s="404"/>
      <c r="Z57" s="402"/>
      <c r="AA57" s="403"/>
      <c r="AB57" s="404"/>
      <c r="AC57" s="402"/>
      <c r="AD57" s="403"/>
      <c r="AE57" s="391"/>
      <c r="AF57" s="392"/>
      <c r="AG57" s="393"/>
    </row>
    <row r="58" spans="1:33" ht="12.95" customHeight="1" x14ac:dyDescent="0.15">
      <c r="A58" s="14"/>
      <c r="B58" s="408" t="s">
        <v>228</v>
      </c>
      <c r="C58" s="409"/>
      <c r="D58" s="409"/>
      <c r="E58" s="409"/>
      <c r="F58" s="410"/>
      <c r="G58" s="280" t="s">
        <v>39</v>
      </c>
      <c r="H58" s="281"/>
      <c r="I58" s="281"/>
      <c r="J58" s="411"/>
      <c r="K58" s="412"/>
      <c r="L58" s="413"/>
      <c r="M58" s="414"/>
      <c r="N58" s="412"/>
      <c r="O58" s="413"/>
      <c r="P58" s="414"/>
      <c r="Q58" s="412"/>
      <c r="R58" s="413"/>
      <c r="S58" s="414"/>
      <c r="T58" s="412"/>
      <c r="U58" s="413"/>
      <c r="V58" s="414"/>
      <c r="W58" s="412"/>
      <c r="X58" s="413"/>
      <c r="Y58" s="414"/>
      <c r="Z58" s="412"/>
      <c r="AA58" s="413"/>
      <c r="AB58" s="414"/>
      <c r="AC58" s="412"/>
      <c r="AD58" s="413"/>
      <c r="AE58" s="280"/>
      <c r="AF58" s="281"/>
      <c r="AG58" s="282"/>
    </row>
    <row r="59" spans="1:33" ht="12.95" customHeight="1" x14ac:dyDescent="0.15">
      <c r="A59" s="14"/>
      <c r="B59" s="408"/>
      <c r="C59" s="409"/>
      <c r="D59" s="409"/>
      <c r="E59" s="409"/>
      <c r="F59" s="410"/>
      <c r="G59" s="296"/>
      <c r="H59" s="297"/>
      <c r="I59" s="297"/>
      <c r="J59" s="394"/>
      <c r="K59" s="395"/>
      <c r="L59" s="396"/>
      <c r="M59" s="397"/>
      <c r="N59" s="395"/>
      <c r="O59" s="396"/>
      <c r="P59" s="397"/>
      <c r="Q59" s="395"/>
      <c r="R59" s="396"/>
      <c r="S59" s="397"/>
      <c r="T59" s="395"/>
      <c r="U59" s="396"/>
      <c r="V59" s="397"/>
      <c r="W59" s="395"/>
      <c r="X59" s="396"/>
      <c r="Y59" s="397"/>
      <c r="Z59" s="395"/>
      <c r="AA59" s="396"/>
      <c r="AB59" s="397"/>
      <c r="AC59" s="395"/>
      <c r="AD59" s="396"/>
      <c r="AE59" s="280"/>
      <c r="AF59" s="281"/>
      <c r="AG59" s="282"/>
    </row>
    <row r="60" spans="1:33" ht="12.95" customHeight="1" x14ac:dyDescent="0.15">
      <c r="A60" s="14"/>
      <c r="B60" s="415" t="s">
        <v>229</v>
      </c>
      <c r="C60" s="416"/>
      <c r="D60" s="416"/>
      <c r="E60" s="416"/>
      <c r="F60" s="417"/>
      <c r="G60" s="421" t="s">
        <v>40</v>
      </c>
      <c r="H60" s="422"/>
      <c r="I60" s="422"/>
      <c r="J60" s="405"/>
      <c r="K60" s="399"/>
      <c r="L60" s="400"/>
      <c r="M60" s="398"/>
      <c r="N60" s="399"/>
      <c r="O60" s="400"/>
      <c r="P60" s="398"/>
      <c r="Q60" s="399"/>
      <c r="R60" s="400"/>
      <c r="S60" s="398"/>
      <c r="T60" s="399"/>
      <c r="U60" s="400"/>
      <c r="V60" s="398"/>
      <c r="W60" s="399"/>
      <c r="X60" s="400"/>
      <c r="Y60" s="398"/>
      <c r="Z60" s="399"/>
      <c r="AA60" s="400"/>
      <c r="AB60" s="398"/>
      <c r="AC60" s="399"/>
      <c r="AD60" s="400"/>
      <c r="AE60" s="280"/>
      <c r="AF60" s="281"/>
      <c r="AG60" s="282"/>
    </row>
    <row r="61" spans="1:33" ht="12.95" customHeight="1" thickBot="1" x14ac:dyDescent="0.2">
      <c r="A61" s="14"/>
      <c r="B61" s="418"/>
      <c r="C61" s="419"/>
      <c r="D61" s="419"/>
      <c r="E61" s="419"/>
      <c r="F61" s="420"/>
      <c r="G61" s="391"/>
      <c r="H61" s="392"/>
      <c r="I61" s="392"/>
      <c r="J61" s="401"/>
      <c r="K61" s="402"/>
      <c r="L61" s="403"/>
      <c r="M61" s="404"/>
      <c r="N61" s="402"/>
      <c r="O61" s="403"/>
      <c r="P61" s="404"/>
      <c r="Q61" s="402"/>
      <c r="R61" s="403"/>
      <c r="S61" s="404"/>
      <c r="T61" s="402"/>
      <c r="U61" s="403"/>
      <c r="V61" s="404"/>
      <c r="W61" s="402"/>
      <c r="X61" s="403"/>
      <c r="Y61" s="404"/>
      <c r="Z61" s="402"/>
      <c r="AA61" s="403"/>
      <c r="AB61" s="404"/>
      <c r="AC61" s="402"/>
      <c r="AD61" s="403"/>
      <c r="AE61" s="391"/>
      <c r="AF61" s="392"/>
      <c r="AG61" s="393"/>
    </row>
    <row r="62" spans="1:33" ht="12" customHeight="1" x14ac:dyDescent="0.15">
      <c r="B62" s="38" t="s">
        <v>79</v>
      </c>
      <c r="C62" s="2"/>
      <c r="D62" s="2"/>
      <c r="E62" s="2"/>
      <c r="F62" s="2"/>
      <c r="G62" s="4"/>
      <c r="H62" s="4"/>
      <c r="I62" s="4"/>
      <c r="J62" s="6"/>
      <c r="K62" s="6"/>
      <c r="L62" s="6"/>
      <c r="M62" s="6"/>
      <c r="N62" s="6"/>
      <c r="O62" s="6"/>
      <c r="P62" s="6"/>
      <c r="Q62" s="6"/>
      <c r="R62" s="6"/>
      <c r="S62" s="6"/>
      <c r="T62" s="6"/>
      <c r="U62" s="6"/>
      <c r="V62" s="6"/>
      <c r="W62" s="6"/>
      <c r="X62" s="6"/>
      <c r="Y62" s="6"/>
      <c r="Z62" s="6"/>
      <c r="AA62" s="6"/>
      <c r="AB62" s="6"/>
      <c r="AC62" s="6"/>
      <c r="AD62" s="6"/>
      <c r="AE62" s="4"/>
      <c r="AF62" s="4"/>
      <c r="AG62" s="4"/>
    </row>
    <row r="63" spans="1:33" ht="15" customHeight="1" x14ac:dyDescent="0.15"/>
    <row r="64" spans="1:33" ht="20.100000000000001" customHeight="1" thickBot="1" x14ac:dyDescent="0.2">
      <c r="A64" s="14" t="s">
        <v>62</v>
      </c>
    </row>
    <row r="65" spans="1:33" ht="78.75" customHeight="1" thickBot="1" x14ac:dyDescent="0.2">
      <c r="A65" s="14"/>
      <c r="B65" s="40"/>
      <c r="C65" s="41"/>
      <c r="D65" s="41"/>
      <c r="E65" s="41"/>
      <c r="F65" s="41"/>
      <c r="G65" s="41"/>
      <c r="H65" s="41"/>
      <c r="I65" s="41"/>
      <c r="J65" s="42" t="s">
        <v>14</v>
      </c>
      <c r="K65" s="43" t="s">
        <v>15</v>
      </c>
      <c r="L65" s="43" t="s">
        <v>16</v>
      </c>
      <c r="M65" s="44" t="s">
        <v>17</v>
      </c>
      <c r="N65" s="44" t="s">
        <v>54</v>
      </c>
      <c r="O65" s="44" t="s">
        <v>18</v>
      </c>
      <c r="P65" s="43" t="s">
        <v>20</v>
      </c>
      <c r="Q65" s="43" t="s">
        <v>19</v>
      </c>
      <c r="R65" s="43" t="s">
        <v>21</v>
      </c>
      <c r="S65" s="43" t="s">
        <v>22</v>
      </c>
      <c r="T65" s="43" t="s">
        <v>23</v>
      </c>
      <c r="U65" s="43" t="s">
        <v>24</v>
      </c>
      <c r="V65" s="43" t="s">
        <v>25</v>
      </c>
      <c r="W65" s="43" t="s">
        <v>26</v>
      </c>
      <c r="X65" s="43" t="s">
        <v>27</v>
      </c>
      <c r="Y65" s="43" t="s">
        <v>28</v>
      </c>
      <c r="Z65" s="43" t="s">
        <v>29</v>
      </c>
      <c r="AA65" s="43" t="s">
        <v>30</v>
      </c>
      <c r="AB65" s="406" t="s">
        <v>31</v>
      </c>
      <c r="AC65" s="407"/>
    </row>
    <row r="66" spans="1:33" ht="22.5" customHeight="1" x14ac:dyDescent="0.15">
      <c r="A66" s="14"/>
      <c r="B66" s="370" t="s">
        <v>53</v>
      </c>
      <c r="C66" s="371"/>
      <c r="D66" s="371"/>
      <c r="E66" s="372"/>
      <c r="F66" s="373" t="s">
        <v>58</v>
      </c>
      <c r="G66" s="374"/>
      <c r="H66" s="374"/>
      <c r="I66" s="374"/>
      <c r="J66" s="45"/>
      <c r="K66" s="46"/>
      <c r="L66" s="46"/>
      <c r="M66" s="46"/>
      <c r="N66" s="46"/>
      <c r="O66" s="46"/>
      <c r="P66" s="46"/>
      <c r="Q66" s="46"/>
      <c r="R66" s="46"/>
      <c r="S66" s="46"/>
      <c r="T66" s="46"/>
      <c r="U66" s="46"/>
      <c r="V66" s="46"/>
      <c r="W66" s="46"/>
      <c r="X66" s="46"/>
      <c r="Y66" s="46"/>
      <c r="Z66" s="46"/>
      <c r="AA66" s="46"/>
      <c r="AB66" s="375">
        <f>SUM(J66:AA66)</f>
        <v>0</v>
      </c>
      <c r="AC66" s="376"/>
    </row>
    <row r="67" spans="1:33" ht="22.5" customHeight="1" thickBot="1" x14ac:dyDescent="0.2">
      <c r="A67" s="14"/>
      <c r="B67" s="144"/>
      <c r="C67" s="145"/>
      <c r="D67" s="145"/>
      <c r="E67" s="145"/>
      <c r="F67" s="377" t="s">
        <v>59</v>
      </c>
      <c r="G67" s="378"/>
      <c r="H67" s="378"/>
      <c r="I67" s="378"/>
      <c r="J67" s="47"/>
      <c r="K67" s="48"/>
      <c r="L67" s="48"/>
      <c r="M67" s="48"/>
      <c r="N67" s="48"/>
      <c r="O67" s="48"/>
      <c r="P67" s="48"/>
      <c r="Q67" s="48"/>
      <c r="R67" s="48"/>
      <c r="S67" s="48"/>
      <c r="T67" s="48"/>
      <c r="U67" s="48"/>
      <c r="V67" s="48"/>
      <c r="W67" s="48"/>
      <c r="X67" s="48"/>
      <c r="Y67" s="48"/>
      <c r="Z67" s="48"/>
      <c r="AA67" s="48"/>
      <c r="AB67" s="379">
        <f>SUM(J67:AA67)</f>
        <v>0</v>
      </c>
      <c r="AC67" s="380"/>
    </row>
    <row r="68" spans="1:33" ht="22.5" customHeight="1" x14ac:dyDescent="0.15">
      <c r="A68" s="14"/>
      <c r="B68" s="381" t="s">
        <v>230</v>
      </c>
      <c r="C68" s="382"/>
      <c r="D68" s="382"/>
      <c r="E68" s="383"/>
      <c r="F68" s="384" t="s">
        <v>58</v>
      </c>
      <c r="G68" s="385"/>
      <c r="H68" s="385"/>
      <c r="I68" s="385"/>
      <c r="J68" s="49"/>
      <c r="K68" s="50"/>
      <c r="L68" s="50"/>
      <c r="M68" s="50"/>
      <c r="N68" s="50"/>
      <c r="O68" s="50"/>
      <c r="P68" s="50"/>
      <c r="Q68" s="50"/>
      <c r="R68" s="50"/>
      <c r="S68" s="50"/>
      <c r="T68" s="50"/>
      <c r="U68" s="50"/>
      <c r="V68" s="50"/>
      <c r="W68" s="50"/>
      <c r="X68" s="50"/>
      <c r="Y68" s="50"/>
      <c r="Z68" s="50"/>
      <c r="AA68" s="50"/>
      <c r="AB68" s="386">
        <f>SUM(J68:AA68)</f>
        <v>0</v>
      </c>
      <c r="AC68" s="387"/>
    </row>
    <row r="69" spans="1:33" ht="22.5" customHeight="1" thickBot="1" x14ac:dyDescent="0.2">
      <c r="A69" s="14"/>
      <c r="B69" s="388" t="s">
        <v>231</v>
      </c>
      <c r="C69" s="389"/>
      <c r="D69" s="389"/>
      <c r="E69" s="390"/>
      <c r="F69" s="377" t="s">
        <v>59</v>
      </c>
      <c r="G69" s="378"/>
      <c r="H69" s="378"/>
      <c r="I69" s="378"/>
      <c r="J69" s="51"/>
      <c r="K69" s="52"/>
      <c r="L69" s="52"/>
      <c r="M69" s="52"/>
      <c r="N69" s="52"/>
      <c r="O69" s="52"/>
      <c r="P69" s="52"/>
      <c r="Q69" s="52"/>
      <c r="R69" s="52"/>
      <c r="S69" s="52"/>
      <c r="T69" s="52"/>
      <c r="U69" s="52"/>
      <c r="V69" s="52"/>
      <c r="W69" s="52"/>
      <c r="X69" s="52"/>
      <c r="Y69" s="52"/>
      <c r="Z69" s="52"/>
      <c r="AA69" s="52"/>
      <c r="AB69" s="379">
        <f>SUM(J69:AA69)</f>
        <v>0</v>
      </c>
      <c r="AC69" s="380"/>
    </row>
    <row r="70" spans="1:33" ht="15" customHeight="1" x14ac:dyDescent="0.15"/>
    <row r="71" spans="1:33" ht="20.100000000000001" customHeight="1" thickBot="1" x14ac:dyDescent="0.2">
      <c r="A71" s="14" t="s">
        <v>255</v>
      </c>
    </row>
    <row r="72" spans="1:33" ht="15" customHeight="1" x14ac:dyDescent="0.15">
      <c r="A72" s="14"/>
      <c r="B72" s="470"/>
      <c r="C72" s="471"/>
      <c r="D72" s="471"/>
      <c r="E72" s="471"/>
      <c r="F72" s="471"/>
      <c r="G72" s="471"/>
      <c r="H72" s="471"/>
      <c r="I72" s="471"/>
      <c r="J72" s="471"/>
      <c r="K72" s="471"/>
      <c r="L72" s="471"/>
      <c r="M72" s="471"/>
      <c r="N72" s="471"/>
      <c r="O72" s="471"/>
      <c r="P72" s="471"/>
      <c r="Q72" s="471"/>
      <c r="R72" s="471"/>
      <c r="S72" s="471"/>
      <c r="T72" s="471"/>
      <c r="U72" s="471"/>
      <c r="V72" s="471"/>
      <c r="W72" s="471"/>
      <c r="X72" s="471"/>
      <c r="Y72" s="471"/>
      <c r="Z72" s="471"/>
      <c r="AA72" s="471"/>
      <c r="AB72" s="471"/>
      <c r="AC72" s="471"/>
      <c r="AD72" s="471"/>
      <c r="AE72" s="471"/>
      <c r="AF72" s="471"/>
      <c r="AG72" s="472"/>
    </row>
    <row r="73" spans="1:33" ht="15" customHeight="1" x14ac:dyDescent="0.15">
      <c r="A73" s="14"/>
      <c r="B73" s="473"/>
      <c r="C73" s="474"/>
      <c r="D73" s="474"/>
      <c r="E73" s="474"/>
      <c r="F73" s="474"/>
      <c r="G73" s="474"/>
      <c r="H73" s="474"/>
      <c r="I73" s="474"/>
      <c r="J73" s="474"/>
      <c r="K73" s="474"/>
      <c r="L73" s="474"/>
      <c r="M73" s="474"/>
      <c r="N73" s="474"/>
      <c r="O73" s="474"/>
      <c r="P73" s="474"/>
      <c r="Q73" s="474"/>
      <c r="R73" s="474"/>
      <c r="S73" s="474"/>
      <c r="T73" s="474"/>
      <c r="U73" s="474"/>
      <c r="V73" s="474"/>
      <c r="W73" s="474"/>
      <c r="X73" s="474"/>
      <c r="Y73" s="474"/>
      <c r="Z73" s="474"/>
      <c r="AA73" s="474"/>
      <c r="AB73" s="474"/>
      <c r="AC73" s="474"/>
      <c r="AD73" s="474"/>
      <c r="AE73" s="474"/>
      <c r="AF73" s="474"/>
      <c r="AG73" s="475"/>
    </row>
    <row r="74" spans="1:33" ht="15" customHeight="1" x14ac:dyDescent="0.15">
      <c r="A74" s="14"/>
      <c r="B74" s="473"/>
      <c r="C74" s="474"/>
      <c r="D74" s="474"/>
      <c r="E74" s="474"/>
      <c r="F74" s="474"/>
      <c r="G74" s="474"/>
      <c r="H74" s="474"/>
      <c r="I74" s="474"/>
      <c r="J74" s="474"/>
      <c r="K74" s="474"/>
      <c r="L74" s="474"/>
      <c r="M74" s="474"/>
      <c r="N74" s="474"/>
      <c r="O74" s="474"/>
      <c r="P74" s="474"/>
      <c r="Q74" s="474"/>
      <c r="R74" s="474"/>
      <c r="S74" s="474"/>
      <c r="T74" s="474"/>
      <c r="U74" s="474"/>
      <c r="V74" s="474"/>
      <c r="W74" s="474"/>
      <c r="X74" s="474"/>
      <c r="Y74" s="474"/>
      <c r="Z74" s="474"/>
      <c r="AA74" s="474"/>
      <c r="AB74" s="474"/>
      <c r="AC74" s="474"/>
      <c r="AD74" s="474"/>
      <c r="AE74" s="474"/>
      <c r="AF74" s="474"/>
      <c r="AG74" s="475"/>
    </row>
    <row r="75" spans="1:33" ht="15" customHeight="1" thickBot="1" x14ac:dyDescent="0.2">
      <c r="A75" s="14"/>
      <c r="B75" s="476"/>
      <c r="C75" s="477"/>
      <c r="D75" s="477"/>
      <c r="E75" s="477"/>
      <c r="F75" s="477"/>
      <c r="G75" s="477"/>
      <c r="H75" s="477"/>
      <c r="I75" s="477"/>
      <c r="J75" s="477"/>
      <c r="K75" s="477"/>
      <c r="L75" s="477"/>
      <c r="M75" s="477"/>
      <c r="N75" s="477"/>
      <c r="O75" s="477"/>
      <c r="P75" s="477"/>
      <c r="Q75" s="477"/>
      <c r="R75" s="477"/>
      <c r="S75" s="477"/>
      <c r="T75" s="477"/>
      <c r="U75" s="477"/>
      <c r="V75" s="477"/>
      <c r="W75" s="477"/>
      <c r="X75" s="477"/>
      <c r="Y75" s="477"/>
      <c r="Z75" s="477"/>
      <c r="AA75" s="477"/>
      <c r="AB75" s="477"/>
      <c r="AC75" s="477"/>
      <c r="AD75" s="477"/>
      <c r="AE75" s="477"/>
      <c r="AF75" s="477"/>
      <c r="AG75" s="478"/>
    </row>
    <row r="76" spans="1:33" ht="15" customHeight="1" x14ac:dyDescent="0.15">
      <c r="A76" s="14"/>
    </row>
    <row r="77" spans="1:33" ht="20.100000000000001" customHeight="1" thickBot="1" x14ac:dyDescent="0.2">
      <c r="A77" s="14" t="s">
        <v>261</v>
      </c>
    </row>
    <row r="78" spans="1:33" ht="15" customHeight="1" thickBot="1" x14ac:dyDescent="0.2">
      <c r="A78" s="14"/>
      <c r="B78" s="313" t="s">
        <v>104</v>
      </c>
      <c r="C78" s="314"/>
      <c r="D78" s="314"/>
      <c r="E78" s="314"/>
      <c r="F78" s="314"/>
      <c r="G78" s="314"/>
      <c r="H78" s="314"/>
      <c r="I78" s="315"/>
      <c r="J78" s="316" t="s">
        <v>46</v>
      </c>
      <c r="K78" s="316"/>
      <c r="L78" s="316"/>
      <c r="M78" s="316"/>
      <c r="N78" s="316"/>
      <c r="O78" s="316"/>
      <c r="P78" s="316"/>
      <c r="Q78" s="317" t="s">
        <v>82</v>
      </c>
      <c r="R78" s="314"/>
      <c r="S78" s="314"/>
      <c r="T78" s="314"/>
      <c r="U78" s="314"/>
      <c r="V78" s="318"/>
      <c r="W78" s="319" t="s">
        <v>66</v>
      </c>
      <c r="X78" s="316"/>
      <c r="Y78" s="316"/>
      <c r="Z78" s="316"/>
      <c r="AA78" s="316"/>
      <c r="AB78" s="316"/>
      <c r="AC78" s="316"/>
      <c r="AD78" s="316"/>
      <c r="AE78" s="316"/>
      <c r="AF78" s="316"/>
      <c r="AG78" s="320"/>
    </row>
    <row r="79" spans="1:33" ht="21" customHeight="1" x14ac:dyDescent="0.15">
      <c r="A79" s="14"/>
      <c r="B79" s="321"/>
      <c r="C79" s="237" t="s">
        <v>49</v>
      </c>
      <c r="D79" s="342" t="s">
        <v>105</v>
      </c>
      <c r="E79" s="343"/>
      <c r="F79" s="343"/>
      <c r="G79" s="343"/>
      <c r="H79" s="343"/>
      <c r="I79" s="344"/>
      <c r="J79" s="324"/>
      <c r="K79" s="324"/>
      <c r="L79" s="324"/>
      <c r="M79" s="324"/>
      <c r="N79" s="324"/>
      <c r="O79" s="324"/>
      <c r="P79" s="325"/>
      <c r="Q79" s="326"/>
      <c r="R79" s="327"/>
      <c r="S79" s="327"/>
      <c r="T79" s="327"/>
      <c r="U79" s="327"/>
      <c r="V79" s="328"/>
      <c r="W79" s="113"/>
      <c r="X79" s="114"/>
      <c r="Y79" s="114"/>
      <c r="Z79" s="114"/>
      <c r="AA79" s="114"/>
      <c r="AB79" s="114"/>
      <c r="AC79" s="114"/>
      <c r="AD79" s="114"/>
      <c r="AE79" s="114"/>
      <c r="AF79" s="114"/>
      <c r="AG79" s="115"/>
    </row>
    <row r="80" spans="1:33" ht="21" customHeight="1" x14ac:dyDescent="0.15">
      <c r="A80" s="14"/>
      <c r="B80" s="322"/>
      <c r="C80" s="54" t="s">
        <v>50</v>
      </c>
      <c r="D80" s="288" t="s">
        <v>105</v>
      </c>
      <c r="E80" s="289"/>
      <c r="F80" s="289"/>
      <c r="G80" s="289"/>
      <c r="H80" s="289"/>
      <c r="I80" s="290"/>
      <c r="J80" s="291"/>
      <c r="K80" s="291"/>
      <c r="L80" s="291"/>
      <c r="M80" s="291"/>
      <c r="N80" s="291"/>
      <c r="O80" s="291"/>
      <c r="P80" s="292"/>
      <c r="Q80" s="293"/>
      <c r="R80" s="294"/>
      <c r="S80" s="294"/>
      <c r="T80" s="294"/>
      <c r="U80" s="294"/>
      <c r="V80" s="295"/>
      <c r="W80" s="64"/>
      <c r="X80" s="224"/>
      <c r="Y80" s="224"/>
      <c r="Z80" s="224"/>
      <c r="AA80" s="224"/>
      <c r="AB80" s="224"/>
      <c r="AC80" s="224"/>
      <c r="AD80" s="224"/>
      <c r="AE80" s="224"/>
      <c r="AF80" s="224"/>
      <c r="AG80" s="116"/>
    </row>
    <row r="81" spans="1:34" ht="21" customHeight="1" thickBot="1" x14ac:dyDescent="0.2">
      <c r="A81" s="14"/>
      <c r="B81" s="341"/>
      <c r="C81" s="238" t="s">
        <v>51</v>
      </c>
      <c r="D81" s="301" t="s">
        <v>105</v>
      </c>
      <c r="E81" s="302"/>
      <c r="F81" s="302"/>
      <c r="G81" s="302"/>
      <c r="H81" s="302"/>
      <c r="I81" s="303"/>
      <c r="J81" s="345"/>
      <c r="K81" s="345"/>
      <c r="L81" s="345"/>
      <c r="M81" s="345"/>
      <c r="N81" s="345"/>
      <c r="O81" s="345"/>
      <c r="P81" s="346"/>
      <c r="Q81" s="347"/>
      <c r="R81" s="348"/>
      <c r="S81" s="348"/>
      <c r="T81" s="348"/>
      <c r="U81" s="348"/>
      <c r="V81" s="349"/>
      <c r="W81" s="242"/>
      <c r="X81" s="243"/>
      <c r="Y81" s="243"/>
      <c r="Z81" s="243"/>
      <c r="AA81" s="243"/>
      <c r="AB81" s="243"/>
      <c r="AC81" s="243"/>
      <c r="AD81" s="243"/>
      <c r="AE81" s="243"/>
      <c r="AF81" s="243"/>
      <c r="AG81" s="244"/>
    </row>
    <row r="82" spans="1:34" ht="21" customHeight="1" thickBot="1" x14ac:dyDescent="0.2">
      <c r="A82" s="14"/>
      <c r="B82" s="236"/>
      <c r="C82" s="281"/>
      <c r="D82" s="281"/>
      <c r="E82" s="281"/>
      <c r="F82" s="281"/>
      <c r="G82" s="281"/>
      <c r="H82" s="281"/>
      <c r="I82" s="281"/>
      <c r="J82" s="307" t="s">
        <v>106</v>
      </c>
      <c r="K82" s="308"/>
      <c r="L82" s="308"/>
      <c r="M82" s="308"/>
      <c r="N82" s="308"/>
      <c r="O82" s="308"/>
      <c r="P82" s="309"/>
      <c r="Q82" s="310">
        <f>SUM(Q81,'第17号（健康実績）'!Q27)</f>
        <v>0</v>
      </c>
      <c r="R82" s="311"/>
      <c r="S82" s="311"/>
      <c r="T82" s="311"/>
      <c r="U82" s="311"/>
      <c r="V82" s="312"/>
      <c r="W82" s="58"/>
      <c r="X82" s="59"/>
      <c r="Y82" s="59"/>
      <c r="Z82" s="59"/>
      <c r="AA82" s="59"/>
      <c r="AB82" s="59"/>
      <c r="AC82" s="59"/>
      <c r="AD82" s="59"/>
      <c r="AE82" s="59"/>
      <c r="AF82" s="59"/>
      <c r="AG82" s="59"/>
      <c r="AH82" s="2"/>
    </row>
    <row r="83" spans="1:34" ht="21" customHeight="1" x14ac:dyDescent="0.15">
      <c r="A83" s="14"/>
      <c r="B83" s="236"/>
      <c r="C83" s="223"/>
      <c r="D83" s="223"/>
      <c r="E83" s="223"/>
      <c r="F83" s="223"/>
      <c r="G83" s="223"/>
      <c r="H83" s="223"/>
      <c r="I83" s="223"/>
      <c r="J83" s="223"/>
      <c r="K83" s="223"/>
      <c r="L83" s="223"/>
      <c r="M83" s="223"/>
      <c r="N83" s="223"/>
      <c r="O83" s="223"/>
      <c r="P83" s="223"/>
      <c r="Q83" s="239"/>
      <c r="R83" s="240"/>
      <c r="S83" s="240"/>
      <c r="T83" s="240"/>
      <c r="U83" s="240"/>
      <c r="V83" s="240"/>
      <c r="W83" s="59"/>
      <c r="X83" s="59"/>
      <c r="Y83" s="59"/>
      <c r="Z83" s="59"/>
      <c r="AA83" s="59"/>
      <c r="AB83" s="59"/>
      <c r="AC83" s="59"/>
      <c r="AD83" s="59"/>
      <c r="AE83" s="59"/>
      <c r="AF83" s="59"/>
      <c r="AG83" s="59"/>
    </row>
    <row r="84" spans="1:34" ht="20.100000000000001" customHeight="1" thickBot="1" x14ac:dyDescent="0.2">
      <c r="A84" s="14" t="s">
        <v>262</v>
      </c>
    </row>
    <row r="85" spans="1:34" ht="15" customHeight="1" thickBot="1" x14ac:dyDescent="0.2">
      <c r="A85" s="14"/>
      <c r="B85" s="313" t="s">
        <v>104</v>
      </c>
      <c r="C85" s="314"/>
      <c r="D85" s="314"/>
      <c r="E85" s="314"/>
      <c r="F85" s="314"/>
      <c r="G85" s="314"/>
      <c r="H85" s="314"/>
      <c r="I85" s="315"/>
      <c r="J85" s="316" t="s">
        <v>46</v>
      </c>
      <c r="K85" s="316"/>
      <c r="L85" s="316"/>
      <c r="M85" s="316"/>
      <c r="N85" s="316"/>
      <c r="O85" s="316"/>
      <c r="P85" s="316"/>
      <c r="Q85" s="317" t="s">
        <v>82</v>
      </c>
      <c r="R85" s="314"/>
      <c r="S85" s="314"/>
      <c r="T85" s="314"/>
      <c r="U85" s="314"/>
      <c r="V85" s="318"/>
      <c r="W85" s="319" t="s">
        <v>66</v>
      </c>
      <c r="X85" s="316"/>
      <c r="Y85" s="316"/>
      <c r="Z85" s="316"/>
      <c r="AA85" s="316"/>
      <c r="AB85" s="316"/>
      <c r="AC85" s="316"/>
      <c r="AD85" s="316"/>
      <c r="AE85" s="316"/>
      <c r="AF85" s="316"/>
      <c r="AG85" s="320"/>
    </row>
    <row r="86" spans="1:34" ht="21" customHeight="1" x14ac:dyDescent="0.15">
      <c r="A86" s="14"/>
      <c r="B86" s="321" t="s">
        <v>112</v>
      </c>
      <c r="C86" s="53" t="s">
        <v>49</v>
      </c>
      <c r="D86" s="280" t="s">
        <v>105</v>
      </c>
      <c r="E86" s="281"/>
      <c r="F86" s="281"/>
      <c r="G86" s="281"/>
      <c r="H86" s="281"/>
      <c r="I86" s="282"/>
      <c r="J86" s="324"/>
      <c r="K86" s="324"/>
      <c r="L86" s="324"/>
      <c r="M86" s="324"/>
      <c r="N86" s="324"/>
      <c r="O86" s="324"/>
      <c r="P86" s="325"/>
      <c r="Q86" s="326"/>
      <c r="R86" s="327"/>
      <c r="S86" s="327"/>
      <c r="T86" s="327"/>
      <c r="U86" s="327"/>
      <c r="V86" s="328"/>
      <c r="W86" s="113"/>
      <c r="X86" s="114"/>
      <c r="Y86" s="114"/>
      <c r="Z86" s="114"/>
      <c r="AA86" s="114"/>
      <c r="AB86" s="114"/>
      <c r="AC86" s="114"/>
      <c r="AD86" s="114"/>
      <c r="AE86" s="114"/>
      <c r="AF86" s="114"/>
      <c r="AG86" s="115"/>
    </row>
    <row r="87" spans="1:34" ht="21" customHeight="1" x14ac:dyDescent="0.15">
      <c r="A87" s="14"/>
      <c r="B87" s="322"/>
      <c r="C87" s="54" t="s">
        <v>50</v>
      </c>
      <c r="D87" s="288" t="s">
        <v>105</v>
      </c>
      <c r="E87" s="289"/>
      <c r="F87" s="289"/>
      <c r="G87" s="289"/>
      <c r="H87" s="289"/>
      <c r="I87" s="290"/>
      <c r="J87" s="291"/>
      <c r="K87" s="291"/>
      <c r="L87" s="291"/>
      <c r="M87" s="291"/>
      <c r="N87" s="291"/>
      <c r="O87" s="291"/>
      <c r="P87" s="292"/>
      <c r="Q87" s="293"/>
      <c r="R87" s="294"/>
      <c r="S87" s="294"/>
      <c r="T87" s="294"/>
      <c r="U87" s="294"/>
      <c r="V87" s="295"/>
      <c r="W87" s="64"/>
      <c r="X87" s="224"/>
      <c r="Y87" s="224"/>
      <c r="Z87" s="224"/>
      <c r="AA87" s="224"/>
      <c r="AB87" s="224"/>
      <c r="AC87" s="224"/>
      <c r="AD87" s="224"/>
      <c r="AE87" s="224"/>
      <c r="AF87" s="224"/>
      <c r="AG87" s="116"/>
    </row>
    <row r="88" spans="1:34" ht="21" customHeight="1" x14ac:dyDescent="0.15">
      <c r="A88" s="14"/>
      <c r="B88" s="322"/>
      <c r="C88" s="123" t="s">
        <v>51</v>
      </c>
      <c r="D88" s="329" t="s">
        <v>105</v>
      </c>
      <c r="E88" s="330"/>
      <c r="F88" s="330"/>
      <c r="G88" s="330"/>
      <c r="H88" s="330"/>
      <c r="I88" s="331"/>
      <c r="J88" s="299"/>
      <c r="K88" s="299"/>
      <c r="L88" s="299"/>
      <c r="M88" s="299"/>
      <c r="N88" s="299"/>
      <c r="O88" s="299"/>
      <c r="P88" s="300"/>
      <c r="Q88" s="332"/>
      <c r="R88" s="333"/>
      <c r="S88" s="333"/>
      <c r="T88" s="333"/>
      <c r="U88" s="333"/>
      <c r="V88" s="334"/>
      <c r="W88" s="117"/>
      <c r="X88" s="118"/>
      <c r="Y88" s="118"/>
      <c r="Z88" s="118"/>
      <c r="AA88" s="118"/>
      <c r="AB88" s="118"/>
      <c r="AC88" s="118"/>
      <c r="AD88" s="118"/>
      <c r="AE88" s="118"/>
      <c r="AF88" s="118"/>
      <c r="AG88" s="119"/>
    </row>
    <row r="89" spans="1:34" ht="21" customHeight="1" x14ac:dyDescent="0.15">
      <c r="A89" s="14"/>
      <c r="B89" s="323"/>
      <c r="C89" s="335" t="s">
        <v>107</v>
      </c>
      <c r="D89" s="336"/>
      <c r="E89" s="336"/>
      <c r="F89" s="336"/>
      <c r="G89" s="336"/>
      <c r="H89" s="336"/>
      <c r="I89" s="337"/>
      <c r="J89" s="16"/>
      <c r="K89" s="16"/>
      <c r="L89" s="16"/>
      <c r="M89" s="16"/>
      <c r="N89" s="16"/>
      <c r="O89" s="16"/>
      <c r="P89" s="55"/>
      <c r="Q89" s="338">
        <f>SUM(Q86:V88)</f>
        <v>0</v>
      </c>
      <c r="R89" s="339"/>
      <c r="S89" s="339"/>
      <c r="T89" s="339"/>
      <c r="U89" s="339"/>
      <c r="V89" s="340"/>
      <c r="W89" s="58"/>
      <c r="X89" s="59"/>
      <c r="Y89" s="59"/>
      <c r="Z89" s="59"/>
      <c r="AA89" s="59"/>
      <c r="AB89" s="59"/>
      <c r="AC89" s="59"/>
      <c r="AD89" s="59"/>
      <c r="AE89" s="59"/>
      <c r="AF89" s="59"/>
      <c r="AG89" s="60"/>
    </row>
    <row r="90" spans="1:34" ht="21" customHeight="1" x14ac:dyDescent="0.15">
      <c r="A90" s="14"/>
      <c r="B90" s="277" t="s">
        <v>113</v>
      </c>
      <c r="C90" s="53" t="s">
        <v>49</v>
      </c>
      <c r="D90" s="280" t="s">
        <v>105</v>
      </c>
      <c r="E90" s="281"/>
      <c r="F90" s="281"/>
      <c r="G90" s="281"/>
      <c r="H90" s="281"/>
      <c r="I90" s="282"/>
      <c r="J90" s="283"/>
      <c r="K90" s="283"/>
      <c r="L90" s="283"/>
      <c r="M90" s="283"/>
      <c r="N90" s="283"/>
      <c r="O90" s="283"/>
      <c r="P90" s="284"/>
      <c r="Q90" s="285"/>
      <c r="R90" s="286"/>
      <c r="S90" s="286"/>
      <c r="T90" s="286"/>
      <c r="U90" s="286"/>
      <c r="V90" s="287"/>
      <c r="W90" s="120"/>
      <c r="X90" s="121"/>
      <c r="Y90" s="121"/>
      <c r="Z90" s="121"/>
      <c r="AA90" s="121"/>
      <c r="AB90" s="121"/>
      <c r="AC90" s="121"/>
      <c r="AD90" s="121"/>
      <c r="AE90" s="121"/>
      <c r="AF90" s="121"/>
      <c r="AG90" s="122"/>
    </row>
    <row r="91" spans="1:34" ht="21" customHeight="1" x14ac:dyDescent="0.15">
      <c r="A91" s="14"/>
      <c r="B91" s="278"/>
      <c r="C91" s="54" t="s">
        <v>50</v>
      </c>
      <c r="D91" s="288" t="s">
        <v>105</v>
      </c>
      <c r="E91" s="289"/>
      <c r="F91" s="289"/>
      <c r="G91" s="289"/>
      <c r="H91" s="289"/>
      <c r="I91" s="290"/>
      <c r="J91" s="291"/>
      <c r="K91" s="291"/>
      <c r="L91" s="291"/>
      <c r="M91" s="291"/>
      <c r="N91" s="291"/>
      <c r="O91" s="291"/>
      <c r="P91" s="292"/>
      <c r="Q91" s="293"/>
      <c r="R91" s="294"/>
      <c r="S91" s="294"/>
      <c r="T91" s="294"/>
      <c r="U91" s="294"/>
      <c r="V91" s="295"/>
      <c r="W91" s="64"/>
      <c r="X91" s="224"/>
      <c r="Y91" s="224"/>
      <c r="Z91" s="224"/>
      <c r="AA91" s="224"/>
      <c r="AB91" s="224"/>
      <c r="AC91" s="224"/>
      <c r="AD91" s="224"/>
      <c r="AE91" s="224"/>
      <c r="AF91" s="224"/>
      <c r="AG91" s="116"/>
    </row>
    <row r="92" spans="1:34" ht="21" customHeight="1" x14ac:dyDescent="0.15">
      <c r="A92" s="14"/>
      <c r="B92" s="278"/>
      <c r="C92" s="54" t="s">
        <v>51</v>
      </c>
      <c r="D92" s="288" t="s">
        <v>105</v>
      </c>
      <c r="E92" s="289"/>
      <c r="F92" s="289"/>
      <c r="G92" s="289"/>
      <c r="H92" s="289"/>
      <c r="I92" s="290"/>
      <c r="J92" s="291"/>
      <c r="K92" s="291"/>
      <c r="L92" s="291"/>
      <c r="M92" s="291"/>
      <c r="N92" s="291"/>
      <c r="O92" s="291"/>
      <c r="P92" s="292"/>
      <c r="Q92" s="293"/>
      <c r="R92" s="294"/>
      <c r="S92" s="294"/>
      <c r="T92" s="294"/>
      <c r="U92" s="294"/>
      <c r="V92" s="295"/>
      <c r="W92" s="64"/>
      <c r="X92" s="224"/>
      <c r="Y92" s="224"/>
      <c r="Z92" s="224"/>
      <c r="AA92" s="224"/>
      <c r="AB92" s="224"/>
      <c r="AC92" s="224"/>
      <c r="AD92" s="224"/>
      <c r="AE92" s="224"/>
      <c r="AF92" s="224"/>
      <c r="AG92" s="116"/>
    </row>
    <row r="93" spans="1:34" ht="21" customHeight="1" x14ac:dyDescent="0.15">
      <c r="A93" s="14"/>
      <c r="B93" s="278"/>
      <c r="C93" s="53" t="s">
        <v>108</v>
      </c>
      <c r="D93" s="296" t="s">
        <v>105</v>
      </c>
      <c r="E93" s="297"/>
      <c r="F93" s="297"/>
      <c r="G93" s="297"/>
      <c r="H93" s="297"/>
      <c r="I93" s="298"/>
      <c r="J93" s="291"/>
      <c r="K93" s="291"/>
      <c r="L93" s="291"/>
      <c r="M93" s="291"/>
      <c r="N93" s="291"/>
      <c r="O93" s="291"/>
      <c r="P93" s="292"/>
      <c r="Q93" s="293"/>
      <c r="R93" s="294"/>
      <c r="S93" s="294"/>
      <c r="T93" s="294"/>
      <c r="U93" s="294"/>
      <c r="V93" s="295"/>
      <c r="W93" s="64"/>
      <c r="X93" s="224"/>
      <c r="Y93" s="224"/>
      <c r="Z93" s="224"/>
      <c r="AA93" s="224"/>
      <c r="AB93" s="224"/>
      <c r="AC93" s="224"/>
      <c r="AD93" s="224"/>
      <c r="AE93" s="224"/>
      <c r="AF93" s="224"/>
      <c r="AG93" s="116"/>
    </row>
    <row r="94" spans="1:34" ht="21" customHeight="1" x14ac:dyDescent="0.15">
      <c r="A94" s="14"/>
      <c r="B94" s="278"/>
      <c r="C94" s="54" t="s">
        <v>109</v>
      </c>
      <c r="D94" s="288" t="s">
        <v>105</v>
      </c>
      <c r="E94" s="289"/>
      <c r="F94" s="289"/>
      <c r="G94" s="289"/>
      <c r="H94" s="289"/>
      <c r="I94" s="290"/>
      <c r="J94" s="299"/>
      <c r="K94" s="299"/>
      <c r="L94" s="299"/>
      <c r="M94" s="299"/>
      <c r="N94" s="299"/>
      <c r="O94" s="299"/>
      <c r="P94" s="300"/>
      <c r="Q94" s="293"/>
      <c r="R94" s="294"/>
      <c r="S94" s="294"/>
      <c r="T94" s="294"/>
      <c r="U94" s="294"/>
      <c r="V94" s="295"/>
      <c r="W94" s="117"/>
      <c r="X94" s="118"/>
      <c r="Y94" s="118"/>
      <c r="Z94" s="118"/>
      <c r="AA94" s="118"/>
      <c r="AB94" s="118"/>
      <c r="AC94" s="118"/>
      <c r="AD94" s="118"/>
      <c r="AE94" s="118"/>
      <c r="AF94" s="118"/>
      <c r="AG94" s="119"/>
    </row>
    <row r="95" spans="1:34" ht="21" customHeight="1" thickBot="1" x14ac:dyDescent="0.2">
      <c r="A95" s="14"/>
      <c r="B95" s="279"/>
      <c r="C95" s="301" t="s">
        <v>107</v>
      </c>
      <c r="D95" s="302"/>
      <c r="E95" s="302"/>
      <c r="F95" s="302"/>
      <c r="G95" s="302"/>
      <c r="H95" s="302"/>
      <c r="I95" s="303"/>
      <c r="J95" s="56"/>
      <c r="K95" s="56"/>
      <c r="L95" s="56"/>
      <c r="M95" s="56"/>
      <c r="N95" s="56"/>
      <c r="O95" s="56"/>
      <c r="P95" s="57"/>
      <c r="Q95" s="304">
        <f>SUM(Q90:V94)</f>
        <v>0</v>
      </c>
      <c r="R95" s="305"/>
      <c r="S95" s="305"/>
      <c r="T95" s="305"/>
      <c r="U95" s="305"/>
      <c r="V95" s="306"/>
      <c r="W95" s="61"/>
      <c r="X95" s="222"/>
      <c r="Y95" s="222"/>
      <c r="Z95" s="222"/>
      <c r="AA95" s="222"/>
      <c r="AB95" s="222"/>
      <c r="AC95" s="222"/>
      <c r="AD95" s="222"/>
      <c r="AE95" s="222"/>
      <c r="AF95" s="222"/>
      <c r="AG95" s="62"/>
    </row>
    <row r="96" spans="1:34" ht="21" customHeight="1" thickBot="1" x14ac:dyDescent="0.2">
      <c r="A96" s="14"/>
      <c r="B96" s="223"/>
      <c r="C96" s="223"/>
      <c r="D96" s="223"/>
      <c r="E96" s="223"/>
      <c r="F96" s="223"/>
      <c r="G96" s="223"/>
      <c r="H96" s="223"/>
      <c r="I96" s="223"/>
      <c r="J96" s="272" t="s">
        <v>106</v>
      </c>
      <c r="K96" s="273"/>
      <c r="L96" s="273"/>
      <c r="M96" s="273"/>
      <c r="N96" s="273"/>
      <c r="O96" s="273"/>
      <c r="P96" s="273"/>
      <c r="Q96" s="274">
        <f>SUM(Q95,Q89)</f>
        <v>0</v>
      </c>
      <c r="R96" s="275"/>
      <c r="S96" s="275"/>
      <c r="T96" s="275"/>
      <c r="U96" s="275"/>
      <c r="V96" s="276"/>
    </row>
    <row r="97" spans="1:33" ht="12" customHeight="1" x14ac:dyDescent="0.15">
      <c r="A97" s="14"/>
      <c r="B97" s="38" t="s">
        <v>115</v>
      </c>
      <c r="C97" s="22"/>
      <c r="D97" s="22"/>
      <c r="E97" s="22"/>
      <c r="F97" s="22"/>
      <c r="G97" s="22"/>
      <c r="H97" s="22"/>
      <c r="I97" s="22"/>
      <c r="J97" s="16"/>
      <c r="K97" s="16"/>
      <c r="L97" s="16"/>
      <c r="M97" s="16"/>
      <c r="N97" s="16"/>
      <c r="O97" s="16"/>
      <c r="P97" s="16"/>
      <c r="Q97" s="63"/>
      <c r="R97" s="63"/>
      <c r="S97" s="63"/>
      <c r="T97" s="63"/>
      <c r="U97" s="59"/>
      <c r="V97" s="59"/>
      <c r="W97" s="59"/>
      <c r="X97" s="59"/>
      <c r="Y97" s="59"/>
      <c r="Z97" s="59"/>
      <c r="AA97" s="59"/>
      <c r="AB97" s="59"/>
      <c r="AC97" s="59"/>
      <c r="AD97" s="59"/>
      <c r="AE97" s="59"/>
      <c r="AF97" s="59"/>
      <c r="AG97" s="59"/>
    </row>
    <row r="98" spans="1:33" ht="20.100000000000001" customHeight="1" thickBot="1" x14ac:dyDescent="0.2">
      <c r="A98" s="14" t="s">
        <v>263</v>
      </c>
    </row>
    <row r="99" spans="1:33" ht="15" customHeight="1" x14ac:dyDescent="0.15">
      <c r="B99" s="360" t="s">
        <v>116</v>
      </c>
      <c r="C99" s="361"/>
      <c r="D99" s="361"/>
      <c r="E99" s="361"/>
      <c r="F99" s="361"/>
      <c r="G99" s="361"/>
      <c r="H99" s="361"/>
      <c r="I99" s="361"/>
      <c r="J99" s="361"/>
      <c r="K99" s="361"/>
      <c r="L99" s="362"/>
      <c r="M99" s="363" t="s">
        <v>72</v>
      </c>
      <c r="N99" s="364"/>
      <c r="O99" s="364"/>
      <c r="P99" s="364"/>
      <c r="Q99" s="364"/>
      <c r="R99" s="364"/>
      <c r="S99" s="365"/>
      <c r="T99" s="366" t="s">
        <v>69</v>
      </c>
      <c r="U99" s="367"/>
      <c r="V99" s="367"/>
      <c r="W99" s="367"/>
      <c r="X99" s="367"/>
      <c r="Y99" s="368"/>
      <c r="Z99" s="363" t="s">
        <v>70</v>
      </c>
      <c r="AA99" s="364"/>
      <c r="AB99" s="364"/>
      <c r="AC99" s="364"/>
      <c r="AD99" s="364"/>
      <c r="AE99" s="364"/>
      <c r="AF99" s="364"/>
      <c r="AG99" s="369"/>
    </row>
    <row r="100" spans="1:33" ht="26.1" customHeight="1" x14ac:dyDescent="0.15">
      <c r="B100" s="350"/>
      <c r="C100" s="351"/>
      <c r="D100" s="351"/>
      <c r="E100" s="351"/>
      <c r="F100" s="351"/>
      <c r="G100" s="351"/>
      <c r="H100" s="351"/>
      <c r="I100" s="351"/>
      <c r="J100" s="351"/>
      <c r="K100" s="351"/>
      <c r="L100" s="352"/>
      <c r="M100" s="353"/>
      <c r="N100" s="351"/>
      <c r="O100" s="351"/>
      <c r="P100" s="351"/>
      <c r="Q100" s="351"/>
      <c r="R100" s="351"/>
      <c r="S100" s="352"/>
      <c r="T100" s="353"/>
      <c r="U100" s="351"/>
      <c r="V100" s="351"/>
      <c r="W100" s="351"/>
      <c r="X100" s="26" t="s">
        <v>71</v>
      </c>
      <c r="Y100" s="25"/>
      <c r="Z100" s="353"/>
      <c r="AA100" s="351"/>
      <c r="AB100" s="351"/>
      <c r="AC100" s="351"/>
      <c r="AD100" s="351"/>
      <c r="AE100" s="351"/>
      <c r="AF100" s="351"/>
      <c r="AG100" s="354"/>
    </row>
    <row r="101" spans="1:33" ht="26.1" customHeight="1" x14ac:dyDescent="0.15">
      <c r="B101" s="350"/>
      <c r="C101" s="351"/>
      <c r="D101" s="351"/>
      <c r="E101" s="351"/>
      <c r="F101" s="351"/>
      <c r="G101" s="351"/>
      <c r="H101" s="351"/>
      <c r="I101" s="351"/>
      <c r="J101" s="351"/>
      <c r="K101" s="351"/>
      <c r="L101" s="352"/>
      <c r="M101" s="353"/>
      <c r="N101" s="351"/>
      <c r="O101" s="351"/>
      <c r="P101" s="351"/>
      <c r="Q101" s="351"/>
      <c r="R101" s="351"/>
      <c r="S101" s="352"/>
      <c r="T101" s="353"/>
      <c r="U101" s="351"/>
      <c r="V101" s="351"/>
      <c r="W101" s="351"/>
      <c r="X101" s="26" t="s">
        <v>71</v>
      </c>
      <c r="Y101" s="66"/>
      <c r="Z101" s="353"/>
      <c r="AA101" s="351"/>
      <c r="AB101" s="351"/>
      <c r="AC101" s="351"/>
      <c r="AD101" s="351"/>
      <c r="AE101" s="351"/>
      <c r="AF101" s="351"/>
      <c r="AG101" s="354"/>
    </row>
    <row r="102" spans="1:33" ht="26.1" customHeight="1" thickBot="1" x14ac:dyDescent="0.2">
      <c r="B102" s="355"/>
      <c r="C102" s="356"/>
      <c r="D102" s="356"/>
      <c r="E102" s="356"/>
      <c r="F102" s="356"/>
      <c r="G102" s="356"/>
      <c r="H102" s="356"/>
      <c r="I102" s="356"/>
      <c r="J102" s="356"/>
      <c r="K102" s="356"/>
      <c r="L102" s="357"/>
      <c r="M102" s="358"/>
      <c r="N102" s="356"/>
      <c r="O102" s="356"/>
      <c r="P102" s="356"/>
      <c r="Q102" s="356"/>
      <c r="R102" s="356"/>
      <c r="S102" s="357"/>
      <c r="T102" s="358"/>
      <c r="U102" s="356"/>
      <c r="V102" s="356"/>
      <c r="W102" s="356"/>
      <c r="X102" s="36" t="s">
        <v>71</v>
      </c>
      <c r="Y102" s="65"/>
      <c r="Z102" s="358"/>
      <c r="AA102" s="356"/>
      <c r="AB102" s="356"/>
      <c r="AC102" s="356"/>
      <c r="AD102" s="356"/>
      <c r="AE102" s="356"/>
      <c r="AF102" s="356"/>
      <c r="AG102" s="359"/>
    </row>
    <row r="103" spans="1:33" ht="15" customHeight="1" x14ac:dyDescent="0.15">
      <c r="A103" s="14"/>
    </row>
  </sheetData>
  <customSheetViews>
    <customSheetView guid="{D966AC1E-3C54-4FE0-A747-3424340933B3}" showPageBreaks="1" printArea="1" view="pageBreakPreview">
      <selection sqref="A1:AG1"/>
      <rowBreaks count="2" manualBreakCount="2">
        <brk id="38" max="32" man="1"/>
        <brk id="76" max="32" man="1"/>
      </rowBreaks>
      <pageMargins left="0.59055118110236227" right="0.59055118110236227" top="0.59055118110236227" bottom="0.39370078740157483" header="0.31496062992125984" footer="0.31496062992125984"/>
      <pageSetup paperSize="9" scale="99" orientation="portrait" r:id="rId1"/>
      <headerFooter differentFirst="1">
        <oddHeader>&amp;L要領様式第14号</oddHeader>
        <firstHeader>&amp;L要領様式第14号</firstHeader>
      </headerFooter>
    </customSheetView>
    <customSheetView guid="{0CDE144F-A58B-48D0-9A5B-D0B763799DF0}" showPageBreaks="1" printArea="1" view="pageBreakPreview">
      <selection activeCell="A52" sqref="A52:I53"/>
      <rowBreaks count="2" manualBreakCount="2">
        <brk id="38" max="32" man="1"/>
        <brk id="76" max="32" man="1"/>
      </rowBreaks>
      <pageMargins left="0.59055118110236227" right="0.59055118110236227" top="0.59055118110236227" bottom="0.39370078740157483" header="0.31496062992125984" footer="0.31496062992125984"/>
      <pageSetup paperSize="9" scale="99" orientation="portrait" r:id="rId2"/>
      <headerFooter differentFirst="1">
        <firstHeader>&amp;L要領様式第14号</firstHeader>
      </headerFooter>
    </customSheetView>
  </customSheetViews>
  <mergeCells count="250">
    <mergeCell ref="F69:I69"/>
    <mergeCell ref="AB69:AC69"/>
    <mergeCell ref="AB65:AC65"/>
    <mergeCell ref="B66:E66"/>
    <mergeCell ref="F66:I66"/>
    <mergeCell ref="AB66:AC66"/>
    <mergeCell ref="F67:I67"/>
    <mergeCell ref="AB67:AC67"/>
    <mergeCell ref="B102:L102"/>
    <mergeCell ref="M102:S102"/>
    <mergeCell ref="T102:W102"/>
    <mergeCell ref="Z102:AG102"/>
    <mergeCell ref="B99:L99"/>
    <mergeCell ref="M99:S99"/>
    <mergeCell ref="T99:Y99"/>
    <mergeCell ref="Z99:AG99"/>
    <mergeCell ref="B100:L100"/>
    <mergeCell ref="M100:S100"/>
    <mergeCell ref="T100:W100"/>
    <mergeCell ref="Z100:AG100"/>
    <mergeCell ref="B101:L101"/>
    <mergeCell ref="M101:S101"/>
    <mergeCell ref="T101:W101"/>
    <mergeCell ref="Z101:AG101"/>
    <mergeCell ref="G60:I61"/>
    <mergeCell ref="J60:L60"/>
    <mergeCell ref="M60:O60"/>
    <mergeCell ref="P60:R60"/>
    <mergeCell ref="S60:U60"/>
    <mergeCell ref="V60:X60"/>
    <mergeCell ref="B68:E68"/>
    <mergeCell ref="F68:I68"/>
    <mergeCell ref="AB68:AC68"/>
    <mergeCell ref="Y58:AA58"/>
    <mergeCell ref="AB58:AD58"/>
    <mergeCell ref="AE58:AG61"/>
    <mergeCell ref="J59:L59"/>
    <mergeCell ref="M59:O59"/>
    <mergeCell ref="P59:R59"/>
    <mergeCell ref="S59:U59"/>
    <mergeCell ref="V59:X59"/>
    <mergeCell ref="Y59:AA59"/>
    <mergeCell ref="AB59:AD59"/>
    <mergeCell ref="Y60:AA60"/>
    <mergeCell ref="AB60:AD60"/>
    <mergeCell ref="J61:L61"/>
    <mergeCell ref="M61:O61"/>
    <mergeCell ref="P61:R61"/>
    <mergeCell ref="S61:U61"/>
    <mergeCell ref="V61:X61"/>
    <mergeCell ref="Y61:AA61"/>
    <mergeCell ref="AB61:AD61"/>
    <mergeCell ref="B58:F59"/>
    <mergeCell ref="G58:I59"/>
    <mergeCell ref="J58:L58"/>
    <mergeCell ref="M58:O58"/>
    <mergeCell ref="P58:R58"/>
    <mergeCell ref="S58:U58"/>
    <mergeCell ref="V58:X58"/>
    <mergeCell ref="G56:I57"/>
    <mergeCell ref="J56:L56"/>
    <mergeCell ref="M56:O56"/>
    <mergeCell ref="P56:R56"/>
    <mergeCell ref="S56:U56"/>
    <mergeCell ref="V56:X56"/>
    <mergeCell ref="J57:L57"/>
    <mergeCell ref="M57:O57"/>
    <mergeCell ref="P57:R57"/>
    <mergeCell ref="S57:U57"/>
    <mergeCell ref="AE53:AG53"/>
    <mergeCell ref="B54:F55"/>
    <mergeCell ref="G54:I55"/>
    <mergeCell ref="J54:L54"/>
    <mergeCell ref="M54:O54"/>
    <mergeCell ref="P54:R54"/>
    <mergeCell ref="S54:U54"/>
    <mergeCell ref="V54:X54"/>
    <mergeCell ref="Y54:AA54"/>
    <mergeCell ref="AB54:AD54"/>
    <mergeCell ref="AE54:AG57"/>
    <mergeCell ref="J55:L55"/>
    <mergeCell ref="M55:O55"/>
    <mergeCell ref="P55:R55"/>
    <mergeCell ref="S55:U55"/>
    <mergeCell ref="V55:X55"/>
    <mergeCell ref="Y55:AA55"/>
    <mergeCell ref="AB55:AD55"/>
    <mergeCell ref="Y56:AA56"/>
    <mergeCell ref="AB56:AD56"/>
    <mergeCell ref="V57:X57"/>
    <mergeCell ref="Y57:AA57"/>
    <mergeCell ref="AB57:AD57"/>
    <mergeCell ref="N50:Q50"/>
    <mergeCell ref="Z50:AC50"/>
    <mergeCell ref="A52:I53"/>
    <mergeCell ref="J53:L53"/>
    <mergeCell ref="M53:O53"/>
    <mergeCell ref="P53:R53"/>
    <mergeCell ref="S53:U53"/>
    <mergeCell ref="V53:X53"/>
    <mergeCell ref="Y53:AA53"/>
    <mergeCell ref="AB53:AD53"/>
    <mergeCell ref="O47:Q47"/>
    <mergeCell ref="AA47:AC47"/>
    <mergeCell ref="O48:Q48"/>
    <mergeCell ref="AA48:AC48"/>
    <mergeCell ref="O49:Q49"/>
    <mergeCell ref="AA49:AC49"/>
    <mergeCell ref="B44:I44"/>
    <mergeCell ref="J44:U44"/>
    <mergeCell ref="V44:AG44"/>
    <mergeCell ref="J45:U45"/>
    <mergeCell ref="V45:AG45"/>
    <mergeCell ref="B46:I46"/>
    <mergeCell ref="O46:Q46"/>
    <mergeCell ref="AA46:AC46"/>
    <mergeCell ref="B42:I42"/>
    <mergeCell ref="J42:U42"/>
    <mergeCell ref="V42:AG42"/>
    <mergeCell ref="B43:I43"/>
    <mergeCell ref="J43:U43"/>
    <mergeCell ref="V43:AG43"/>
    <mergeCell ref="A39:I40"/>
    <mergeCell ref="J40:U40"/>
    <mergeCell ref="V40:AG40"/>
    <mergeCell ref="B41:I41"/>
    <mergeCell ref="J41:U41"/>
    <mergeCell ref="V41:AG41"/>
    <mergeCell ref="F36:I36"/>
    <mergeCell ref="J36:U36"/>
    <mergeCell ref="V36:AG36"/>
    <mergeCell ref="C37:I37"/>
    <mergeCell ref="K37:M37"/>
    <mergeCell ref="O37:U37"/>
    <mergeCell ref="W37:Y37"/>
    <mergeCell ref="AA37:AG37"/>
    <mergeCell ref="B35:E35"/>
    <mergeCell ref="F35:I35"/>
    <mergeCell ref="J35:O35"/>
    <mergeCell ref="P35:U35"/>
    <mergeCell ref="V35:AA35"/>
    <mergeCell ref="AB35:AG35"/>
    <mergeCell ref="B33:E33"/>
    <mergeCell ref="F33:I33"/>
    <mergeCell ref="J33:U33"/>
    <mergeCell ref="V33:AG33"/>
    <mergeCell ref="F34:I34"/>
    <mergeCell ref="J34:U34"/>
    <mergeCell ref="V34:AG34"/>
    <mergeCell ref="B25:I26"/>
    <mergeCell ref="J25:AG26"/>
    <mergeCell ref="A31:I32"/>
    <mergeCell ref="J32:U32"/>
    <mergeCell ref="V32:AG32"/>
    <mergeCell ref="M29:N29"/>
    <mergeCell ref="P29:Q29"/>
    <mergeCell ref="S29:T29"/>
    <mergeCell ref="N12:R12"/>
    <mergeCell ref="T12:X12"/>
    <mergeCell ref="AC12:AF12"/>
    <mergeCell ref="N19:Q19"/>
    <mergeCell ref="B20:I20"/>
    <mergeCell ref="L20:M20"/>
    <mergeCell ref="O20:P20"/>
    <mergeCell ref="R20:S20"/>
    <mergeCell ref="B23:I24"/>
    <mergeCell ref="J23:AG24"/>
    <mergeCell ref="B15:I15"/>
    <mergeCell ref="O15:Q15"/>
    <mergeCell ref="B16:I16"/>
    <mergeCell ref="O16:Q16"/>
    <mergeCell ref="O17:Q17"/>
    <mergeCell ref="O18:Q18"/>
    <mergeCell ref="B72:AG75"/>
    <mergeCell ref="B69:E69"/>
    <mergeCell ref="B60:F61"/>
    <mergeCell ref="X7:AG7"/>
    <mergeCell ref="J8:L8"/>
    <mergeCell ref="M8:AG8"/>
    <mergeCell ref="B12:C12"/>
    <mergeCell ref="D12:I12"/>
    <mergeCell ref="A1:AG1"/>
    <mergeCell ref="B4:I4"/>
    <mergeCell ref="J4:AG4"/>
    <mergeCell ref="B5:I5"/>
    <mergeCell ref="J5:AG5"/>
    <mergeCell ref="B6:I8"/>
    <mergeCell ref="O6:AG6"/>
    <mergeCell ref="J7:K7"/>
    <mergeCell ref="L7:U7"/>
    <mergeCell ref="V7:W7"/>
    <mergeCell ref="Z12:AA12"/>
    <mergeCell ref="B13:I13"/>
    <mergeCell ref="J13:AG13"/>
    <mergeCell ref="B14:I14"/>
    <mergeCell ref="J14:AG14"/>
    <mergeCell ref="J12:L12"/>
    <mergeCell ref="B78:I78"/>
    <mergeCell ref="J78:P78"/>
    <mergeCell ref="Q78:V78"/>
    <mergeCell ref="W78:AG78"/>
    <mergeCell ref="B79:B81"/>
    <mergeCell ref="D79:I79"/>
    <mergeCell ref="J79:P79"/>
    <mergeCell ref="Q79:V79"/>
    <mergeCell ref="D80:I80"/>
    <mergeCell ref="J80:P80"/>
    <mergeCell ref="Q80:V80"/>
    <mergeCell ref="D81:I81"/>
    <mergeCell ref="J81:P81"/>
    <mergeCell ref="Q81:V81"/>
    <mergeCell ref="C82:I82"/>
    <mergeCell ref="J82:P82"/>
    <mergeCell ref="Q82:V82"/>
    <mergeCell ref="B85:I85"/>
    <mergeCell ref="J85:P85"/>
    <mergeCell ref="Q85:V85"/>
    <mergeCell ref="W85:AG85"/>
    <mergeCell ref="B86:B89"/>
    <mergeCell ref="D86:I86"/>
    <mergeCell ref="J86:P86"/>
    <mergeCell ref="Q86:V86"/>
    <mergeCell ref="D87:I87"/>
    <mergeCell ref="J87:P87"/>
    <mergeCell ref="Q87:V87"/>
    <mergeCell ref="D88:I88"/>
    <mergeCell ref="J88:P88"/>
    <mergeCell ref="Q88:V88"/>
    <mergeCell ref="C89:I89"/>
    <mergeCell ref="Q89:V89"/>
    <mergeCell ref="J96:P96"/>
    <mergeCell ref="Q96:V96"/>
    <mergeCell ref="D93:I93"/>
    <mergeCell ref="J93:P93"/>
    <mergeCell ref="Q93:V93"/>
    <mergeCell ref="D94:I94"/>
    <mergeCell ref="J94:P94"/>
    <mergeCell ref="Q94:V94"/>
    <mergeCell ref="B90:B95"/>
    <mergeCell ref="D90:I90"/>
    <mergeCell ref="J90:P90"/>
    <mergeCell ref="Q90:V90"/>
    <mergeCell ref="D91:I91"/>
    <mergeCell ref="J91:P91"/>
    <mergeCell ref="Q91:V91"/>
    <mergeCell ref="D92:I92"/>
    <mergeCell ref="J92:P92"/>
    <mergeCell ref="Q92:V92"/>
    <mergeCell ref="C95:I95"/>
    <mergeCell ref="Q95:V95"/>
  </mergeCells>
  <phoneticPr fontId="1"/>
  <pageMargins left="0.59055118110236227" right="0.59055118110236227" top="0.59055118110236227" bottom="0.39370078740157483" header="0.31496062992125984" footer="0.31496062992125984"/>
  <pageSetup paperSize="9" scale="99" orientation="portrait" r:id="rId3"/>
  <headerFooter differentFirst="1">
    <oddHeader>&amp;L要領様式第14号</oddHeader>
    <firstHeader>&amp;L要領様式第14号</firstHeader>
  </headerFooter>
  <rowBreaks count="2" manualBreakCount="2">
    <brk id="38" max="32" man="1"/>
    <brk id="76"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
  <sheetViews>
    <sheetView tabSelected="1" view="pageBreakPreview" topLeftCell="A70" zoomScale="85" zoomScaleNormal="85" zoomScaleSheetLayoutView="85" workbookViewId="0">
      <selection activeCell="F15" sqref="F15"/>
    </sheetView>
  </sheetViews>
  <sheetFormatPr defaultColWidth="9" defaultRowHeight="13.5" x14ac:dyDescent="0.15"/>
  <cols>
    <col min="1" max="1" width="5.375" style="152" bestFit="1" customWidth="1"/>
    <col min="2" max="2" width="9.25" style="153" bestFit="1" customWidth="1"/>
    <col min="3" max="4" width="10.75" style="152" customWidth="1"/>
    <col min="5" max="5" width="13.875" style="152" bestFit="1" customWidth="1"/>
    <col min="6" max="14" width="10.75" style="152" customWidth="1"/>
    <col min="15" max="15" width="30.75" style="152" customWidth="1"/>
    <col min="16" max="16384" width="9" style="152"/>
  </cols>
  <sheetData>
    <row r="1" spans="1:15" ht="22.15" customHeight="1" x14ac:dyDescent="0.15">
      <c r="A1" s="495" t="s">
        <v>225</v>
      </c>
      <c r="B1" s="495"/>
      <c r="C1" s="495"/>
      <c r="D1" s="495"/>
      <c r="E1" s="495"/>
      <c r="F1" s="495"/>
      <c r="G1" s="495"/>
      <c r="H1" s="495"/>
      <c r="I1" s="495"/>
      <c r="J1" s="495"/>
      <c r="K1" s="495"/>
      <c r="L1" s="495"/>
      <c r="M1" s="495"/>
      <c r="N1" s="495"/>
      <c r="O1" s="495"/>
    </row>
    <row r="2" spans="1:15" ht="22.15" customHeight="1" x14ac:dyDescent="0.15">
      <c r="G2" s="154"/>
      <c r="H2" s="154"/>
      <c r="K2" s="154"/>
      <c r="M2" s="154"/>
      <c r="N2" s="181" t="s">
        <v>168</v>
      </c>
      <c r="O2" s="181"/>
    </row>
    <row r="3" spans="1:15" ht="22.15" customHeight="1" thickBot="1" x14ac:dyDescent="0.2">
      <c r="B3" s="155"/>
      <c r="C3" s="156"/>
      <c r="D3" s="156"/>
      <c r="E3" s="156"/>
      <c r="F3" s="156"/>
      <c r="I3" s="156"/>
      <c r="J3" s="156"/>
      <c r="L3" s="156"/>
    </row>
    <row r="4" spans="1:15" s="157" customFormat="1" ht="22.15" customHeight="1" x14ac:dyDescent="0.15">
      <c r="A4" s="496"/>
      <c r="B4" s="499" t="s">
        <v>182</v>
      </c>
      <c r="C4" s="502" t="s">
        <v>241</v>
      </c>
      <c r="D4" s="502" t="s">
        <v>226</v>
      </c>
      <c r="E4" s="505" t="s">
        <v>183</v>
      </c>
      <c r="F4" s="506" t="s">
        <v>186</v>
      </c>
      <c r="G4" s="507"/>
      <c r="H4" s="508"/>
      <c r="I4" s="502" t="s">
        <v>191</v>
      </c>
      <c r="J4" s="502" t="s">
        <v>190</v>
      </c>
      <c r="K4" s="513" t="s">
        <v>68</v>
      </c>
      <c r="L4" s="514"/>
      <c r="M4" s="225" t="s">
        <v>201</v>
      </c>
      <c r="N4" s="225" t="s">
        <v>117</v>
      </c>
      <c r="O4" s="509" t="s">
        <v>193</v>
      </c>
    </row>
    <row r="5" spans="1:15" s="157" customFormat="1" ht="22.15" customHeight="1" x14ac:dyDescent="0.15">
      <c r="A5" s="497"/>
      <c r="B5" s="500"/>
      <c r="C5" s="503"/>
      <c r="D5" s="503"/>
      <c r="E5" s="503"/>
      <c r="F5" s="512" t="s">
        <v>148</v>
      </c>
      <c r="G5" s="512" t="s">
        <v>187</v>
      </c>
      <c r="H5" s="515" t="s">
        <v>185</v>
      </c>
      <c r="I5" s="516"/>
      <c r="J5" s="516"/>
      <c r="K5" s="516" t="s">
        <v>195</v>
      </c>
      <c r="L5" s="516" t="s">
        <v>194</v>
      </c>
      <c r="M5" s="516" t="s">
        <v>220</v>
      </c>
      <c r="N5" s="516" t="s">
        <v>217</v>
      </c>
      <c r="O5" s="510"/>
    </row>
    <row r="6" spans="1:15" s="157" customFormat="1" ht="22.15" customHeight="1" x14ac:dyDescent="0.15">
      <c r="A6" s="497"/>
      <c r="B6" s="500"/>
      <c r="C6" s="503"/>
      <c r="D6" s="503"/>
      <c r="E6" s="503"/>
      <c r="F6" s="503"/>
      <c r="G6" s="503"/>
      <c r="H6" s="503"/>
      <c r="I6" s="516"/>
      <c r="J6" s="516"/>
      <c r="K6" s="516"/>
      <c r="L6" s="516"/>
      <c r="M6" s="516"/>
      <c r="N6" s="516"/>
      <c r="O6" s="510"/>
    </row>
    <row r="7" spans="1:15" s="157" customFormat="1" ht="22.15" customHeight="1" thickBot="1" x14ac:dyDescent="0.2">
      <c r="A7" s="498"/>
      <c r="B7" s="501"/>
      <c r="C7" s="504"/>
      <c r="D7" s="504"/>
      <c r="E7" s="504"/>
      <c r="F7" s="192" t="s">
        <v>188</v>
      </c>
      <c r="G7" s="220"/>
      <c r="H7" s="192" t="s">
        <v>189</v>
      </c>
      <c r="I7" s="220" t="s">
        <v>192</v>
      </c>
      <c r="J7" s="220" t="s">
        <v>196</v>
      </c>
      <c r="K7" s="220" t="s">
        <v>197</v>
      </c>
      <c r="L7" s="220" t="s">
        <v>198</v>
      </c>
      <c r="M7" s="194" t="s">
        <v>221</v>
      </c>
      <c r="N7" s="220" t="s">
        <v>222</v>
      </c>
      <c r="O7" s="511"/>
    </row>
    <row r="8" spans="1:15" s="159" customFormat="1" ht="22.15" customHeight="1" x14ac:dyDescent="0.15">
      <c r="A8" s="520" t="s">
        <v>169</v>
      </c>
      <c r="B8" s="188">
        <v>43556</v>
      </c>
      <c r="C8" s="184">
        <v>4</v>
      </c>
      <c r="D8" s="184">
        <v>120</v>
      </c>
      <c r="E8" s="184" t="s">
        <v>184</v>
      </c>
      <c r="F8" s="184">
        <v>30000</v>
      </c>
      <c r="G8" s="184">
        <v>25800</v>
      </c>
      <c r="H8" s="183">
        <f>MIN(F8,G8)</f>
        <v>25800</v>
      </c>
      <c r="I8" s="184">
        <v>20000</v>
      </c>
      <c r="J8" s="183">
        <f>F8+I8</f>
        <v>50000</v>
      </c>
      <c r="K8" s="184">
        <v>20000</v>
      </c>
      <c r="L8" s="184">
        <v>0</v>
      </c>
      <c r="M8" s="183">
        <f>H8+I8-K8</f>
        <v>25800</v>
      </c>
      <c r="N8" s="190">
        <f>MIN(50000,M8)</f>
        <v>25800</v>
      </c>
      <c r="O8" s="215" t="s">
        <v>199</v>
      </c>
    </row>
    <row r="9" spans="1:15" s="159" customFormat="1" ht="22.15" customHeight="1" x14ac:dyDescent="0.15">
      <c r="A9" s="521"/>
      <c r="B9" s="189">
        <v>43929</v>
      </c>
      <c r="C9" s="182">
        <v>2</v>
      </c>
      <c r="D9" s="182">
        <v>60</v>
      </c>
      <c r="E9" s="182" t="s">
        <v>184</v>
      </c>
      <c r="F9" s="182">
        <v>15000</v>
      </c>
      <c r="G9" s="182">
        <v>12900</v>
      </c>
      <c r="H9" s="158">
        <f t="shared" ref="H9:H12" si="0">MIN(F9,G9)</f>
        <v>12900</v>
      </c>
      <c r="I9" s="182">
        <v>10000</v>
      </c>
      <c r="J9" s="158">
        <f t="shared" ref="J9:J12" si="1">F9+I9</f>
        <v>25000</v>
      </c>
      <c r="K9" s="182">
        <v>10000</v>
      </c>
      <c r="L9" s="182">
        <v>0</v>
      </c>
      <c r="M9" s="158">
        <f>H9+I9-K9</f>
        <v>12900</v>
      </c>
      <c r="N9" s="191">
        <f t="shared" ref="N9:N12" si="2">MIN(50000,M9)</f>
        <v>12900</v>
      </c>
      <c r="O9" s="216" t="s">
        <v>203</v>
      </c>
    </row>
    <row r="10" spans="1:15" s="159" customFormat="1" ht="22.15" customHeight="1" x14ac:dyDescent="0.15">
      <c r="A10" s="521"/>
      <c r="B10" s="189">
        <v>43936</v>
      </c>
      <c r="C10" s="182">
        <v>4</v>
      </c>
      <c r="D10" s="182">
        <v>120</v>
      </c>
      <c r="E10" s="182" t="s">
        <v>14</v>
      </c>
      <c r="F10" s="182">
        <v>20000</v>
      </c>
      <c r="G10" s="182">
        <v>20200</v>
      </c>
      <c r="H10" s="158">
        <f t="shared" si="0"/>
        <v>20000</v>
      </c>
      <c r="I10" s="182">
        <v>20000</v>
      </c>
      <c r="J10" s="158">
        <f t="shared" si="1"/>
        <v>40000</v>
      </c>
      <c r="K10" s="182">
        <v>20000</v>
      </c>
      <c r="L10" s="182">
        <v>0</v>
      </c>
      <c r="M10" s="158">
        <f>H10+I10-K10</f>
        <v>20000</v>
      </c>
      <c r="N10" s="191">
        <f t="shared" si="2"/>
        <v>20000</v>
      </c>
      <c r="O10" s="216" t="s">
        <v>199</v>
      </c>
    </row>
    <row r="11" spans="1:15" s="159" customFormat="1" ht="22.15" customHeight="1" x14ac:dyDescent="0.15">
      <c r="A11" s="521"/>
      <c r="B11" s="189">
        <v>43943</v>
      </c>
      <c r="C11" s="182">
        <v>2</v>
      </c>
      <c r="D11" s="182">
        <v>60</v>
      </c>
      <c r="E11" s="182" t="s">
        <v>184</v>
      </c>
      <c r="F11" s="182">
        <v>15000</v>
      </c>
      <c r="G11" s="182">
        <v>12900</v>
      </c>
      <c r="H11" s="158">
        <f t="shared" si="0"/>
        <v>12900</v>
      </c>
      <c r="I11" s="182">
        <v>10000</v>
      </c>
      <c r="J11" s="158">
        <f t="shared" si="1"/>
        <v>25000</v>
      </c>
      <c r="K11" s="182">
        <v>10000</v>
      </c>
      <c r="L11" s="182">
        <v>0</v>
      </c>
      <c r="M11" s="158">
        <f>H11+I11-K11</f>
        <v>12900</v>
      </c>
      <c r="N11" s="191">
        <f t="shared" si="2"/>
        <v>12900</v>
      </c>
      <c r="O11" s="216" t="s">
        <v>203</v>
      </c>
    </row>
    <row r="12" spans="1:15" s="159" customFormat="1" ht="22.15" customHeight="1" x14ac:dyDescent="0.15">
      <c r="A12" s="521"/>
      <c r="B12" s="189">
        <v>43950</v>
      </c>
      <c r="C12" s="182">
        <v>4</v>
      </c>
      <c r="D12" s="182">
        <v>120</v>
      </c>
      <c r="E12" s="182" t="s">
        <v>184</v>
      </c>
      <c r="F12" s="182">
        <v>30000</v>
      </c>
      <c r="G12" s="182">
        <v>25800</v>
      </c>
      <c r="H12" s="158">
        <f t="shared" si="0"/>
        <v>25800</v>
      </c>
      <c r="I12" s="182">
        <v>20000</v>
      </c>
      <c r="J12" s="158">
        <f t="shared" si="1"/>
        <v>50000</v>
      </c>
      <c r="K12" s="182">
        <v>20000</v>
      </c>
      <c r="L12" s="182">
        <v>0</v>
      </c>
      <c r="M12" s="211">
        <f>H12+I12-K12</f>
        <v>25800</v>
      </c>
      <c r="N12" s="212">
        <f t="shared" si="2"/>
        <v>25800</v>
      </c>
      <c r="O12" s="216" t="s">
        <v>199</v>
      </c>
    </row>
    <row r="13" spans="1:15" s="159" customFormat="1" ht="22.15" customHeight="1" thickBot="1" x14ac:dyDescent="0.2">
      <c r="A13" s="522"/>
      <c r="B13" s="185" t="s">
        <v>202</v>
      </c>
      <c r="C13" s="186">
        <f>SUM(C8:C12)</f>
        <v>16</v>
      </c>
      <c r="D13" s="186">
        <f>SUM(D8:D12)</f>
        <v>480</v>
      </c>
      <c r="E13" s="187"/>
      <c r="F13" s="186">
        <f t="shared" ref="F13:N13" si="3">SUM(F8:F12)</f>
        <v>110000</v>
      </c>
      <c r="G13" s="186">
        <f t="shared" si="3"/>
        <v>97600</v>
      </c>
      <c r="H13" s="186">
        <f t="shared" si="3"/>
        <v>97400</v>
      </c>
      <c r="I13" s="186">
        <f t="shared" si="3"/>
        <v>80000</v>
      </c>
      <c r="J13" s="186">
        <f t="shared" si="3"/>
        <v>190000</v>
      </c>
      <c r="K13" s="186">
        <f t="shared" si="3"/>
        <v>80000</v>
      </c>
      <c r="L13" s="186">
        <f t="shared" si="3"/>
        <v>0</v>
      </c>
      <c r="M13" s="186">
        <f t="shared" si="3"/>
        <v>97400</v>
      </c>
      <c r="N13" s="186">
        <f t="shared" si="3"/>
        <v>97400</v>
      </c>
      <c r="O13" s="219"/>
    </row>
    <row r="14" spans="1:15" s="159" customFormat="1" ht="22.15" customHeight="1" x14ac:dyDescent="0.15">
      <c r="A14" s="517" t="s">
        <v>204</v>
      </c>
      <c r="B14" s="195"/>
      <c r="C14" s="196"/>
      <c r="D14" s="196"/>
      <c r="E14" s="196"/>
      <c r="F14" s="196"/>
      <c r="G14" s="196"/>
      <c r="H14" s="197">
        <f>MIN(F14,G14)</f>
        <v>0</v>
      </c>
      <c r="I14" s="196"/>
      <c r="J14" s="197">
        <f>F14+I14</f>
        <v>0</v>
      </c>
      <c r="K14" s="196"/>
      <c r="L14" s="196"/>
      <c r="M14" s="197">
        <f>H14+I14-K14</f>
        <v>0</v>
      </c>
      <c r="N14" s="198">
        <f>MIN(50000,M14)</f>
        <v>0</v>
      </c>
      <c r="O14" s="217"/>
    </row>
    <row r="15" spans="1:15" s="159" customFormat="1" ht="22.15" customHeight="1" x14ac:dyDescent="0.15">
      <c r="A15" s="518"/>
      <c r="B15" s="199"/>
      <c r="C15" s="200"/>
      <c r="D15" s="200"/>
      <c r="E15" s="200"/>
      <c r="F15" s="200"/>
      <c r="G15" s="200"/>
      <c r="H15" s="201">
        <f t="shared" ref="H15:H18" si="4">MIN(F15,G15)</f>
        <v>0</v>
      </c>
      <c r="I15" s="200"/>
      <c r="J15" s="201">
        <f t="shared" ref="J15:J18" si="5">F15+I15</f>
        <v>0</v>
      </c>
      <c r="K15" s="200"/>
      <c r="L15" s="200"/>
      <c r="M15" s="201">
        <f>H15+I15-K15</f>
        <v>0</v>
      </c>
      <c r="N15" s="202">
        <f t="shared" ref="N15:N18" si="6">MIN(50000,M15)</f>
        <v>0</v>
      </c>
      <c r="O15" s="218"/>
    </row>
    <row r="16" spans="1:15" s="159" customFormat="1" ht="22.15" customHeight="1" x14ac:dyDescent="0.15">
      <c r="A16" s="518"/>
      <c r="B16" s="199"/>
      <c r="C16" s="200"/>
      <c r="D16" s="200"/>
      <c r="E16" s="200"/>
      <c r="F16" s="200"/>
      <c r="G16" s="200"/>
      <c r="H16" s="201">
        <f t="shared" si="4"/>
        <v>0</v>
      </c>
      <c r="I16" s="200"/>
      <c r="J16" s="201">
        <f t="shared" si="5"/>
        <v>0</v>
      </c>
      <c r="K16" s="200"/>
      <c r="L16" s="200"/>
      <c r="M16" s="201">
        <f>H16+I16-K16</f>
        <v>0</v>
      </c>
      <c r="N16" s="202">
        <f t="shared" si="6"/>
        <v>0</v>
      </c>
      <c r="O16" s="218"/>
    </row>
    <row r="17" spans="1:15" s="159" customFormat="1" ht="22.15" customHeight="1" x14ac:dyDescent="0.15">
      <c r="A17" s="518"/>
      <c r="B17" s="199"/>
      <c r="C17" s="200"/>
      <c r="D17" s="200"/>
      <c r="E17" s="200"/>
      <c r="F17" s="200"/>
      <c r="G17" s="200"/>
      <c r="H17" s="201">
        <f t="shared" si="4"/>
        <v>0</v>
      </c>
      <c r="I17" s="200"/>
      <c r="J17" s="201">
        <f t="shared" si="5"/>
        <v>0</v>
      </c>
      <c r="K17" s="200"/>
      <c r="L17" s="200"/>
      <c r="M17" s="201">
        <f>H17+I17-K17</f>
        <v>0</v>
      </c>
      <c r="N17" s="202">
        <f t="shared" si="6"/>
        <v>0</v>
      </c>
      <c r="O17" s="218"/>
    </row>
    <row r="18" spans="1:15" s="159" customFormat="1" ht="22.15" customHeight="1" x14ac:dyDescent="0.15">
      <c r="A18" s="518"/>
      <c r="B18" s="199"/>
      <c r="C18" s="200"/>
      <c r="D18" s="200"/>
      <c r="E18" s="200"/>
      <c r="F18" s="200"/>
      <c r="G18" s="200"/>
      <c r="H18" s="201">
        <f t="shared" si="4"/>
        <v>0</v>
      </c>
      <c r="I18" s="200"/>
      <c r="J18" s="201">
        <f t="shared" si="5"/>
        <v>0</v>
      </c>
      <c r="K18" s="200"/>
      <c r="L18" s="200"/>
      <c r="M18" s="213">
        <f>H18+I18-K18</f>
        <v>0</v>
      </c>
      <c r="N18" s="214">
        <f t="shared" si="6"/>
        <v>0</v>
      </c>
      <c r="O18" s="218"/>
    </row>
    <row r="19" spans="1:15" s="159" customFormat="1" ht="22.15" customHeight="1" thickBot="1" x14ac:dyDescent="0.2">
      <c r="A19" s="519"/>
      <c r="B19" s="203" t="s">
        <v>202</v>
      </c>
      <c r="C19" s="204">
        <f>SUM(C14:C18)</f>
        <v>0</v>
      </c>
      <c r="D19" s="204">
        <f>SUM(D14:D18)</f>
        <v>0</v>
      </c>
      <c r="E19" s="205"/>
      <c r="F19" s="204">
        <f t="shared" ref="F19:N19" si="7">SUM(F14:F18)</f>
        <v>0</v>
      </c>
      <c r="G19" s="204">
        <f t="shared" si="7"/>
        <v>0</v>
      </c>
      <c r="H19" s="204">
        <f t="shared" si="7"/>
        <v>0</v>
      </c>
      <c r="I19" s="204">
        <f t="shared" si="7"/>
        <v>0</v>
      </c>
      <c r="J19" s="204">
        <f t="shared" si="7"/>
        <v>0</v>
      </c>
      <c r="K19" s="204">
        <f t="shared" si="7"/>
        <v>0</v>
      </c>
      <c r="L19" s="204">
        <f t="shared" si="7"/>
        <v>0</v>
      </c>
      <c r="M19" s="204">
        <f t="shared" si="7"/>
        <v>0</v>
      </c>
      <c r="N19" s="204">
        <f t="shared" si="7"/>
        <v>0</v>
      </c>
      <c r="O19" s="219"/>
    </row>
    <row r="20" spans="1:15" s="159" customFormat="1" ht="22.15" customHeight="1" x14ac:dyDescent="0.15">
      <c r="A20" s="517" t="s">
        <v>205</v>
      </c>
      <c r="B20" s="195"/>
      <c r="C20" s="196"/>
      <c r="D20" s="196"/>
      <c r="E20" s="196"/>
      <c r="F20" s="196"/>
      <c r="G20" s="196"/>
      <c r="H20" s="197">
        <f>MIN(F20,G20)</f>
        <v>0</v>
      </c>
      <c r="I20" s="196"/>
      <c r="J20" s="197">
        <f>F20+I20</f>
        <v>0</v>
      </c>
      <c r="K20" s="196"/>
      <c r="L20" s="196"/>
      <c r="M20" s="197">
        <f>H20+I20-K20</f>
        <v>0</v>
      </c>
      <c r="N20" s="198">
        <f>MIN(50000,M20)</f>
        <v>0</v>
      </c>
      <c r="O20" s="217"/>
    </row>
    <row r="21" spans="1:15" s="159" customFormat="1" ht="22.15" customHeight="1" x14ac:dyDescent="0.15">
      <c r="A21" s="518"/>
      <c r="B21" s="199"/>
      <c r="C21" s="200"/>
      <c r="D21" s="200"/>
      <c r="E21" s="200"/>
      <c r="F21" s="200"/>
      <c r="G21" s="200"/>
      <c r="H21" s="201">
        <f t="shared" ref="H21:H24" si="8">MIN(F21,G21)</f>
        <v>0</v>
      </c>
      <c r="I21" s="200"/>
      <c r="J21" s="201">
        <f t="shared" ref="J21:J24" si="9">F21+I21</f>
        <v>0</v>
      </c>
      <c r="K21" s="200"/>
      <c r="L21" s="200"/>
      <c r="M21" s="201">
        <f>H21+I21-K21</f>
        <v>0</v>
      </c>
      <c r="N21" s="202">
        <f t="shared" ref="N21:N24" si="10">MIN(50000,M21)</f>
        <v>0</v>
      </c>
      <c r="O21" s="218"/>
    </row>
    <row r="22" spans="1:15" s="159" customFormat="1" ht="22.15" customHeight="1" x14ac:dyDescent="0.15">
      <c r="A22" s="518"/>
      <c r="B22" s="199"/>
      <c r="C22" s="200"/>
      <c r="D22" s="200"/>
      <c r="E22" s="200"/>
      <c r="F22" s="200"/>
      <c r="G22" s="200"/>
      <c r="H22" s="201">
        <f t="shared" si="8"/>
        <v>0</v>
      </c>
      <c r="I22" s="200"/>
      <c r="J22" s="201">
        <f t="shared" si="9"/>
        <v>0</v>
      </c>
      <c r="K22" s="200"/>
      <c r="L22" s="200"/>
      <c r="M22" s="201">
        <f>H22+I22-K22</f>
        <v>0</v>
      </c>
      <c r="N22" s="202">
        <f t="shared" si="10"/>
        <v>0</v>
      </c>
      <c r="O22" s="218"/>
    </row>
    <row r="23" spans="1:15" s="159" customFormat="1" ht="22.15" customHeight="1" x14ac:dyDescent="0.15">
      <c r="A23" s="518"/>
      <c r="B23" s="199"/>
      <c r="C23" s="200"/>
      <c r="D23" s="200"/>
      <c r="E23" s="200"/>
      <c r="F23" s="200"/>
      <c r="G23" s="200"/>
      <c r="H23" s="201">
        <f t="shared" si="8"/>
        <v>0</v>
      </c>
      <c r="I23" s="200"/>
      <c r="J23" s="201">
        <f t="shared" si="9"/>
        <v>0</v>
      </c>
      <c r="K23" s="200"/>
      <c r="L23" s="200"/>
      <c r="M23" s="201">
        <f>H23+I23-K23</f>
        <v>0</v>
      </c>
      <c r="N23" s="202">
        <f t="shared" si="10"/>
        <v>0</v>
      </c>
      <c r="O23" s="218"/>
    </row>
    <row r="24" spans="1:15" s="159" customFormat="1" ht="22.15" customHeight="1" x14ac:dyDescent="0.15">
      <c r="A24" s="518"/>
      <c r="B24" s="199"/>
      <c r="C24" s="200"/>
      <c r="D24" s="200"/>
      <c r="E24" s="200"/>
      <c r="F24" s="200"/>
      <c r="G24" s="200"/>
      <c r="H24" s="201">
        <f t="shared" si="8"/>
        <v>0</v>
      </c>
      <c r="I24" s="200"/>
      <c r="J24" s="201">
        <f t="shared" si="9"/>
        <v>0</v>
      </c>
      <c r="K24" s="200"/>
      <c r="L24" s="200"/>
      <c r="M24" s="213">
        <f>H24+I24-K24</f>
        <v>0</v>
      </c>
      <c r="N24" s="214">
        <f t="shared" si="10"/>
        <v>0</v>
      </c>
      <c r="O24" s="218"/>
    </row>
    <row r="25" spans="1:15" s="159" customFormat="1" ht="22.15" customHeight="1" thickBot="1" x14ac:dyDescent="0.2">
      <c r="A25" s="519"/>
      <c r="B25" s="203" t="s">
        <v>202</v>
      </c>
      <c r="C25" s="204">
        <f>SUM(C20:C24)</f>
        <v>0</v>
      </c>
      <c r="D25" s="204">
        <f>SUM(D20:D24)</f>
        <v>0</v>
      </c>
      <c r="E25" s="205"/>
      <c r="F25" s="204">
        <f t="shared" ref="F25:N25" si="11">SUM(F20:F24)</f>
        <v>0</v>
      </c>
      <c r="G25" s="204">
        <f t="shared" si="11"/>
        <v>0</v>
      </c>
      <c r="H25" s="204">
        <f t="shared" si="11"/>
        <v>0</v>
      </c>
      <c r="I25" s="204">
        <f t="shared" si="11"/>
        <v>0</v>
      </c>
      <c r="J25" s="204">
        <f t="shared" si="11"/>
        <v>0</v>
      </c>
      <c r="K25" s="204">
        <f t="shared" si="11"/>
        <v>0</v>
      </c>
      <c r="L25" s="204">
        <f t="shared" si="11"/>
        <v>0</v>
      </c>
      <c r="M25" s="204">
        <f t="shared" si="11"/>
        <v>0</v>
      </c>
      <c r="N25" s="204">
        <f t="shared" si="11"/>
        <v>0</v>
      </c>
      <c r="O25" s="219"/>
    </row>
    <row r="26" spans="1:15" s="159" customFormat="1" ht="22.15" customHeight="1" x14ac:dyDescent="0.15">
      <c r="A26" s="517" t="s">
        <v>206</v>
      </c>
      <c r="B26" s="195"/>
      <c r="C26" s="196"/>
      <c r="D26" s="196"/>
      <c r="E26" s="196"/>
      <c r="F26" s="196"/>
      <c r="G26" s="196"/>
      <c r="H26" s="197">
        <f>MIN(F26,G26)</f>
        <v>0</v>
      </c>
      <c r="I26" s="196"/>
      <c r="J26" s="197">
        <f>F26+I26</f>
        <v>0</v>
      </c>
      <c r="K26" s="196"/>
      <c r="L26" s="196"/>
      <c r="M26" s="197">
        <f>H26+I26-K26</f>
        <v>0</v>
      </c>
      <c r="N26" s="198">
        <f>MIN(50000,M26)</f>
        <v>0</v>
      </c>
      <c r="O26" s="217"/>
    </row>
    <row r="27" spans="1:15" s="159" customFormat="1" ht="22.15" customHeight="1" x14ac:dyDescent="0.15">
      <c r="A27" s="518"/>
      <c r="B27" s="199"/>
      <c r="C27" s="200"/>
      <c r="D27" s="200"/>
      <c r="E27" s="200"/>
      <c r="F27" s="200"/>
      <c r="G27" s="200"/>
      <c r="H27" s="201">
        <f t="shared" ref="H27:H30" si="12">MIN(F27,G27)</f>
        <v>0</v>
      </c>
      <c r="I27" s="200"/>
      <c r="J27" s="201">
        <f t="shared" ref="J27:J30" si="13">F27+I27</f>
        <v>0</v>
      </c>
      <c r="K27" s="200"/>
      <c r="L27" s="200"/>
      <c r="M27" s="201">
        <f>H27+I27-K27</f>
        <v>0</v>
      </c>
      <c r="N27" s="202">
        <f t="shared" ref="N27:N30" si="14">MIN(50000,M27)</f>
        <v>0</v>
      </c>
      <c r="O27" s="218"/>
    </row>
    <row r="28" spans="1:15" s="159" customFormat="1" ht="22.15" customHeight="1" x14ac:dyDescent="0.15">
      <c r="A28" s="518"/>
      <c r="B28" s="199"/>
      <c r="C28" s="200"/>
      <c r="D28" s="200"/>
      <c r="E28" s="200"/>
      <c r="F28" s="200"/>
      <c r="G28" s="200"/>
      <c r="H28" s="201">
        <f t="shared" si="12"/>
        <v>0</v>
      </c>
      <c r="I28" s="200"/>
      <c r="J28" s="201">
        <f t="shared" si="13"/>
        <v>0</v>
      </c>
      <c r="K28" s="200"/>
      <c r="L28" s="200"/>
      <c r="M28" s="201">
        <f>H28+I28-K28</f>
        <v>0</v>
      </c>
      <c r="N28" s="202">
        <f t="shared" si="14"/>
        <v>0</v>
      </c>
      <c r="O28" s="218"/>
    </row>
    <row r="29" spans="1:15" s="159" customFormat="1" ht="22.15" customHeight="1" x14ac:dyDescent="0.15">
      <c r="A29" s="518"/>
      <c r="B29" s="199"/>
      <c r="C29" s="200"/>
      <c r="D29" s="200"/>
      <c r="E29" s="200"/>
      <c r="F29" s="200"/>
      <c r="G29" s="200"/>
      <c r="H29" s="201">
        <f t="shared" si="12"/>
        <v>0</v>
      </c>
      <c r="I29" s="200"/>
      <c r="J29" s="201">
        <f t="shared" si="13"/>
        <v>0</v>
      </c>
      <c r="K29" s="200"/>
      <c r="L29" s="200"/>
      <c r="M29" s="201">
        <f>H29+I29-K29</f>
        <v>0</v>
      </c>
      <c r="N29" s="202">
        <f t="shared" si="14"/>
        <v>0</v>
      </c>
      <c r="O29" s="218"/>
    </row>
    <row r="30" spans="1:15" s="159" customFormat="1" ht="22.15" customHeight="1" x14ac:dyDescent="0.15">
      <c r="A30" s="518"/>
      <c r="B30" s="199"/>
      <c r="C30" s="200"/>
      <c r="D30" s="200"/>
      <c r="E30" s="200"/>
      <c r="F30" s="200"/>
      <c r="G30" s="200"/>
      <c r="H30" s="201">
        <f t="shared" si="12"/>
        <v>0</v>
      </c>
      <c r="I30" s="200"/>
      <c r="J30" s="201">
        <f t="shared" si="13"/>
        <v>0</v>
      </c>
      <c r="K30" s="200"/>
      <c r="L30" s="200"/>
      <c r="M30" s="213">
        <f>H30+I30-K30</f>
        <v>0</v>
      </c>
      <c r="N30" s="214">
        <f t="shared" si="14"/>
        <v>0</v>
      </c>
      <c r="O30" s="218"/>
    </row>
    <row r="31" spans="1:15" s="159" customFormat="1" ht="22.15" customHeight="1" thickBot="1" x14ac:dyDescent="0.2">
      <c r="A31" s="519"/>
      <c r="B31" s="203" t="s">
        <v>202</v>
      </c>
      <c r="C31" s="204">
        <f>SUM(C26:C30)</f>
        <v>0</v>
      </c>
      <c r="D31" s="204">
        <f>SUM(D26:D30)</f>
        <v>0</v>
      </c>
      <c r="E31" s="205"/>
      <c r="F31" s="204">
        <f t="shared" ref="F31:N31" si="15">SUM(F26:F30)</f>
        <v>0</v>
      </c>
      <c r="G31" s="204">
        <f t="shared" si="15"/>
        <v>0</v>
      </c>
      <c r="H31" s="204">
        <f t="shared" si="15"/>
        <v>0</v>
      </c>
      <c r="I31" s="204">
        <f t="shared" si="15"/>
        <v>0</v>
      </c>
      <c r="J31" s="204">
        <f t="shared" si="15"/>
        <v>0</v>
      </c>
      <c r="K31" s="204">
        <f t="shared" si="15"/>
        <v>0</v>
      </c>
      <c r="L31" s="204">
        <f t="shared" si="15"/>
        <v>0</v>
      </c>
      <c r="M31" s="204">
        <f t="shared" si="15"/>
        <v>0</v>
      </c>
      <c r="N31" s="204">
        <f t="shared" si="15"/>
        <v>0</v>
      </c>
      <c r="O31" s="219"/>
    </row>
    <row r="32" spans="1:15" s="159" customFormat="1" ht="22.15" customHeight="1" x14ac:dyDescent="0.15">
      <c r="A32" s="517" t="s">
        <v>207</v>
      </c>
      <c r="B32" s="195"/>
      <c r="C32" s="196"/>
      <c r="D32" s="196"/>
      <c r="E32" s="196"/>
      <c r="F32" s="196"/>
      <c r="G32" s="196"/>
      <c r="H32" s="197">
        <f>MIN(F32,G32)</f>
        <v>0</v>
      </c>
      <c r="I32" s="196"/>
      <c r="J32" s="197">
        <f>F32+I32</f>
        <v>0</v>
      </c>
      <c r="K32" s="196"/>
      <c r="L32" s="196"/>
      <c r="M32" s="197">
        <f>H32+I32-K32</f>
        <v>0</v>
      </c>
      <c r="N32" s="198">
        <f>MIN(50000,M32)</f>
        <v>0</v>
      </c>
      <c r="O32" s="217"/>
    </row>
    <row r="33" spans="1:15" s="159" customFormat="1" ht="22.15" customHeight="1" x14ac:dyDescent="0.15">
      <c r="A33" s="518"/>
      <c r="B33" s="199"/>
      <c r="C33" s="200"/>
      <c r="D33" s="200"/>
      <c r="E33" s="200"/>
      <c r="F33" s="200"/>
      <c r="G33" s="200"/>
      <c r="H33" s="201">
        <f t="shared" ref="H33:H36" si="16">MIN(F33,G33)</f>
        <v>0</v>
      </c>
      <c r="I33" s="200"/>
      <c r="J33" s="201">
        <f t="shared" ref="J33:J36" si="17">F33+I33</f>
        <v>0</v>
      </c>
      <c r="K33" s="200"/>
      <c r="L33" s="200"/>
      <c r="M33" s="201">
        <f>H33+I33-K33</f>
        <v>0</v>
      </c>
      <c r="N33" s="202">
        <f t="shared" ref="N33:N36" si="18">MIN(50000,M33)</f>
        <v>0</v>
      </c>
      <c r="O33" s="218"/>
    </row>
    <row r="34" spans="1:15" s="159" customFormat="1" ht="22.15" customHeight="1" x14ac:dyDescent="0.15">
      <c r="A34" s="518"/>
      <c r="B34" s="199"/>
      <c r="C34" s="200"/>
      <c r="D34" s="200"/>
      <c r="E34" s="200"/>
      <c r="F34" s="200"/>
      <c r="G34" s="200"/>
      <c r="H34" s="201">
        <f t="shared" si="16"/>
        <v>0</v>
      </c>
      <c r="I34" s="200"/>
      <c r="J34" s="201">
        <f t="shared" si="17"/>
        <v>0</v>
      </c>
      <c r="K34" s="200"/>
      <c r="L34" s="200"/>
      <c r="M34" s="201">
        <f>H34+I34-K34</f>
        <v>0</v>
      </c>
      <c r="N34" s="202">
        <f t="shared" si="18"/>
        <v>0</v>
      </c>
      <c r="O34" s="218"/>
    </row>
    <row r="35" spans="1:15" s="159" customFormat="1" ht="22.15" customHeight="1" x14ac:dyDescent="0.15">
      <c r="A35" s="518"/>
      <c r="B35" s="199"/>
      <c r="C35" s="200"/>
      <c r="D35" s="200"/>
      <c r="E35" s="200"/>
      <c r="F35" s="200"/>
      <c r="G35" s="200"/>
      <c r="H35" s="201">
        <f t="shared" si="16"/>
        <v>0</v>
      </c>
      <c r="I35" s="200"/>
      <c r="J35" s="201">
        <f t="shared" si="17"/>
        <v>0</v>
      </c>
      <c r="K35" s="200"/>
      <c r="L35" s="200"/>
      <c r="M35" s="201">
        <f>H35+I35-K35</f>
        <v>0</v>
      </c>
      <c r="N35" s="202">
        <f t="shared" si="18"/>
        <v>0</v>
      </c>
      <c r="O35" s="218"/>
    </row>
    <row r="36" spans="1:15" s="159" customFormat="1" ht="22.15" customHeight="1" x14ac:dyDescent="0.15">
      <c r="A36" s="518"/>
      <c r="B36" s="199"/>
      <c r="C36" s="200"/>
      <c r="D36" s="200"/>
      <c r="E36" s="200"/>
      <c r="F36" s="200"/>
      <c r="G36" s="200"/>
      <c r="H36" s="201">
        <f t="shared" si="16"/>
        <v>0</v>
      </c>
      <c r="I36" s="200"/>
      <c r="J36" s="201">
        <f t="shared" si="17"/>
        <v>0</v>
      </c>
      <c r="K36" s="200"/>
      <c r="L36" s="200"/>
      <c r="M36" s="213">
        <f>H36+I36-K36</f>
        <v>0</v>
      </c>
      <c r="N36" s="214">
        <f t="shared" si="18"/>
        <v>0</v>
      </c>
      <c r="O36" s="218"/>
    </row>
    <row r="37" spans="1:15" s="159" customFormat="1" ht="22.15" customHeight="1" thickBot="1" x14ac:dyDescent="0.2">
      <c r="A37" s="519"/>
      <c r="B37" s="203" t="s">
        <v>202</v>
      </c>
      <c r="C37" s="204">
        <f>SUM(C32:C36)</f>
        <v>0</v>
      </c>
      <c r="D37" s="204">
        <f>SUM(D32:D36)</f>
        <v>0</v>
      </c>
      <c r="E37" s="205"/>
      <c r="F37" s="204">
        <f t="shared" ref="F37:N37" si="19">SUM(F32:F36)</f>
        <v>0</v>
      </c>
      <c r="G37" s="204">
        <f t="shared" si="19"/>
        <v>0</v>
      </c>
      <c r="H37" s="204">
        <f t="shared" si="19"/>
        <v>0</v>
      </c>
      <c r="I37" s="204">
        <f t="shared" si="19"/>
        <v>0</v>
      </c>
      <c r="J37" s="204">
        <f t="shared" si="19"/>
        <v>0</v>
      </c>
      <c r="K37" s="204">
        <f t="shared" si="19"/>
        <v>0</v>
      </c>
      <c r="L37" s="204">
        <f t="shared" si="19"/>
        <v>0</v>
      </c>
      <c r="M37" s="204">
        <f t="shared" si="19"/>
        <v>0</v>
      </c>
      <c r="N37" s="204">
        <f t="shared" si="19"/>
        <v>0</v>
      </c>
      <c r="O37" s="219"/>
    </row>
    <row r="38" spans="1:15" s="159" customFormat="1" ht="22.15" customHeight="1" x14ac:dyDescent="0.15">
      <c r="A38" s="517" t="s">
        <v>208</v>
      </c>
      <c r="B38" s="195"/>
      <c r="C38" s="196"/>
      <c r="D38" s="196"/>
      <c r="E38" s="196"/>
      <c r="F38" s="196"/>
      <c r="G38" s="196"/>
      <c r="H38" s="197">
        <f>MIN(F38,G38)</f>
        <v>0</v>
      </c>
      <c r="I38" s="196"/>
      <c r="J38" s="197">
        <f>F38+I38</f>
        <v>0</v>
      </c>
      <c r="K38" s="196"/>
      <c r="L38" s="196"/>
      <c r="M38" s="197">
        <f>H38+I38-K38</f>
        <v>0</v>
      </c>
      <c r="N38" s="198">
        <f>MIN(50000,M38)</f>
        <v>0</v>
      </c>
      <c r="O38" s="217"/>
    </row>
    <row r="39" spans="1:15" s="159" customFormat="1" ht="22.15" customHeight="1" x14ac:dyDescent="0.15">
      <c r="A39" s="518"/>
      <c r="B39" s="199"/>
      <c r="C39" s="200"/>
      <c r="D39" s="200"/>
      <c r="E39" s="200"/>
      <c r="F39" s="200"/>
      <c r="G39" s="200"/>
      <c r="H39" s="201">
        <f t="shared" ref="H39:H42" si="20">MIN(F39,G39)</f>
        <v>0</v>
      </c>
      <c r="I39" s="200"/>
      <c r="J39" s="201">
        <f t="shared" ref="J39:J42" si="21">F39+I39</f>
        <v>0</v>
      </c>
      <c r="K39" s="200"/>
      <c r="L39" s="200"/>
      <c r="M39" s="201">
        <f>H39+I39-K39</f>
        <v>0</v>
      </c>
      <c r="N39" s="202">
        <f t="shared" ref="N39:N42" si="22">MIN(50000,M39)</f>
        <v>0</v>
      </c>
      <c r="O39" s="218"/>
    </row>
    <row r="40" spans="1:15" s="159" customFormat="1" ht="22.15" customHeight="1" x14ac:dyDescent="0.15">
      <c r="A40" s="518"/>
      <c r="B40" s="199"/>
      <c r="C40" s="200"/>
      <c r="D40" s="200"/>
      <c r="E40" s="200"/>
      <c r="F40" s="200"/>
      <c r="G40" s="200"/>
      <c r="H40" s="201">
        <f t="shared" si="20"/>
        <v>0</v>
      </c>
      <c r="I40" s="200"/>
      <c r="J40" s="201">
        <f t="shared" si="21"/>
        <v>0</v>
      </c>
      <c r="K40" s="200"/>
      <c r="L40" s="200"/>
      <c r="M40" s="201">
        <f>H40+I40-K40</f>
        <v>0</v>
      </c>
      <c r="N40" s="202">
        <f t="shared" si="22"/>
        <v>0</v>
      </c>
      <c r="O40" s="218"/>
    </row>
    <row r="41" spans="1:15" s="159" customFormat="1" ht="22.15" customHeight="1" x14ac:dyDescent="0.15">
      <c r="A41" s="518"/>
      <c r="B41" s="199"/>
      <c r="C41" s="200"/>
      <c r="D41" s="200"/>
      <c r="E41" s="200"/>
      <c r="F41" s="200"/>
      <c r="G41" s="200"/>
      <c r="H41" s="201">
        <f t="shared" si="20"/>
        <v>0</v>
      </c>
      <c r="I41" s="200"/>
      <c r="J41" s="201">
        <f t="shared" si="21"/>
        <v>0</v>
      </c>
      <c r="K41" s="200"/>
      <c r="L41" s="200"/>
      <c r="M41" s="201">
        <f>H41+I41-K41</f>
        <v>0</v>
      </c>
      <c r="N41" s="202">
        <f t="shared" si="22"/>
        <v>0</v>
      </c>
      <c r="O41" s="218"/>
    </row>
    <row r="42" spans="1:15" s="159" customFormat="1" ht="22.15" customHeight="1" x14ac:dyDescent="0.15">
      <c r="A42" s="518"/>
      <c r="B42" s="199"/>
      <c r="C42" s="200"/>
      <c r="D42" s="200"/>
      <c r="E42" s="200"/>
      <c r="F42" s="200"/>
      <c r="G42" s="200"/>
      <c r="H42" s="201">
        <f t="shared" si="20"/>
        <v>0</v>
      </c>
      <c r="I42" s="200"/>
      <c r="J42" s="201">
        <f t="shared" si="21"/>
        <v>0</v>
      </c>
      <c r="K42" s="200"/>
      <c r="L42" s="200"/>
      <c r="M42" s="213">
        <f>H42+I42-K42</f>
        <v>0</v>
      </c>
      <c r="N42" s="214">
        <f t="shared" si="22"/>
        <v>0</v>
      </c>
      <c r="O42" s="218"/>
    </row>
    <row r="43" spans="1:15" s="159" customFormat="1" ht="22.15" customHeight="1" thickBot="1" x14ac:dyDescent="0.2">
      <c r="A43" s="519"/>
      <c r="B43" s="203" t="s">
        <v>202</v>
      </c>
      <c r="C43" s="204">
        <f>SUM(C38:C42)</f>
        <v>0</v>
      </c>
      <c r="D43" s="204">
        <f>SUM(D38:D42)</f>
        <v>0</v>
      </c>
      <c r="E43" s="205"/>
      <c r="F43" s="204">
        <f t="shared" ref="F43:N43" si="23">SUM(F38:F42)</f>
        <v>0</v>
      </c>
      <c r="G43" s="204">
        <f t="shared" si="23"/>
        <v>0</v>
      </c>
      <c r="H43" s="204">
        <f t="shared" si="23"/>
        <v>0</v>
      </c>
      <c r="I43" s="204">
        <f t="shared" si="23"/>
        <v>0</v>
      </c>
      <c r="J43" s="204">
        <f t="shared" si="23"/>
        <v>0</v>
      </c>
      <c r="K43" s="204">
        <f t="shared" si="23"/>
        <v>0</v>
      </c>
      <c r="L43" s="204">
        <f t="shared" si="23"/>
        <v>0</v>
      </c>
      <c r="M43" s="204">
        <f t="shared" si="23"/>
        <v>0</v>
      </c>
      <c r="N43" s="204">
        <f t="shared" si="23"/>
        <v>0</v>
      </c>
      <c r="O43" s="219"/>
    </row>
    <row r="44" spans="1:15" s="159" customFormat="1" ht="22.15" customHeight="1" x14ac:dyDescent="0.15">
      <c r="A44" s="517" t="s">
        <v>209</v>
      </c>
      <c r="B44" s="195"/>
      <c r="C44" s="196"/>
      <c r="D44" s="196"/>
      <c r="E44" s="196"/>
      <c r="F44" s="196"/>
      <c r="G44" s="196"/>
      <c r="H44" s="197">
        <f>MIN(F44,G44)</f>
        <v>0</v>
      </c>
      <c r="I44" s="196"/>
      <c r="J44" s="197">
        <f>F44+I44</f>
        <v>0</v>
      </c>
      <c r="K44" s="196"/>
      <c r="L44" s="196"/>
      <c r="M44" s="197">
        <f>H44+I44-K44</f>
        <v>0</v>
      </c>
      <c r="N44" s="198">
        <f>MIN(50000,M44)</f>
        <v>0</v>
      </c>
      <c r="O44" s="217"/>
    </row>
    <row r="45" spans="1:15" s="159" customFormat="1" ht="22.15" customHeight="1" x14ac:dyDescent="0.15">
      <c r="A45" s="518"/>
      <c r="B45" s="199"/>
      <c r="C45" s="200"/>
      <c r="D45" s="200"/>
      <c r="E45" s="200"/>
      <c r="F45" s="200"/>
      <c r="G45" s="200"/>
      <c r="H45" s="201">
        <f t="shared" ref="H45:H48" si="24">MIN(F45,G45)</f>
        <v>0</v>
      </c>
      <c r="I45" s="200"/>
      <c r="J45" s="201">
        <f t="shared" ref="J45:J48" si="25">F45+I45</f>
        <v>0</v>
      </c>
      <c r="K45" s="200"/>
      <c r="L45" s="200"/>
      <c r="M45" s="201">
        <f>H45+I45-K45</f>
        <v>0</v>
      </c>
      <c r="N45" s="202">
        <f t="shared" ref="N45:N48" si="26">MIN(50000,M45)</f>
        <v>0</v>
      </c>
      <c r="O45" s="218"/>
    </row>
    <row r="46" spans="1:15" s="159" customFormat="1" ht="22.15" customHeight="1" x14ac:dyDescent="0.15">
      <c r="A46" s="518"/>
      <c r="B46" s="199"/>
      <c r="C46" s="200"/>
      <c r="D46" s="200"/>
      <c r="E46" s="200"/>
      <c r="F46" s="200"/>
      <c r="G46" s="200"/>
      <c r="H46" s="201">
        <f t="shared" si="24"/>
        <v>0</v>
      </c>
      <c r="I46" s="200"/>
      <c r="J46" s="201">
        <f t="shared" si="25"/>
        <v>0</v>
      </c>
      <c r="K46" s="200"/>
      <c r="L46" s="200"/>
      <c r="M46" s="201">
        <f>H46+I46-K46</f>
        <v>0</v>
      </c>
      <c r="N46" s="202">
        <f t="shared" si="26"/>
        <v>0</v>
      </c>
      <c r="O46" s="218"/>
    </row>
    <row r="47" spans="1:15" s="159" customFormat="1" ht="22.15" customHeight="1" x14ac:dyDescent="0.15">
      <c r="A47" s="518"/>
      <c r="B47" s="199"/>
      <c r="C47" s="200"/>
      <c r="D47" s="200"/>
      <c r="E47" s="200"/>
      <c r="F47" s="200"/>
      <c r="G47" s="200"/>
      <c r="H47" s="201">
        <f t="shared" si="24"/>
        <v>0</v>
      </c>
      <c r="I47" s="200"/>
      <c r="J47" s="201">
        <f t="shared" si="25"/>
        <v>0</v>
      </c>
      <c r="K47" s="200"/>
      <c r="L47" s="200"/>
      <c r="M47" s="201">
        <f>H47+I47-K47</f>
        <v>0</v>
      </c>
      <c r="N47" s="202">
        <f t="shared" si="26"/>
        <v>0</v>
      </c>
      <c r="O47" s="218"/>
    </row>
    <row r="48" spans="1:15" s="159" customFormat="1" ht="22.15" customHeight="1" x14ac:dyDescent="0.15">
      <c r="A48" s="518"/>
      <c r="B48" s="199"/>
      <c r="C48" s="200"/>
      <c r="D48" s="200"/>
      <c r="E48" s="200"/>
      <c r="F48" s="200"/>
      <c r="G48" s="200"/>
      <c r="H48" s="201">
        <f t="shared" si="24"/>
        <v>0</v>
      </c>
      <c r="I48" s="200"/>
      <c r="J48" s="201">
        <f t="shared" si="25"/>
        <v>0</v>
      </c>
      <c r="K48" s="200"/>
      <c r="L48" s="200"/>
      <c r="M48" s="213">
        <f>H48+I48-K48</f>
        <v>0</v>
      </c>
      <c r="N48" s="214">
        <f t="shared" si="26"/>
        <v>0</v>
      </c>
      <c r="O48" s="218"/>
    </row>
    <row r="49" spans="1:15" s="159" customFormat="1" ht="22.15" customHeight="1" thickBot="1" x14ac:dyDescent="0.2">
      <c r="A49" s="519"/>
      <c r="B49" s="203" t="s">
        <v>202</v>
      </c>
      <c r="C49" s="204">
        <f>SUM(C44:C48)</f>
        <v>0</v>
      </c>
      <c r="D49" s="204">
        <f>SUM(D44:D48)</f>
        <v>0</v>
      </c>
      <c r="E49" s="205"/>
      <c r="F49" s="204">
        <f t="shared" ref="F49:N49" si="27">SUM(F44:F48)</f>
        <v>0</v>
      </c>
      <c r="G49" s="204">
        <f t="shared" si="27"/>
        <v>0</v>
      </c>
      <c r="H49" s="204">
        <f t="shared" si="27"/>
        <v>0</v>
      </c>
      <c r="I49" s="204">
        <f t="shared" si="27"/>
        <v>0</v>
      </c>
      <c r="J49" s="204">
        <f t="shared" si="27"/>
        <v>0</v>
      </c>
      <c r="K49" s="204">
        <f t="shared" si="27"/>
        <v>0</v>
      </c>
      <c r="L49" s="204">
        <f t="shared" si="27"/>
        <v>0</v>
      </c>
      <c r="M49" s="204">
        <f t="shared" si="27"/>
        <v>0</v>
      </c>
      <c r="N49" s="204">
        <f t="shared" si="27"/>
        <v>0</v>
      </c>
      <c r="O49" s="219"/>
    </row>
    <row r="50" spans="1:15" s="159" customFormat="1" ht="22.15" customHeight="1" x14ac:dyDescent="0.15">
      <c r="A50" s="517" t="s">
        <v>210</v>
      </c>
      <c r="B50" s="195"/>
      <c r="C50" s="196"/>
      <c r="D50" s="196"/>
      <c r="E50" s="196"/>
      <c r="F50" s="196"/>
      <c r="G50" s="196"/>
      <c r="H50" s="197">
        <f>MIN(F50,G50)</f>
        <v>0</v>
      </c>
      <c r="I50" s="196"/>
      <c r="J50" s="197">
        <f>F50+I50</f>
        <v>0</v>
      </c>
      <c r="K50" s="196"/>
      <c r="L50" s="196"/>
      <c r="M50" s="197">
        <f>H50+I50-K50</f>
        <v>0</v>
      </c>
      <c r="N50" s="198">
        <f>MIN(50000,M50)</f>
        <v>0</v>
      </c>
      <c r="O50" s="217"/>
    </row>
    <row r="51" spans="1:15" s="159" customFormat="1" ht="22.15" customHeight="1" x14ac:dyDescent="0.15">
      <c r="A51" s="518"/>
      <c r="B51" s="199"/>
      <c r="C51" s="200"/>
      <c r="D51" s="200"/>
      <c r="E51" s="200"/>
      <c r="F51" s="200"/>
      <c r="G51" s="200"/>
      <c r="H51" s="201">
        <f t="shared" ref="H51:H54" si="28">MIN(F51,G51)</f>
        <v>0</v>
      </c>
      <c r="I51" s="200"/>
      <c r="J51" s="201">
        <f t="shared" ref="J51:J54" si="29">F51+I51</f>
        <v>0</v>
      </c>
      <c r="K51" s="200"/>
      <c r="L51" s="200"/>
      <c r="M51" s="201">
        <f>H51+I51-K51</f>
        <v>0</v>
      </c>
      <c r="N51" s="202">
        <f t="shared" ref="N51:N54" si="30">MIN(50000,M51)</f>
        <v>0</v>
      </c>
      <c r="O51" s="218"/>
    </row>
    <row r="52" spans="1:15" s="159" customFormat="1" ht="22.15" customHeight="1" x14ac:dyDescent="0.15">
      <c r="A52" s="518"/>
      <c r="B52" s="199"/>
      <c r="C52" s="200"/>
      <c r="D52" s="200"/>
      <c r="E52" s="200"/>
      <c r="F52" s="200"/>
      <c r="G52" s="200"/>
      <c r="H52" s="201">
        <f t="shared" si="28"/>
        <v>0</v>
      </c>
      <c r="I52" s="200"/>
      <c r="J52" s="201">
        <f t="shared" si="29"/>
        <v>0</v>
      </c>
      <c r="K52" s="200"/>
      <c r="L52" s="200"/>
      <c r="M52" s="201">
        <f>H52+I52-K52</f>
        <v>0</v>
      </c>
      <c r="N52" s="202">
        <f t="shared" si="30"/>
        <v>0</v>
      </c>
      <c r="O52" s="218"/>
    </row>
    <row r="53" spans="1:15" s="159" customFormat="1" ht="22.15" customHeight="1" x14ac:dyDescent="0.15">
      <c r="A53" s="518"/>
      <c r="B53" s="199"/>
      <c r="C53" s="200"/>
      <c r="D53" s="200"/>
      <c r="E53" s="200"/>
      <c r="F53" s="200"/>
      <c r="G53" s="200"/>
      <c r="H53" s="201">
        <f t="shared" si="28"/>
        <v>0</v>
      </c>
      <c r="I53" s="200"/>
      <c r="J53" s="201">
        <f t="shared" si="29"/>
        <v>0</v>
      </c>
      <c r="K53" s="200"/>
      <c r="L53" s="200"/>
      <c r="M53" s="201">
        <f>H53+I53-K53</f>
        <v>0</v>
      </c>
      <c r="N53" s="202">
        <f t="shared" si="30"/>
        <v>0</v>
      </c>
      <c r="O53" s="218"/>
    </row>
    <row r="54" spans="1:15" s="159" customFormat="1" ht="22.15" customHeight="1" x14ac:dyDescent="0.15">
      <c r="A54" s="518"/>
      <c r="B54" s="199"/>
      <c r="C54" s="200"/>
      <c r="D54" s="200"/>
      <c r="E54" s="200"/>
      <c r="F54" s="200"/>
      <c r="G54" s="200"/>
      <c r="H54" s="201">
        <f t="shared" si="28"/>
        <v>0</v>
      </c>
      <c r="I54" s="200"/>
      <c r="J54" s="201">
        <f t="shared" si="29"/>
        <v>0</v>
      </c>
      <c r="K54" s="200"/>
      <c r="L54" s="200"/>
      <c r="M54" s="213">
        <f>H54+I54-K54</f>
        <v>0</v>
      </c>
      <c r="N54" s="214">
        <f t="shared" si="30"/>
        <v>0</v>
      </c>
      <c r="O54" s="218"/>
    </row>
    <row r="55" spans="1:15" s="159" customFormat="1" ht="22.15" customHeight="1" thickBot="1" x14ac:dyDescent="0.2">
      <c r="A55" s="519"/>
      <c r="B55" s="203" t="s">
        <v>202</v>
      </c>
      <c r="C55" s="204">
        <f>SUM(C50:C54)</f>
        <v>0</v>
      </c>
      <c r="D55" s="204">
        <f>SUM(D50:D54)</f>
        <v>0</v>
      </c>
      <c r="E55" s="205"/>
      <c r="F55" s="204">
        <f t="shared" ref="F55:N55" si="31">SUM(F50:F54)</f>
        <v>0</v>
      </c>
      <c r="G55" s="204">
        <f t="shared" si="31"/>
        <v>0</v>
      </c>
      <c r="H55" s="204">
        <f t="shared" si="31"/>
        <v>0</v>
      </c>
      <c r="I55" s="204">
        <f t="shared" si="31"/>
        <v>0</v>
      </c>
      <c r="J55" s="204">
        <f t="shared" si="31"/>
        <v>0</v>
      </c>
      <c r="K55" s="204">
        <f t="shared" si="31"/>
        <v>0</v>
      </c>
      <c r="L55" s="204">
        <f t="shared" si="31"/>
        <v>0</v>
      </c>
      <c r="M55" s="204">
        <f t="shared" si="31"/>
        <v>0</v>
      </c>
      <c r="N55" s="204">
        <f t="shared" si="31"/>
        <v>0</v>
      </c>
      <c r="O55" s="219"/>
    </row>
    <row r="56" spans="1:15" s="159" customFormat="1" ht="22.15" customHeight="1" x14ac:dyDescent="0.15">
      <c r="A56" s="517" t="s">
        <v>211</v>
      </c>
      <c r="B56" s="195"/>
      <c r="C56" s="196"/>
      <c r="D56" s="196"/>
      <c r="E56" s="196"/>
      <c r="F56" s="196"/>
      <c r="G56" s="196"/>
      <c r="H56" s="197">
        <f>MIN(F56,G56)</f>
        <v>0</v>
      </c>
      <c r="I56" s="196"/>
      <c r="J56" s="197">
        <f>F56+I56</f>
        <v>0</v>
      </c>
      <c r="K56" s="196"/>
      <c r="L56" s="196"/>
      <c r="M56" s="197">
        <f>H56+I56-K56</f>
        <v>0</v>
      </c>
      <c r="N56" s="198">
        <f>MIN(50000,M56)</f>
        <v>0</v>
      </c>
      <c r="O56" s="217"/>
    </row>
    <row r="57" spans="1:15" s="159" customFormat="1" ht="22.15" customHeight="1" x14ac:dyDescent="0.15">
      <c r="A57" s="518"/>
      <c r="B57" s="199"/>
      <c r="C57" s="200"/>
      <c r="D57" s="200"/>
      <c r="E57" s="200"/>
      <c r="F57" s="200"/>
      <c r="G57" s="200"/>
      <c r="H57" s="201">
        <f t="shared" ref="H57:H60" si="32">MIN(F57,G57)</f>
        <v>0</v>
      </c>
      <c r="I57" s="200"/>
      <c r="J57" s="201">
        <f t="shared" ref="J57:J60" si="33">F57+I57</f>
        <v>0</v>
      </c>
      <c r="K57" s="200"/>
      <c r="L57" s="200"/>
      <c r="M57" s="201">
        <f>H57+I57-K57</f>
        <v>0</v>
      </c>
      <c r="N57" s="202">
        <f t="shared" ref="N57:N60" si="34">MIN(50000,M57)</f>
        <v>0</v>
      </c>
      <c r="O57" s="218"/>
    </row>
    <row r="58" spans="1:15" s="159" customFormat="1" ht="22.15" customHeight="1" x14ac:dyDescent="0.15">
      <c r="A58" s="518"/>
      <c r="B58" s="199"/>
      <c r="C58" s="200"/>
      <c r="D58" s="200"/>
      <c r="E58" s="200"/>
      <c r="F58" s="200"/>
      <c r="G58" s="200"/>
      <c r="H58" s="201">
        <f t="shared" si="32"/>
        <v>0</v>
      </c>
      <c r="I58" s="200"/>
      <c r="J58" s="201">
        <f t="shared" si="33"/>
        <v>0</v>
      </c>
      <c r="K58" s="200"/>
      <c r="L58" s="200"/>
      <c r="M58" s="201">
        <f>H58+I58-K58</f>
        <v>0</v>
      </c>
      <c r="N58" s="202">
        <f t="shared" si="34"/>
        <v>0</v>
      </c>
      <c r="O58" s="218"/>
    </row>
    <row r="59" spans="1:15" s="159" customFormat="1" ht="22.15" customHeight="1" x14ac:dyDescent="0.15">
      <c r="A59" s="518"/>
      <c r="B59" s="199"/>
      <c r="C59" s="200"/>
      <c r="D59" s="200"/>
      <c r="E59" s="200"/>
      <c r="F59" s="200"/>
      <c r="G59" s="200"/>
      <c r="H59" s="201">
        <f t="shared" si="32"/>
        <v>0</v>
      </c>
      <c r="I59" s="200"/>
      <c r="J59" s="201">
        <f t="shared" si="33"/>
        <v>0</v>
      </c>
      <c r="K59" s="200"/>
      <c r="L59" s="200"/>
      <c r="M59" s="201">
        <f>H59+I59-K59</f>
        <v>0</v>
      </c>
      <c r="N59" s="202">
        <f t="shared" si="34"/>
        <v>0</v>
      </c>
      <c r="O59" s="218"/>
    </row>
    <row r="60" spans="1:15" s="159" customFormat="1" ht="22.15" customHeight="1" x14ac:dyDescent="0.15">
      <c r="A60" s="518"/>
      <c r="B60" s="199"/>
      <c r="C60" s="200"/>
      <c r="D60" s="200"/>
      <c r="E60" s="200"/>
      <c r="F60" s="200"/>
      <c r="G60" s="200"/>
      <c r="H60" s="201">
        <f t="shared" si="32"/>
        <v>0</v>
      </c>
      <c r="I60" s="200"/>
      <c r="J60" s="201">
        <f t="shared" si="33"/>
        <v>0</v>
      </c>
      <c r="K60" s="200"/>
      <c r="L60" s="200"/>
      <c r="M60" s="213">
        <f>H60+I60-K60</f>
        <v>0</v>
      </c>
      <c r="N60" s="214">
        <f t="shared" si="34"/>
        <v>0</v>
      </c>
      <c r="O60" s="218"/>
    </row>
    <row r="61" spans="1:15" s="159" customFormat="1" ht="22.15" customHeight="1" thickBot="1" x14ac:dyDescent="0.2">
      <c r="A61" s="519"/>
      <c r="B61" s="203" t="s">
        <v>202</v>
      </c>
      <c r="C61" s="204">
        <f>SUM(C56:C60)</f>
        <v>0</v>
      </c>
      <c r="D61" s="204">
        <f>SUM(D56:D60)</f>
        <v>0</v>
      </c>
      <c r="E61" s="205"/>
      <c r="F61" s="204">
        <f t="shared" ref="F61:N61" si="35">SUM(F56:F60)</f>
        <v>0</v>
      </c>
      <c r="G61" s="204">
        <f t="shared" si="35"/>
        <v>0</v>
      </c>
      <c r="H61" s="204">
        <f t="shared" si="35"/>
        <v>0</v>
      </c>
      <c r="I61" s="204">
        <f t="shared" si="35"/>
        <v>0</v>
      </c>
      <c r="J61" s="204">
        <f t="shared" si="35"/>
        <v>0</v>
      </c>
      <c r="K61" s="204">
        <f t="shared" si="35"/>
        <v>0</v>
      </c>
      <c r="L61" s="204">
        <f t="shared" si="35"/>
        <v>0</v>
      </c>
      <c r="M61" s="204">
        <f t="shared" si="35"/>
        <v>0</v>
      </c>
      <c r="N61" s="204">
        <f t="shared" si="35"/>
        <v>0</v>
      </c>
      <c r="O61" s="219"/>
    </row>
    <row r="62" spans="1:15" s="159" customFormat="1" ht="22.15" customHeight="1" x14ac:dyDescent="0.15">
      <c r="A62" s="517" t="s">
        <v>212</v>
      </c>
      <c r="B62" s="195"/>
      <c r="C62" s="196"/>
      <c r="D62" s="196"/>
      <c r="E62" s="196"/>
      <c r="F62" s="196"/>
      <c r="G62" s="196"/>
      <c r="H62" s="197">
        <f>MIN(F62,G62)</f>
        <v>0</v>
      </c>
      <c r="I62" s="196"/>
      <c r="J62" s="197">
        <f>F62+I62</f>
        <v>0</v>
      </c>
      <c r="K62" s="196"/>
      <c r="L62" s="196"/>
      <c r="M62" s="197">
        <f>H62+I62-K62</f>
        <v>0</v>
      </c>
      <c r="N62" s="198">
        <f>MIN(50000,M62)</f>
        <v>0</v>
      </c>
      <c r="O62" s="217"/>
    </row>
    <row r="63" spans="1:15" s="159" customFormat="1" ht="22.15" customHeight="1" x14ac:dyDescent="0.15">
      <c r="A63" s="518"/>
      <c r="B63" s="199"/>
      <c r="C63" s="200"/>
      <c r="D63" s="200"/>
      <c r="E63" s="200"/>
      <c r="F63" s="200"/>
      <c r="G63" s="200"/>
      <c r="H63" s="201">
        <f t="shared" ref="H63:H66" si="36">MIN(F63,G63)</f>
        <v>0</v>
      </c>
      <c r="I63" s="200"/>
      <c r="J63" s="201">
        <f t="shared" ref="J63:J66" si="37">F63+I63</f>
        <v>0</v>
      </c>
      <c r="K63" s="200"/>
      <c r="L63" s="200"/>
      <c r="M63" s="201">
        <f>H63+I63-K63</f>
        <v>0</v>
      </c>
      <c r="N63" s="202">
        <f t="shared" ref="N63:N66" si="38">MIN(50000,M63)</f>
        <v>0</v>
      </c>
      <c r="O63" s="218"/>
    </row>
    <row r="64" spans="1:15" s="159" customFormat="1" ht="22.15" customHeight="1" x14ac:dyDescent="0.15">
      <c r="A64" s="518"/>
      <c r="B64" s="199"/>
      <c r="C64" s="200"/>
      <c r="D64" s="200"/>
      <c r="E64" s="200"/>
      <c r="F64" s="200"/>
      <c r="G64" s="200"/>
      <c r="H64" s="201">
        <f t="shared" si="36"/>
        <v>0</v>
      </c>
      <c r="I64" s="200"/>
      <c r="J64" s="201">
        <f t="shared" si="37"/>
        <v>0</v>
      </c>
      <c r="K64" s="200"/>
      <c r="L64" s="200"/>
      <c r="M64" s="201">
        <f>H64+I64-K64</f>
        <v>0</v>
      </c>
      <c r="N64" s="202">
        <f t="shared" si="38"/>
        <v>0</v>
      </c>
      <c r="O64" s="218"/>
    </row>
    <row r="65" spans="1:15" s="159" customFormat="1" ht="22.15" customHeight="1" x14ac:dyDescent="0.15">
      <c r="A65" s="518"/>
      <c r="B65" s="199"/>
      <c r="C65" s="200"/>
      <c r="D65" s="200"/>
      <c r="E65" s="200"/>
      <c r="F65" s="200"/>
      <c r="G65" s="200"/>
      <c r="H65" s="201">
        <f t="shared" si="36"/>
        <v>0</v>
      </c>
      <c r="I65" s="200"/>
      <c r="J65" s="201">
        <f t="shared" si="37"/>
        <v>0</v>
      </c>
      <c r="K65" s="200"/>
      <c r="L65" s="200"/>
      <c r="M65" s="201">
        <f>H65+I65-K65</f>
        <v>0</v>
      </c>
      <c r="N65" s="202">
        <f t="shared" si="38"/>
        <v>0</v>
      </c>
      <c r="O65" s="218"/>
    </row>
    <row r="66" spans="1:15" s="159" customFormat="1" ht="22.15" customHeight="1" x14ac:dyDescent="0.15">
      <c r="A66" s="518"/>
      <c r="B66" s="199"/>
      <c r="C66" s="200"/>
      <c r="D66" s="200"/>
      <c r="E66" s="200"/>
      <c r="F66" s="200"/>
      <c r="G66" s="200"/>
      <c r="H66" s="201">
        <f t="shared" si="36"/>
        <v>0</v>
      </c>
      <c r="I66" s="200"/>
      <c r="J66" s="201">
        <f t="shared" si="37"/>
        <v>0</v>
      </c>
      <c r="K66" s="200"/>
      <c r="L66" s="200"/>
      <c r="M66" s="213">
        <f>H66+I66-K66</f>
        <v>0</v>
      </c>
      <c r="N66" s="214">
        <f t="shared" si="38"/>
        <v>0</v>
      </c>
      <c r="O66" s="218"/>
    </row>
    <row r="67" spans="1:15" s="159" customFormat="1" ht="22.15" customHeight="1" thickBot="1" x14ac:dyDescent="0.2">
      <c r="A67" s="519"/>
      <c r="B67" s="203" t="s">
        <v>202</v>
      </c>
      <c r="C67" s="204">
        <f>SUM(C62:C66)</f>
        <v>0</v>
      </c>
      <c r="D67" s="204">
        <f>SUM(D62:D66)</f>
        <v>0</v>
      </c>
      <c r="E67" s="205"/>
      <c r="F67" s="204">
        <f t="shared" ref="F67:N67" si="39">SUM(F62:F66)</f>
        <v>0</v>
      </c>
      <c r="G67" s="204">
        <f t="shared" si="39"/>
        <v>0</v>
      </c>
      <c r="H67" s="204">
        <f t="shared" si="39"/>
        <v>0</v>
      </c>
      <c r="I67" s="204">
        <f t="shared" si="39"/>
        <v>0</v>
      </c>
      <c r="J67" s="204">
        <f t="shared" si="39"/>
        <v>0</v>
      </c>
      <c r="K67" s="204">
        <f t="shared" si="39"/>
        <v>0</v>
      </c>
      <c r="L67" s="204">
        <f t="shared" si="39"/>
        <v>0</v>
      </c>
      <c r="M67" s="204">
        <f t="shared" si="39"/>
        <v>0</v>
      </c>
      <c r="N67" s="204">
        <f t="shared" si="39"/>
        <v>0</v>
      </c>
      <c r="O67" s="219"/>
    </row>
    <row r="68" spans="1:15" s="159" customFormat="1" ht="22.15" customHeight="1" x14ac:dyDescent="0.15">
      <c r="A68" s="517" t="s">
        <v>213</v>
      </c>
      <c r="B68" s="195"/>
      <c r="C68" s="196"/>
      <c r="D68" s="196"/>
      <c r="E68" s="196"/>
      <c r="F68" s="196"/>
      <c r="G68" s="196"/>
      <c r="H68" s="197">
        <f>MIN(F68,G68)</f>
        <v>0</v>
      </c>
      <c r="I68" s="196"/>
      <c r="J68" s="197">
        <f>F68+I68</f>
        <v>0</v>
      </c>
      <c r="K68" s="196"/>
      <c r="L68" s="196"/>
      <c r="M68" s="197">
        <f>H68+I68-K68</f>
        <v>0</v>
      </c>
      <c r="N68" s="198">
        <f>MIN(50000,M68)</f>
        <v>0</v>
      </c>
      <c r="O68" s="217"/>
    </row>
    <row r="69" spans="1:15" s="159" customFormat="1" ht="22.15" customHeight="1" x14ac:dyDescent="0.15">
      <c r="A69" s="518"/>
      <c r="B69" s="199"/>
      <c r="C69" s="200"/>
      <c r="D69" s="200"/>
      <c r="E69" s="200"/>
      <c r="F69" s="200"/>
      <c r="G69" s="200"/>
      <c r="H69" s="201">
        <f t="shared" ref="H69:H72" si="40">MIN(F69,G69)</f>
        <v>0</v>
      </c>
      <c r="I69" s="200"/>
      <c r="J69" s="201">
        <f t="shared" ref="J69:J72" si="41">F69+I69</f>
        <v>0</v>
      </c>
      <c r="K69" s="200"/>
      <c r="L69" s="200"/>
      <c r="M69" s="201">
        <f>H69+I69-K69</f>
        <v>0</v>
      </c>
      <c r="N69" s="202">
        <f t="shared" ref="N69:N72" si="42">MIN(50000,M69)</f>
        <v>0</v>
      </c>
      <c r="O69" s="218"/>
    </row>
    <row r="70" spans="1:15" s="159" customFormat="1" ht="22.15" customHeight="1" x14ac:dyDescent="0.15">
      <c r="A70" s="518"/>
      <c r="B70" s="199"/>
      <c r="C70" s="200"/>
      <c r="D70" s="200"/>
      <c r="E70" s="200"/>
      <c r="F70" s="200"/>
      <c r="G70" s="200"/>
      <c r="H70" s="201">
        <f t="shared" si="40"/>
        <v>0</v>
      </c>
      <c r="I70" s="200"/>
      <c r="J70" s="201">
        <f t="shared" si="41"/>
        <v>0</v>
      </c>
      <c r="K70" s="200"/>
      <c r="L70" s="200"/>
      <c r="M70" s="201">
        <f>H70+I70-K70</f>
        <v>0</v>
      </c>
      <c r="N70" s="202">
        <f t="shared" si="42"/>
        <v>0</v>
      </c>
      <c r="O70" s="218"/>
    </row>
    <row r="71" spans="1:15" s="159" customFormat="1" ht="22.15" customHeight="1" x14ac:dyDescent="0.15">
      <c r="A71" s="518"/>
      <c r="B71" s="199"/>
      <c r="C71" s="200"/>
      <c r="D71" s="200"/>
      <c r="E71" s="200"/>
      <c r="F71" s="200"/>
      <c r="G71" s="200"/>
      <c r="H71" s="201">
        <f t="shared" si="40"/>
        <v>0</v>
      </c>
      <c r="I71" s="200"/>
      <c r="J71" s="201">
        <f t="shared" si="41"/>
        <v>0</v>
      </c>
      <c r="K71" s="200"/>
      <c r="L71" s="200"/>
      <c r="M71" s="201">
        <f>H71+I71-K71</f>
        <v>0</v>
      </c>
      <c r="N71" s="202">
        <f t="shared" si="42"/>
        <v>0</v>
      </c>
      <c r="O71" s="218"/>
    </row>
    <row r="72" spans="1:15" s="159" customFormat="1" ht="22.15" customHeight="1" x14ac:dyDescent="0.15">
      <c r="A72" s="518"/>
      <c r="B72" s="199"/>
      <c r="C72" s="200"/>
      <c r="D72" s="200"/>
      <c r="E72" s="200"/>
      <c r="F72" s="200"/>
      <c r="G72" s="200"/>
      <c r="H72" s="201">
        <f t="shared" si="40"/>
        <v>0</v>
      </c>
      <c r="I72" s="200"/>
      <c r="J72" s="201">
        <f t="shared" si="41"/>
        <v>0</v>
      </c>
      <c r="K72" s="200"/>
      <c r="L72" s="200"/>
      <c r="M72" s="213">
        <f>H72+I72-K72</f>
        <v>0</v>
      </c>
      <c r="N72" s="214">
        <f t="shared" si="42"/>
        <v>0</v>
      </c>
      <c r="O72" s="218"/>
    </row>
    <row r="73" spans="1:15" s="159" customFormat="1" ht="22.15" customHeight="1" thickBot="1" x14ac:dyDescent="0.2">
      <c r="A73" s="519"/>
      <c r="B73" s="203" t="s">
        <v>202</v>
      </c>
      <c r="C73" s="204">
        <f>SUM(C68:C72)</f>
        <v>0</v>
      </c>
      <c r="D73" s="204">
        <f>SUM(D68:D72)</f>
        <v>0</v>
      </c>
      <c r="E73" s="205"/>
      <c r="F73" s="204">
        <f t="shared" ref="F73:N73" si="43">SUM(F68:F72)</f>
        <v>0</v>
      </c>
      <c r="G73" s="204">
        <f t="shared" si="43"/>
        <v>0</v>
      </c>
      <c r="H73" s="204">
        <f t="shared" si="43"/>
        <v>0</v>
      </c>
      <c r="I73" s="204">
        <f t="shared" si="43"/>
        <v>0</v>
      </c>
      <c r="J73" s="204">
        <f t="shared" si="43"/>
        <v>0</v>
      </c>
      <c r="K73" s="204">
        <f t="shared" si="43"/>
        <v>0</v>
      </c>
      <c r="L73" s="204">
        <f t="shared" si="43"/>
        <v>0</v>
      </c>
      <c r="M73" s="204">
        <f t="shared" si="43"/>
        <v>0</v>
      </c>
      <c r="N73" s="204">
        <f t="shared" si="43"/>
        <v>0</v>
      </c>
      <c r="O73" s="219"/>
    </row>
    <row r="74" spans="1:15" s="159" customFormat="1" ht="22.15" customHeight="1" x14ac:dyDescent="0.15">
      <c r="A74" s="517" t="s">
        <v>214</v>
      </c>
      <c r="B74" s="195"/>
      <c r="C74" s="196"/>
      <c r="D74" s="196"/>
      <c r="E74" s="196"/>
      <c r="F74" s="196"/>
      <c r="G74" s="196"/>
      <c r="H74" s="197">
        <f>MIN(F74,G74)</f>
        <v>0</v>
      </c>
      <c r="I74" s="196"/>
      <c r="J74" s="197">
        <f>F74+I74</f>
        <v>0</v>
      </c>
      <c r="K74" s="196"/>
      <c r="L74" s="196"/>
      <c r="M74" s="197">
        <f>H74+I74-K74</f>
        <v>0</v>
      </c>
      <c r="N74" s="198">
        <f>MIN(50000,M74)</f>
        <v>0</v>
      </c>
      <c r="O74" s="217"/>
    </row>
    <row r="75" spans="1:15" s="159" customFormat="1" ht="22.15" customHeight="1" x14ac:dyDescent="0.15">
      <c r="A75" s="518"/>
      <c r="B75" s="199"/>
      <c r="C75" s="200"/>
      <c r="D75" s="200"/>
      <c r="E75" s="200"/>
      <c r="F75" s="200"/>
      <c r="G75" s="200"/>
      <c r="H75" s="201">
        <f t="shared" ref="H75:H78" si="44">MIN(F75,G75)</f>
        <v>0</v>
      </c>
      <c r="I75" s="200"/>
      <c r="J75" s="201">
        <f t="shared" ref="J75:J78" si="45">F75+I75</f>
        <v>0</v>
      </c>
      <c r="K75" s="200"/>
      <c r="L75" s="200"/>
      <c r="M75" s="201">
        <f>H75+I75-K75</f>
        <v>0</v>
      </c>
      <c r="N75" s="202">
        <f t="shared" ref="N75:N78" si="46">MIN(50000,M75)</f>
        <v>0</v>
      </c>
      <c r="O75" s="218"/>
    </row>
    <row r="76" spans="1:15" s="159" customFormat="1" ht="22.15" customHeight="1" x14ac:dyDescent="0.15">
      <c r="A76" s="518"/>
      <c r="B76" s="199"/>
      <c r="C76" s="200"/>
      <c r="D76" s="200"/>
      <c r="E76" s="200"/>
      <c r="F76" s="200"/>
      <c r="G76" s="200"/>
      <c r="H76" s="201">
        <f t="shared" si="44"/>
        <v>0</v>
      </c>
      <c r="I76" s="200"/>
      <c r="J76" s="201">
        <f t="shared" si="45"/>
        <v>0</v>
      </c>
      <c r="K76" s="200"/>
      <c r="L76" s="200"/>
      <c r="M76" s="201">
        <f>H76+I76-K76</f>
        <v>0</v>
      </c>
      <c r="N76" s="202">
        <f t="shared" si="46"/>
        <v>0</v>
      </c>
      <c r="O76" s="218"/>
    </row>
    <row r="77" spans="1:15" s="159" customFormat="1" ht="22.15" customHeight="1" x14ac:dyDescent="0.15">
      <c r="A77" s="518"/>
      <c r="B77" s="199"/>
      <c r="C77" s="200"/>
      <c r="D77" s="200"/>
      <c r="E77" s="200"/>
      <c r="F77" s="200"/>
      <c r="G77" s="200"/>
      <c r="H77" s="201">
        <f t="shared" si="44"/>
        <v>0</v>
      </c>
      <c r="I77" s="200"/>
      <c r="J77" s="201">
        <f t="shared" si="45"/>
        <v>0</v>
      </c>
      <c r="K77" s="200"/>
      <c r="L77" s="200"/>
      <c r="M77" s="201">
        <f>H77+I77-K77</f>
        <v>0</v>
      </c>
      <c r="N77" s="202">
        <f t="shared" si="46"/>
        <v>0</v>
      </c>
      <c r="O77" s="218"/>
    </row>
    <row r="78" spans="1:15" s="159" customFormat="1" ht="22.15" customHeight="1" x14ac:dyDescent="0.15">
      <c r="A78" s="518"/>
      <c r="B78" s="199"/>
      <c r="C78" s="200"/>
      <c r="D78" s="200"/>
      <c r="E78" s="200"/>
      <c r="F78" s="200"/>
      <c r="G78" s="200"/>
      <c r="H78" s="201">
        <f t="shared" si="44"/>
        <v>0</v>
      </c>
      <c r="I78" s="200"/>
      <c r="J78" s="201">
        <f t="shared" si="45"/>
        <v>0</v>
      </c>
      <c r="K78" s="200"/>
      <c r="L78" s="200"/>
      <c r="M78" s="213">
        <f>H78+I78-K78</f>
        <v>0</v>
      </c>
      <c r="N78" s="214">
        <f t="shared" si="46"/>
        <v>0</v>
      </c>
      <c r="O78" s="218"/>
    </row>
    <row r="79" spans="1:15" s="159" customFormat="1" ht="22.15" customHeight="1" thickBot="1" x14ac:dyDescent="0.2">
      <c r="A79" s="519"/>
      <c r="B79" s="203" t="s">
        <v>202</v>
      </c>
      <c r="C79" s="204">
        <f>SUM(C74:C78)</f>
        <v>0</v>
      </c>
      <c r="D79" s="204">
        <f>SUM(D74:D78)</f>
        <v>0</v>
      </c>
      <c r="E79" s="205"/>
      <c r="F79" s="204">
        <f t="shared" ref="F79:N79" si="47">SUM(F74:F78)</f>
        <v>0</v>
      </c>
      <c r="G79" s="204">
        <f t="shared" si="47"/>
        <v>0</v>
      </c>
      <c r="H79" s="204">
        <f t="shared" si="47"/>
        <v>0</v>
      </c>
      <c r="I79" s="204">
        <f t="shared" si="47"/>
        <v>0</v>
      </c>
      <c r="J79" s="204">
        <f t="shared" si="47"/>
        <v>0</v>
      </c>
      <c r="K79" s="204">
        <f t="shared" si="47"/>
        <v>0</v>
      </c>
      <c r="L79" s="204">
        <f t="shared" si="47"/>
        <v>0</v>
      </c>
      <c r="M79" s="204">
        <f t="shared" si="47"/>
        <v>0</v>
      </c>
      <c r="N79" s="204">
        <f t="shared" si="47"/>
        <v>0</v>
      </c>
      <c r="O79" s="219"/>
    </row>
    <row r="80" spans="1:15" s="159" customFormat="1" ht="22.15" customHeight="1" x14ac:dyDescent="0.15">
      <c r="A80" s="517" t="s">
        <v>215</v>
      </c>
      <c r="B80" s="195"/>
      <c r="C80" s="196"/>
      <c r="D80" s="196"/>
      <c r="E80" s="196"/>
      <c r="F80" s="196"/>
      <c r="G80" s="196"/>
      <c r="H80" s="197">
        <f>MIN(F80,G80)</f>
        <v>0</v>
      </c>
      <c r="I80" s="196"/>
      <c r="J80" s="197">
        <f>F80+I80</f>
        <v>0</v>
      </c>
      <c r="K80" s="196"/>
      <c r="L80" s="196"/>
      <c r="M80" s="197">
        <f>H80+I80-K80</f>
        <v>0</v>
      </c>
      <c r="N80" s="198">
        <f>MIN(50000,M80)</f>
        <v>0</v>
      </c>
      <c r="O80" s="217"/>
    </row>
    <row r="81" spans="1:15" s="159" customFormat="1" ht="22.15" customHeight="1" x14ac:dyDescent="0.15">
      <c r="A81" s="518"/>
      <c r="B81" s="199"/>
      <c r="C81" s="200"/>
      <c r="D81" s="200"/>
      <c r="E81" s="200"/>
      <c r="F81" s="200"/>
      <c r="G81" s="200"/>
      <c r="H81" s="201">
        <f t="shared" ref="H81:H84" si="48">MIN(F81,G81)</f>
        <v>0</v>
      </c>
      <c r="I81" s="200"/>
      <c r="J81" s="201">
        <f t="shared" ref="J81:J84" si="49">F81+I81</f>
        <v>0</v>
      </c>
      <c r="K81" s="200"/>
      <c r="L81" s="200"/>
      <c r="M81" s="201">
        <f>H81+I81-K81</f>
        <v>0</v>
      </c>
      <c r="N81" s="202">
        <f t="shared" ref="N81:N84" si="50">MIN(50000,M81)</f>
        <v>0</v>
      </c>
      <c r="O81" s="218"/>
    </row>
    <row r="82" spans="1:15" s="159" customFormat="1" ht="22.15" customHeight="1" x14ac:dyDescent="0.15">
      <c r="A82" s="518"/>
      <c r="B82" s="199"/>
      <c r="C82" s="200"/>
      <c r="D82" s="200"/>
      <c r="E82" s="200"/>
      <c r="F82" s="200"/>
      <c r="G82" s="200"/>
      <c r="H82" s="201">
        <f t="shared" si="48"/>
        <v>0</v>
      </c>
      <c r="I82" s="200"/>
      <c r="J82" s="201">
        <f t="shared" si="49"/>
        <v>0</v>
      </c>
      <c r="K82" s="200"/>
      <c r="L82" s="200"/>
      <c r="M82" s="201">
        <f>H82+I82-K82</f>
        <v>0</v>
      </c>
      <c r="N82" s="202">
        <f t="shared" si="50"/>
        <v>0</v>
      </c>
      <c r="O82" s="218"/>
    </row>
    <row r="83" spans="1:15" s="159" customFormat="1" ht="22.15" customHeight="1" x14ac:dyDescent="0.15">
      <c r="A83" s="518"/>
      <c r="B83" s="199"/>
      <c r="C83" s="200"/>
      <c r="D83" s="200"/>
      <c r="E83" s="200"/>
      <c r="F83" s="200"/>
      <c r="G83" s="200"/>
      <c r="H83" s="201">
        <f t="shared" si="48"/>
        <v>0</v>
      </c>
      <c r="I83" s="200"/>
      <c r="J83" s="201">
        <f t="shared" si="49"/>
        <v>0</v>
      </c>
      <c r="K83" s="200"/>
      <c r="L83" s="200"/>
      <c r="M83" s="201">
        <f>H83+I83-K83</f>
        <v>0</v>
      </c>
      <c r="N83" s="202">
        <f t="shared" si="50"/>
        <v>0</v>
      </c>
      <c r="O83" s="218"/>
    </row>
    <row r="84" spans="1:15" s="159" customFormat="1" ht="22.15" customHeight="1" x14ac:dyDescent="0.15">
      <c r="A84" s="518"/>
      <c r="B84" s="199"/>
      <c r="C84" s="200"/>
      <c r="D84" s="200"/>
      <c r="E84" s="200"/>
      <c r="F84" s="200"/>
      <c r="G84" s="200"/>
      <c r="H84" s="201">
        <f t="shared" si="48"/>
        <v>0</v>
      </c>
      <c r="I84" s="200"/>
      <c r="J84" s="201">
        <f t="shared" si="49"/>
        <v>0</v>
      </c>
      <c r="K84" s="200"/>
      <c r="L84" s="200"/>
      <c r="M84" s="213">
        <f>H84+I84-K84</f>
        <v>0</v>
      </c>
      <c r="N84" s="214">
        <f t="shared" si="50"/>
        <v>0</v>
      </c>
      <c r="O84" s="218"/>
    </row>
    <row r="85" spans="1:15" s="159" customFormat="1" ht="22.15" customHeight="1" thickBot="1" x14ac:dyDescent="0.2">
      <c r="A85" s="519"/>
      <c r="B85" s="203" t="s">
        <v>202</v>
      </c>
      <c r="C85" s="204">
        <f>SUM(C80:C84)</f>
        <v>0</v>
      </c>
      <c r="D85" s="204">
        <f>SUM(D80:D84)</f>
        <v>0</v>
      </c>
      <c r="E85" s="205"/>
      <c r="F85" s="204">
        <f t="shared" ref="F85:N85" si="51">SUM(F80:F84)</f>
        <v>0</v>
      </c>
      <c r="G85" s="204">
        <f t="shared" si="51"/>
        <v>0</v>
      </c>
      <c r="H85" s="204">
        <f t="shared" si="51"/>
        <v>0</v>
      </c>
      <c r="I85" s="204">
        <f t="shared" si="51"/>
        <v>0</v>
      </c>
      <c r="J85" s="204">
        <f t="shared" si="51"/>
        <v>0</v>
      </c>
      <c r="K85" s="204">
        <f t="shared" si="51"/>
        <v>0</v>
      </c>
      <c r="L85" s="204">
        <f t="shared" si="51"/>
        <v>0</v>
      </c>
      <c r="M85" s="204">
        <f t="shared" si="51"/>
        <v>0</v>
      </c>
      <c r="N85" s="204">
        <f t="shared" si="51"/>
        <v>0</v>
      </c>
      <c r="O85" s="219"/>
    </row>
    <row r="86" spans="1:15" ht="22.15" customHeight="1" thickBot="1" x14ac:dyDescent="0.2">
      <c r="A86" s="206"/>
      <c r="B86" s="207" t="s">
        <v>10</v>
      </c>
      <c r="C86" s="209">
        <f>C19+C25+C31+C37+C43+C49+C55+C61+C67+C73+C79+C85</f>
        <v>0</v>
      </c>
      <c r="D86" s="210">
        <f>D19+D25+D31+D37+D43+D49+D55+D61+D67+D73+D79+D85</f>
        <v>0</v>
      </c>
      <c r="E86" s="205"/>
      <c r="F86" s="210">
        <f t="shared" ref="F86:N86" si="52">F19+F25+F31+F37+F43+F49+F55+F61+F67+F73+F79+F85</f>
        <v>0</v>
      </c>
      <c r="G86" s="210">
        <f t="shared" si="52"/>
        <v>0</v>
      </c>
      <c r="H86" s="210">
        <f t="shared" si="52"/>
        <v>0</v>
      </c>
      <c r="I86" s="210">
        <f t="shared" si="52"/>
        <v>0</v>
      </c>
      <c r="J86" s="210">
        <f t="shared" si="52"/>
        <v>0</v>
      </c>
      <c r="K86" s="210">
        <f t="shared" si="52"/>
        <v>0</v>
      </c>
      <c r="L86" s="210">
        <f t="shared" si="52"/>
        <v>0</v>
      </c>
      <c r="M86" s="210">
        <f t="shared" si="52"/>
        <v>0</v>
      </c>
      <c r="N86" s="210">
        <f t="shared" si="52"/>
        <v>0</v>
      </c>
      <c r="O86" s="219"/>
    </row>
    <row r="87" spans="1:15" ht="22.15" customHeight="1" x14ac:dyDescent="0.15">
      <c r="B87" s="155"/>
      <c r="I87" s="208" t="s">
        <v>216</v>
      </c>
      <c r="M87" s="156"/>
    </row>
    <row r="88" spans="1:15" ht="22.15" customHeight="1" x14ac:dyDescent="0.15">
      <c r="B88" s="155"/>
      <c r="I88" s="152" t="s">
        <v>242</v>
      </c>
    </row>
    <row r="89" spans="1:15" ht="22.15" customHeight="1" x14ac:dyDescent="0.15">
      <c r="B89" s="155"/>
      <c r="I89" s="152" t="s">
        <v>218</v>
      </c>
    </row>
    <row r="90" spans="1:15" x14ac:dyDescent="0.15">
      <c r="B90" s="155"/>
    </row>
    <row r="91" spans="1:15" x14ac:dyDescent="0.15">
      <c r="B91" s="155"/>
    </row>
    <row r="92" spans="1:15" x14ac:dyDescent="0.15">
      <c r="B92" s="155"/>
    </row>
    <row r="93" spans="1:15" x14ac:dyDescent="0.15">
      <c r="B93" s="155"/>
    </row>
    <row r="94" spans="1:15" x14ac:dyDescent="0.15">
      <c r="B94" s="155"/>
    </row>
    <row r="95" spans="1:15" x14ac:dyDescent="0.15">
      <c r="B95" s="160"/>
    </row>
  </sheetData>
  <customSheetViews>
    <customSheetView guid="{D966AC1E-3C54-4FE0-A747-3424340933B3}" scale="85" showPageBreaks="1" fitToPage="1" printArea="1" view="pageBreakPreview" topLeftCell="A70">
      <selection sqref="A1:AG1"/>
      <rowBreaks count="3" manualBreakCount="3">
        <brk id="31" max="14" man="1"/>
        <brk id="55" max="14" man="1"/>
        <brk id="79" max="14" man="1"/>
      </rowBreaks>
      <pageMargins left="0.70866141732283472" right="0.70866141732283472" top="0.55118110236220474" bottom="0.55118110236220474" header="0.31496062992125984" footer="0.31496062992125984"/>
      <pageSetup paperSize="9" scale="74" fitToHeight="0" orientation="landscape" r:id="rId1"/>
      <headerFooter>
        <oddHeader>&amp;L要領様式第16号</oddHeader>
      </headerFooter>
    </customSheetView>
    <customSheetView guid="{0CDE144F-A58B-48D0-9A5B-D0B763799DF0}" scale="85" showPageBreaks="1" fitToPage="1" printArea="1" view="pageBreakPreview">
      <selection sqref="A1:O1"/>
      <rowBreaks count="3" manualBreakCount="3">
        <brk id="31" max="14" man="1"/>
        <brk id="55" max="14" man="1"/>
        <brk id="79" max="14" man="1"/>
      </rowBreaks>
      <pageMargins left="0.70866141732283472" right="0.70866141732283472" top="0.55118110236220474" bottom="0.55118110236220474" header="0.31496062992125984" footer="0.31496062992125984"/>
      <pageSetup paperSize="9" scale="74" fitToHeight="0" orientation="landscape" r:id="rId2"/>
      <headerFooter>
        <oddHeader>&amp;L要領様式第16号</oddHeader>
      </headerFooter>
    </customSheetView>
  </customSheetViews>
  <mergeCells count="31">
    <mergeCell ref="A74:A79"/>
    <mergeCell ref="A80:A85"/>
    <mergeCell ref="A56:A61"/>
    <mergeCell ref="A62:A67"/>
    <mergeCell ref="A68:A73"/>
    <mergeCell ref="A38:A43"/>
    <mergeCell ref="A44:A49"/>
    <mergeCell ref="A50:A55"/>
    <mergeCell ref="A20:A25"/>
    <mergeCell ref="A26:A31"/>
    <mergeCell ref="A32:A37"/>
    <mergeCell ref="A8:A13"/>
    <mergeCell ref="A14:A19"/>
    <mergeCell ref="K5:K6"/>
    <mergeCell ref="L5:L6"/>
    <mergeCell ref="M5:M6"/>
    <mergeCell ref="N5:N6"/>
    <mergeCell ref="I4:I6"/>
    <mergeCell ref="J4:J6"/>
    <mergeCell ref="A1:O1"/>
    <mergeCell ref="A4:A7"/>
    <mergeCell ref="B4:B7"/>
    <mergeCell ref="C4:C7"/>
    <mergeCell ref="D4:D7"/>
    <mergeCell ref="E4:E7"/>
    <mergeCell ref="F4:H4"/>
    <mergeCell ref="K4:L4"/>
    <mergeCell ref="O4:O7"/>
    <mergeCell ref="F5:F6"/>
    <mergeCell ref="G5:G6"/>
    <mergeCell ref="H5:H6"/>
  </mergeCells>
  <phoneticPr fontId="1"/>
  <pageMargins left="0.70866141732283472" right="0.70866141732283472" top="0.55118110236220474" bottom="0.55118110236220474" header="0.31496062992125984" footer="0.31496062992125984"/>
  <pageSetup paperSize="9" scale="75" fitToHeight="0" orientation="landscape" r:id="rId3"/>
  <headerFooter>
    <oddHeader>&amp;L要領様式第16号</oddHeader>
  </headerFooter>
  <rowBreaks count="3" manualBreakCount="3">
    <brk id="31" max="14" man="1"/>
    <brk id="55" max="14" man="1"/>
    <brk id="79"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G27"/>
  <sheetViews>
    <sheetView tabSelected="1" view="pageBreakPreview" zoomScaleNormal="100" zoomScaleSheetLayoutView="100" workbookViewId="0">
      <selection activeCell="F15" sqref="F15"/>
    </sheetView>
  </sheetViews>
  <sheetFormatPr defaultColWidth="9" defaultRowHeight="14.25" x14ac:dyDescent="0.15"/>
  <cols>
    <col min="1" max="1" width="2.625" style="14" customWidth="1"/>
    <col min="2" max="9" width="2.625" style="1" customWidth="1"/>
    <col min="10" max="33" width="2.75" style="1" customWidth="1"/>
    <col min="34" max="16384" width="9" style="1"/>
  </cols>
  <sheetData>
    <row r="1" spans="1:33" ht="15" customHeight="1" x14ac:dyDescent="0.15">
      <c r="A1" s="490" t="s">
        <v>249</v>
      </c>
      <c r="B1" s="490"/>
      <c r="C1" s="490"/>
      <c r="D1" s="490"/>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row>
    <row r="2" spans="1:33" ht="15" customHeight="1" x14ac:dyDescent="0.15">
      <c r="A2" s="490" t="s">
        <v>257</v>
      </c>
      <c r="B2" s="490"/>
      <c r="C2" s="490"/>
      <c r="D2" s="490"/>
      <c r="E2" s="490"/>
      <c r="F2" s="490"/>
      <c r="G2" s="490"/>
      <c r="H2" s="490"/>
      <c r="I2" s="490"/>
      <c r="J2" s="490"/>
      <c r="K2" s="490"/>
      <c r="L2" s="490"/>
      <c r="M2" s="490"/>
      <c r="N2" s="490"/>
      <c r="O2" s="490"/>
      <c r="P2" s="490"/>
      <c r="Q2" s="490"/>
      <c r="R2" s="490"/>
      <c r="S2" s="490"/>
      <c r="T2" s="490"/>
      <c r="U2" s="490"/>
      <c r="V2" s="490"/>
      <c r="W2" s="490"/>
      <c r="X2" s="490"/>
      <c r="Y2" s="490"/>
      <c r="Z2" s="490"/>
      <c r="AA2" s="490"/>
      <c r="AB2" s="490"/>
      <c r="AC2" s="490"/>
      <c r="AD2" s="490"/>
      <c r="AE2" s="490"/>
      <c r="AF2" s="490"/>
      <c r="AG2" s="490"/>
    </row>
    <row r="3" spans="1:33" ht="15" customHeight="1" x14ac:dyDescent="0.15"/>
    <row r="4" spans="1:33" s="148" customFormat="1" ht="18" customHeight="1" x14ac:dyDescent="0.15">
      <c r="A4" s="14" t="s">
        <v>250</v>
      </c>
      <c r="B4" s="149"/>
      <c r="C4" s="149"/>
      <c r="D4" s="149"/>
    </row>
    <row r="5" spans="1:33" s="148" customFormat="1" ht="5.0999999999999996" customHeight="1" thickBot="1" x14ac:dyDescent="0.2">
      <c r="B5" s="171"/>
      <c r="C5" s="171"/>
      <c r="D5" s="171"/>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row>
    <row r="6" spans="1:33" s="148" customFormat="1" ht="15" customHeight="1" x14ac:dyDescent="0.15">
      <c r="B6" s="523" t="s">
        <v>180</v>
      </c>
      <c r="C6" s="524"/>
      <c r="D6" s="524"/>
      <c r="E6" s="524"/>
      <c r="F6" s="524"/>
      <c r="G6" s="524"/>
      <c r="H6" s="524"/>
      <c r="I6" s="525"/>
      <c r="J6" s="526" t="s">
        <v>175</v>
      </c>
      <c r="K6" s="527"/>
      <c r="L6" s="527"/>
      <c r="M6" s="527"/>
      <c r="N6" s="527"/>
      <c r="O6" s="527"/>
      <c r="P6" s="527"/>
      <c r="Q6" s="527"/>
      <c r="R6" s="527"/>
      <c r="S6" s="527"/>
      <c r="T6" s="527"/>
      <c r="U6" s="527"/>
      <c r="V6" s="527"/>
      <c r="W6" s="527"/>
      <c r="X6" s="527"/>
      <c r="Y6" s="527"/>
      <c r="Z6" s="527"/>
      <c r="AA6" s="527"/>
      <c r="AB6" s="527"/>
      <c r="AC6" s="527"/>
      <c r="AD6" s="527"/>
      <c r="AE6" s="527"/>
      <c r="AF6" s="527"/>
      <c r="AG6" s="528"/>
    </row>
    <row r="7" spans="1:33" s="148" customFormat="1" ht="18" customHeight="1" x14ac:dyDescent="0.15">
      <c r="B7" s="529" t="s">
        <v>179</v>
      </c>
      <c r="C7" s="530"/>
      <c r="D7" s="530"/>
      <c r="E7" s="530"/>
      <c r="F7" s="530"/>
      <c r="G7" s="530"/>
      <c r="H7" s="530"/>
      <c r="I7" s="531"/>
      <c r="J7" s="532"/>
      <c r="K7" s="533"/>
      <c r="L7" s="533"/>
      <c r="M7" s="533"/>
      <c r="N7" s="533"/>
      <c r="O7" s="533"/>
      <c r="P7" s="533"/>
      <c r="Q7" s="533"/>
      <c r="R7" s="533"/>
      <c r="S7" s="533"/>
      <c r="T7" s="533"/>
      <c r="U7" s="533"/>
      <c r="V7" s="533"/>
      <c r="W7" s="533"/>
      <c r="X7" s="533"/>
      <c r="Y7" s="533"/>
      <c r="Z7" s="533"/>
      <c r="AA7" s="533"/>
      <c r="AB7" s="533"/>
      <c r="AC7" s="533"/>
      <c r="AD7" s="533"/>
      <c r="AE7" s="533"/>
      <c r="AF7" s="533"/>
      <c r="AG7" s="534"/>
    </row>
    <row r="8" spans="1:33" s="148" customFormat="1" ht="18" customHeight="1" x14ac:dyDescent="0.15">
      <c r="B8" s="529" t="s">
        <v>178</v>
      </c>
      <c r="C8" s="530"/>
      <c r="D8" s="530"/>
      <c r="E8" s="530"/>
      <c r="F8" s="530"/>
      <c r="G8" s="530"/>
      <c r="H8" s="530"/>
      <c r="I8" s="531"/>
      <c r="J8" s="532"/>
      <c r="K8" s="533"/>
      <c r="L8" s="533"/>
      <c r="M8" s="533"/>
      <c r="N8" s="533"/>
      <c r="O8" s="533"/>
      <c r="P8" s="533"/>
      <c r="Q8" s="533"/>
      <c r="R8" s="533"/>
      <c r="S8" s="533"/>
      <c r="T8" s="533"/>
      <c r="U8" s="533"/>
      <c r="V8" s="533"/>
      <c r="W8" s="533"/>
      <c r="X8" s="533"/>
      <c r="Y8" s="533"/>
      <c r="Z8" s="533"/>
      <c r="AA8" s="533"/>
      <c r="AB8" s="533"/>
      <c r="AC8" s="533"/>
      <c r="AD8" s="533"/>
      <c r="AE8" s="533"/>
      <c r="AF8" s="533"/>
      <c r="AG8" s="534"/>
    </row>
    <row r="9" spans="1:33" s="148" customFormat="1" ht="18" customHeight="1" x14ac:dyDescent="0.15">
      <c r="B9" s="529" t="s">
        <v>177</v>
      </c>
      <c r="C9" s="530"/>
      <c r="D9" s="530"/>
      <c r="E9" s="530"/>
      <c r="F9" s="530"/>
      <c r="G9" s="530"/>
      <c r="H9" s="530"/>
      <c r="I9" s="531"/>
      <c r="J9" s="532"/>
      <c r="K9" s="533"/>
      <c r="L9" s="533"/>
      <c r="M9" s="533"/>
      <c r="N9" s="533"/>
      <c r="O9" s="533"/>
      <c r="P9" s="533"/>
      <c r="Q9" s="533"/>
      <c r="R9" s="533"/>
      <c r="S9" s="533"/>
      <c r="T9" s="533"/>
      <c r="U9" s="533"/>
      <c r="V9" s="533"/>
      <c r="W9" s="533"/>
      <c r="X9" s="533"/>
      <c r="Y9" s="533"/>
      <c r="Z9" s="533"/>
      <c r="AA9" s="533"/>
      <c r="AB9" s="533"/>
      <c r="AC9" s="533"/>
      <c r="AD9" s="533"/>
      <c r="AE9" s="533"/>
      <c r="AF9" s="533"/>
      <c r="AG9" s="534"/>
    </row>
    <row r="10" spans="1:33" s="148" customFormat="1" ht="18" customHeight="1" x14ac:dyDescent="0.15">
      <c r="B10" s="535" t="s">
        <v>176</v>
      </c>
      <c r="C10" s="536"/>
      <c r="D10" s="536"/>
      <c r="E10" s="536"/>
      <c r="F10" s="536"/>
      <c r="G10" s="536"/>
      <c r="H10" s="536"/>
      <c r="I10" s="537"/>
      <c r="J10" s="170" t="s">
        <v>170</v>
      </c>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8"/>
    </row>
    <row r="11" spans="1:33" s="148" customFormat="1" ht="18" customHeight="1" x14ac:dyDescent="0.15">
      <c r="B11" s="164"/>
      <c r="C11" s="150"/>
      <c r="D11" s="165"/>
      <c r="E11" s="166"/>
      <c r="F11" s="166"/>
      <c r="G11" s="166"/>
      <c r="H11" s="166"/>
      <c r="I11" s="173"/>
      <c r="J11" s="547"/>
      <c r="K11" s="548"/>
      <c r="L11" s="548"/>
      <c r="M11" s="548"/>
      <c r="N11" s="548"/>
      <c r="O11" s="548"/>
      <c r="P11" s="548"/>
      <c r="Q11" s="548"/>
      <c r="R11" s="548"/>
      <c r="S11" s="548"/>
      <c r="T11" s="548"/>
      <c r="U11" s="548"/>
      <c r="V11" s="548"/>
      <c r="W11" s="548"/>
      <c r="X11" s="548"/>
      <c r="Y11" s="548"/>
      <c r="Z11" s="548"/>
      <c r="AA11" s="548"/>
      <c r="AB11" s="548"/>
      <c r="AC11" s="548"/>
      <c r="AD11" s="548"/>
      <c r="AE11" s="548"/>
      <c r="AF11" s="548"/>
      <c r="AG11" s="549"/>
    </row>
    <row r="12" spans="1:33" s="148" customFormat="1" ht="18" customHeight="1" x14ac:dyDescent="0.15">
      <c r="B12" s="164"/>
      <c r="C12" s="150"/>
      <c r="D12" s="165"/>
      <c r="E12" s="166"/>
      <c r="F12" s="166"/>
      <c r="G12" s="166"/>
      <c r="H12" s="166"/>
      <c r="I12" s="173"/>
      <c r="J12" s="547"/>
      <c r="K12" s="548"/>
      <c r="L12" s="548"/>
      <c r="M12" s="548"/>
      <c r="N12" s="548"/>
      <c r="O12" s="548"/>
      <c r="P12" s="548"/>
      <c r="Q12" s="548"/>
      <c r="R12" s="548"/>
      <c r="S12" s="548"/>
      <c r="T12" s="548"/>
      <c r="U12" s="548"/>
      <c r="V12" s="548"/>
      <c r="W12" s="548"/>
      <c r="X12" s="548"/>
      <c r="Y12" s="548"/>
      <c r="Z12" s="548"/>
      <c r="AA12" s="548"/>
      <c r="AB12" s="548"/>
      <c r="AC12" s="548"/>
      <c r="AD12" s="548"/>
      <c r="AE12" s="548"/>
      <c r="AF12" s="548"/>
      <c r="AG12" s="549"/>
    </row>
    <row r="13" spans="1:33" s="148" customFormat="1" ht="18" customHeight="1" x14ac:dyDescent="0.15">
      <c r="B13" s="164"/>
      <c r="C13" s="150"/>
      <c r="D13" s="165"/>
      <c r="E13" s="166"/>
      <c r="F13" s="166"/>
      <c r="G13" s="166"/>
      <c r="H13" s="166"/>
      <c r="I13" s="173"/>
      <c r="J13" s="168" t="s">
        <v>167</v>
      </c>
      <c r="K13" s="168"/>
      <c r="L13" s="168"/>
      <c r="M13" s="168"/>
      <c r="N13" s="168"/>
      <c r="O13" s="168"/>
      <c r="P13" s="168"/>
      <c r="Q13" s="168"/>
      <c r="R13" s="166"/>
      <c r="S13" s="166"/>
      <c r="T13" s="166"/>
      <c r="U13" s="166"/>
      <c r="V13" s="166"/>
      <c r="W13" s="166"/>
      <c r="X13" s="166"/>
      <c r="Y13" s="166"/>
      <c r="Z13" s="166"/>
      <c r="AA13" s="166"/>
      <c r="AB13" s="166"/>
      <c r="AC13" s="166"/>
      <c r="AD13" s="166"/>
      <c r="AE13" s="166"/>
      <c r="AF13" s="166"/>
      <c r="AG13" s="179"/>
    </row>
    <row r="14" spans="1:33" s="148" customFormat="1" ht="18" customHeight="1" x14ac:dyDescent="0.15">
      <c r="B14" s="169"/>
      <c r="C14" s="550"/>
      <c r="D14" s="550"/>
      <c r="E14" s="163"/>
      <c r="F14" s="163"/>
      <c r="G14" s="163"/>
      <c r="H14" s="163"/>
      <c r="I14" s="174"/>
      <c r="J14" s="163"/>
      <c r="K14" s="551"/>
      <c r="L14" s="551"/>
      <c r="M14" s="551"/>
      <c r="N14" s="551"/>
      <c r="O14" s="551"/>
      <c r="P14" s="163" t="s">
        <v>171</v>
      </c>
      <c r="Q14" s="163"/>
      <c r="R14" s="163"/>
      <c r="S14" s="163"/>
      <c r="T14" s="163"/>
      <c r="U14" s="163"/>
      <c r="V14" s="163"/>
      <c r="W14" s="163"/>
      <c r="X14" s="163"/>
      <c r="Y14" s="163"/>
      <c r="Z14" s="163"/>
      <c r="AA14" s="163"/>
      <c r="AB14" s="163"/>
      <c r="AC14" s="163"/>
      <c r="AD14" s="163"/>
      <c r="AE14" s="163"/>
      <c r="AF14" s="163"/>
      <c r="AG14" s="180"/>
    </row>
    <row r="15" spans="1:33" s="148" customFormat="1" ht="18" customHeight="1" x14ac:dyDescent="0.15">
      <c r="B15" s="535" t="s">
        <v>174</v>
      </c>
      <c r="C15" s="536"/>
      <c r="D15" s="536"/>
      <c r="E15" s="536"/>
      <c r="F15" s="536"/>
      <c r="G15" s="536"/>
      <c r="H15" s="536"/>
      <c r="I15" s="537"/>
      <c r="J15" s="541"/>
      <c r="K15" s="542"/>
      <c r="L15" s="542"/>
      <c r="M15" s="542"/>
      <c r="N15" s="542"/>
      <c r="O15" s="542"/>
      <c r="P15" s="542"/>
      <c r="Q15" s="542"/>
      <c r="R15" s="542"/>
      <c r="S15" s="542"/>
      <c r="T15" s="542"/>
      <c r="U15" s="542"/>
      <c r="V15" s="542"/>
      <c r="W15" s="542"/>
      <c r="X15" s="542"/>
      <c r="Y15" s="542"/>
      <c r="Z15" s="542"/>
      <c r="AA15" s="542"/>
      <c r="AB15" s="542"/>
      <c r="AC15" s="542"/>
      <c r="AD15" s="542"/>
      <c r="AE15" s="542"/>
      <c r="AF15" s="542"/>
      <c r="AG15" s="543"/>
    </row>
    <row r="16" spans="1:33" s="148" customFormat="1" ht="18" customHeight="1" x14ac:dyDescent="0.15">
      <c r="B16" s="538"/>
      <c r="C16" s="539"/>
      <c r="D16" s="539"/>
      <c r="E16" s="539"/>
      <c r="F16" s="539"/>
      <c r="G16" s="539"/>
      <c r="H16" s="539"/>
      <c r="I16" s="540"/>
      <c r="J16" s="544"/>
      <c r="K16" s="545"/>
      <c r="L16" s="545"/>
      <c r="M16" s="545"/>
      <c r="N16" s="545"/>
      <c r="O16" s="545"/>
      <c r="P16" s="545"/>
      <c r="Q16" s="545"/>
      <c r="R16" s="545"/>
      <c r="S16" s="545"/>
      <c r="T16" s="545"/>
      <c r="U16" s="545"/>
      <c r="V16" s="545"/>
      <c r="W16" s="545"/>
      <c r="X16" s="545"/>
      <c r="Y16" s="545"/>
      <c r="Z16" s="545"/>
      <c r="AA16" s="545"/>
      <c r="AB16" s="545"/>
      <c r="AC16" s="545"/>
      <c r="AD16" s="545"/>
      <c r="AE16" s="545"/>
      <c r="AF16" s="545"/>
      <c r="AG16" s="546"/>
    </row>
    <row r="17" spans="1:33" s="148" customFormat="1" ht="18" customHeight="1" x14ac:dyDescent="0.15">
      <c r="B17" s="176"/>
      <c r="C17" s="161"/>
      <c r="D17" s="161"/>
      <c r="E17" s="170"/>
      <c r="F17" s="170"/>
      <c r="G17" s="170"/>
      <c r="H17" s="170"/>
      <c r="I17" s="177"/>
      <c r="J17" s="541"/>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3"/>
    </row>
    <row r="18" spans="1:33" s="148" customFormat="1" ht="18" customHeight="1" x14ac:dyDescent="0.15">
      <c r="B18" s="151"/>
      <c r="C18" s="165"/>
      <c r="D18" s="165"/>
      <c r="E18" s="166"/>
      <c r="F18" s="166"/>
      <c r="G18" s="166"/>
      <c r="H18" s="166"/>
      <c r="I18" s="173"/>
      <c r="J18" s="547"/>
      <c r="K18" s="548"/>
      <c r="L18" s="548"/>
      <c r="M18" s="548"/>
      <c r="N18" s="548"/>
      <c r="O18" s="548"/>
      <c r="P18" s="548"/>
      <c r="Q18" s="548"/>
      <c r="R18" s="548"/>
      <c r="S18" s="548"/>
      <c r="T18" s="548"/>
      <c r="U18" s="548"/>
      <c r="V18" s="548"/>
      <c r="W18" s="548"/>
      <c r="X18" s="548"/>
      <c r="Y18" s="548"/>
      <c r="Z18" s="548"/>
      <c r="AA18" s="548"/>
      <c r="AB18" s="548"/>
      <c r="AC18" s="548"/>
      <c r="AD18" s="548"/>
      <c r="AE18" s="548"/>
      <c r="AF18" s="548"/>
      <c r="AG18" s="549"/>
    </row>
    <row r="19" spans="1:33" s="148" customFormat="1" ht="18" customHeight="1" x14ac:dyDescent="0.15">
      <c r="B19" s="552" t="s">
        <v>175</v>
      </c>
      <c r="C19" s="553"/>
      <c r="D19" s="553"/>
      <c r="E19" s="553"/>
      <c r="F19" s="553"/>
      <c r="G19" s="553"/>
      <c r="H19" s="553"/>
      <c r="I19" s="554"/>
      <c r="J19" s="547"/>
      <c r="K19" s="548"/>
      <c r="L19" s="548"/>
      <c r="M19" s="548"/>
      <c r="N19" s="548"/>
      <c r="O19" s="548"/>
      <c r="P19" s="548"/>
      <c r="Q19" s="548"/>
      <c r="R19" s="548"/>
      <c r="S19" s="548"/>
      <c r="T19" s="548"/>
      <c r="U19" s="548"/>
      <c r="V19" s="548"/>
      <c r="W19" s="548"/>
      <c r="X19" s="548"/>
      <c r="Y19" s="548"/>
      <c r="Z19" s="548"/>
      <c r="AA19" s="548"/>
      <c r="AB19" s="548"/>
      <c r="AC19" s="548"/>
      <c r="AD19" s="548"/>
      <c r="AE19" s="548"/>
      <c r="AF19" s="548"/>
      <c r="AG19" s="549"/>
    </row>
    <row r="20" spans="1:33" s="148" customFormat="1" ht="18" customHeight="1" x14ac:dyDescent="0.15">
      <c r="B20" s="167"/>
      <c r="C20" s="175"/>
      <c r="D20" s="175"/>
      <c r="E20" s="166"/>
      <c r="F20" s="166"/>
      <c r="G20" s="166"/>
      <c r="H20" s="166"/>
      <c r="I20" s="173"/>
      <c r="J20" s="547"/>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9"/>
    </row>
    <row r="21" spans="1:33" s="148" customFormat="1" ht="18" customHeight="1" x14ac:dyDescent="0.15">
      <c r="B21" s="167"/>
      <c r="C21" s="175"/>
      <c r="D21" s="175"/>
      <c r="E21" s="166"/>
      <c r="F21" s="166"/>
      <c r="G21" s="166"/>
      <c r="H21" s="166"/>
      <c r="I21" s="173"/>
      <c r="J21" s="547"/>
      <c r="K21" s="548"/>
      <c r="L21" s="548"/>
      <c r="M21" s="548"/>
      <c r="N21" s="548"/>
      <c r="O21" s="548"/>
      <c r="P21" s="548"/>
      <c r="Q21" s="548"/>
      <c r="R21" s="548"/>
      <c r="S21" s="548"/>
      <c r="T21" s="548"/>
      <c r="U21" s="548"/>
      <c r="V21" s="548"/>
      <c r="W21" s="548"/>
      <c r="X21" s="548"/>
      <c r="Y21" s="548"/>
      <c r="Z21" s="548"/>
      <c r="AA21" s="548"/>
      <c r="AB21" s="548"/>
      <c r="AC21" s="548"/>
      <c r="AD21" s="548"/>
      <c r="AE21" s="548"/>
      <c r="AF21" s="548"/>
      <c r="AG21" s="549"/>
    </row>
    <row r="22" spans="1:33" s="148" customFormat="1" ht="18" customHeight="1" x14ac:dyDescent="0.15">
      <c r="B22" s="555" t="s">
        <v>172</v>
      </c>
      <c r="C22" s="556"/>
      <c r="D22" s="556"/>
      <c r="E22" s="556"/>
      <c r="F22" s="556"/>
      <c r="G22" s="556"/>
      <c r="H22" s="556"/>
      <c r="I22" s="557"/>
      <c r="J22" s="547"/>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9"/>
    </row>
    <row r="23" spans="1:33" s="148" customFormat="1" ht="18" customHeight="1" x14ac:dyDescent="0.15">
      <c r="B23" s="558" t="s">
        <v>173</v>
      </c>
      <c r="C23" s="559"/>
      <c r="D23" s="559"/>
      <c r="E23" s="559"/>
      <c r="F23" s="559"/>
      <c r="G23" s="559"/>
      <c r="H23" s="559"/>
      <c r="I23" s="560"/>
      <c r="J23" s="544"/>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6"/>
    </row>
    <row r="24" spans="1:33" s="148" customFormat="1" ht="18" customHeight="1" x14ac:dyDescent="0.15">
      <c r="B24" s="535" t="s">
        <v>243</v>
      </c>
      <c r="C24" s="536"/>
      <c r="D24" s="536"/>
      <c r="E24" s="536"/>
      <c r="F24" s="536"/>
      <c r="G24" s="536"/>
      <c r="H24" s="536"/>
      <c r="I24" s="537"/>
      <c r="J24" s="564" t="s">
        <v>14</v>
      </c>
      <c r="K24" s="565"/>
      <c r="L24" s="565"/>
      <c r="M24" s="565"/>
      <c r="N24" s="565"/>
      <c r="O24" s="232" t="s">
        <v>171</v>
      </c>
      <c r="P24" s="564" t="s">
        <v>15</v>
      </c>
      <c r="Q24" s="565"/>
      <c r="R24" s="565"/>
      <c r="S24" s="565"/>
      <c r="T24" s="565"/>
      <c r="U24" s="232" t="s">
        <v>171</v>
      </c>
      <c r="V24" s="564" t="s">
        <v>24</v>
      </c>
      <c r="W24" s="565"/>
      <c r="X24" s="565"/>
      <c r="Y24" s="565"/>
      <c r="Z24" s="565"/>
      <c r="AA24" s="232" t="s">
        <v>171</v>
      </c>
      <c r="AB24" s="564" t="s">
        <v>26</v>
      </c>
      <c r="AC24" s="565"/>
      <c r="AD24" s="565"/>
      <c r="AE24" s="565"/>
      <c r="AF24" s="565"/>
      <c r="AG24" s="233" t="s">
        <v>244</v>
      </c>
    </row>
    <row r="25" spans="1:33" s="148" customFormat="1" ht="18" customHeight="1" x14ac:dyDescent="0.15">
      <c r="B25" s="552"/>
      <c r="C25" s="553"/>
      <c r="D25" s="553"/>
      <c r="E25" s="553"/>
      <c r="F25" s="553"/>
      <c r="G25" s="553"/>
      <c r="H25" s="553"/>
      <c r="I25" s="554"/>
      <c r="J25" s="564" t="s">
        <v>27</v>
      </c>
      <c r="K25" s="565"/>
      <c r="L25" s="565"/>
      <c r="M25" s="565"/>
      <c r="N25" s="565"/>
      <c r="O25" s="232" t="s">
        <v>171</v>
      </c>
      <c r="P25" s="568" t="s">
        <v>23</v>
      </c>
      <c r="Q25" s="569"/>
      <c r="R25" s="569"/>
      <c r="S25" s="565"/>
      <c r="T25" s="565"/>
      <c r="U25" s="232" t="s">
        <v>171</v>
      </c>
      <c r="V25" s="564" t="s">
        <v>26</v>
      </c>
      <c r="W25" s="565"/>
      <c r="X25" s="565"/>
      <c r="Y25" s="565"/>
      <c r="Z25" s="565"/>
      <c r="AA25" s="232" t="s">
        <v>171</v>
      </c>
      <c r="AB25" s="564" t="s">
        <v>245</v>
      </c>
      <c r="AC25" s="565"/>
      <c r="AD25" s="565"/>
      <c r="AE25" s="565"/>
      <c r="AF25" s="565"/>
      <c r="AG25" s="233" t="s">
        <v>244</v>
      </c>
    </row>
    <row r="26" spans="1:33" s="148" customFormat="1" ht="18" customHeight="1" thickBot="1" x14ac:dyDescent="0.2">
      <c r="B26" s="561"/>
      <c r="C26" s="562"/>
      <c r="D26" s="562"/>
      <c r="E26" s="562"/>
      <c r="F26" s="562"/>
      <c r="G26" s="562"/>
      <c r="H26" s="562"/>
      <c r="I26" s="563"/>
      <c r="J26" s="567" t="s">
        <v>246</v>
      </c>
      <c r="K26" s="566"/>
      <c r="L26" s="566"/>
      <c r="M26" s="566"/>
      <c r="N26" s="566"/>
      <c r="O26" s="234" t="s">
        <v>171</v>
      </c>
      <c r="P26" s="567" t="s">
        <v>29</v>
      </c>
      <c r="Q26" s="566"/>
      <c r="R26" s="566"/>
      <c r="S26" s="566"/>
      <c r="T26" s="566"/>
      <c r="U26" s="234" t="s">
        <v>171</v>
      </c>
      <c r="V26" s="567"/>
      <c r="W26" s="566"/>
      <c r="X26" s="566"/>
      <c r="Y26" s="566"/>
      <c r="Z26" s="566"/>
      <c r="AA26" s="234" t="s">
        <v>171</v>
      </c>
      <c r="AB26" s="567"/>
      <c r="AC26" s="566"/>
      <c r="AD26" s="566"/>
      <c r="AE26" s="566"/>
      <c r="AF26" s="566"/>
      <c r="AG26" s="241" t="s">
        <v>244</v>
      </c>
    </row>
    <row r="27" spans="1:33" s="148" customFormat="1" ht="18" customHeight="1" x14ac:dyDescent="0.15">
      <c r="A27" s="166"/>
      <c r="B27" s="38" t="s">
        <v>247</v>
      </c>
      <c r="C27" s="175"/>
      <c r="D27" s="175"/>
    </row>
  </sheetData>
  <customSheetViews>
    <customSheetView guid="{D966AC1E-3C54-4FE0-A747-3424340933B3}" showPageBreaks="1" fitToPage="1" printArea="1" view="pageBreakPreview" topLeftCell="A13">
      <selection sqref="A1:AG1"/>
      <pageMargins left="0.59055118110236227" right="0.59055118110236227" top="0.59055118110236227" bottom="0.39370078740157483" header="0.31496062992125984" footer="0.31496062992125984"/>
      <pageSetup paperSize="9" orientation="portrait" r:id="rId1"/>
      <headerFooter differentFirst="1">
        <oddHeader>&amp;L要領様式第17号</oddHeader>
        <firstHeader>&amp;L要領様式第17号</firstHeader>
      </headerFooter>
    </customSheetView>
    <customSheetView guid="{0CDE144F-A58B-48D0-9A5B-D0B763799DF0}" showPageBreaks="1" fitToPage="1" printArea="1" view="pageBreakPreview">
      <selection activeCell="A28" sqref="A28:XFD49"/>
      <pageMargins left="0.59055118110236227" right="0.59055118110236227" top="0.59055118110236227" bottom="0.39370078740157483" header="0.31496062992125984" footer="0.31496062992125984"/>
      <pageSetup paperSize="9" orientation="portrait" r:id="rId2"/>
      <headerFooter differentFirst="1">
        <firstHeader>&amp;L要領様式第17号</firstHeader>
      </headerFooter>
    </customSheetView>
  </customSheetViews>
  <mergeCells count="45">
    <mergeCell ref="V24:X24"/>
    <mergeCell ref="AE25:AF25"/>
    <mergeCell ref="Y24:Z24"/>
    <mergeCell ref="AB24:AD24"/>
    <mergeCell ref="AE24:AF24"/>
    <mergeCell ref="Y25:Z25"/>
    <mergeCell ref="AB25:AD25"/>
    <mergeCell ref="B24:I26"/>
    <mergeCell ref="J26:L26"/>
    <mergeCell ref="M26:N26"/>
    <mergeCell ref="P26:R26"/>
    <mergeCell ref="S26:T26"/>
    <mergeCell ref="S25:T25"/>
    <mergeCell ref="J24:L24"/>
    <mergeCell ref="M24:N24"/>
    <mergeCell ref="P24:R24"/>
    <mergeCell ref="S24:T24"/>
    <mergeCell ref="J25:L25"/>
    <mergeCell ref="M25:N25"/>
    <mergeCell ref="P25:R25"/>
    <mergeCell ref="V26:X26"/>
    <mergeCell ref="Y26:Z26"/>
    <mergeCell ref="AB26:AD26"/>
    <mergeCell ref="AE26:AF26"/>
    <mergeCell ref="V25:X25"/>
    <mergeCell ref="C14:D14"/>
    <mergeCell ref="K14:O14"/>
    <mergeCell ref="B15:I16"/>
    <mergeCell ref="J15:AG16"/>
    <mergeCell ref="J17:AG23"/>
    <mergeCell ref="B19:I19"/>
    <mergeCell ref="B22:I22"/>
    <mergeCell ref="B23:I23"/>
    <mergeCell ref="J11:AG12"/>
    <mergeCell ref="A1:AG1"/>
    <mergeCell ref="A2:AG2"/>
    <mergeCell ref="B6:I6"/>
    <mergeCell ref="J6:AG6"/>
    <mergeCell ref="B7:I7"/>
    <mergeCell ref="J7:AG7"/>
    <mergeCell ref="B8:I8"/>
    <mergeCell ref="J8:AG8"/>
    <mergeCell ref="B9:I9"/>
    <mergeCell ref="J9:AG9"/>
    <mergeCell ref="B10:I10"/>
  </mergeCells>
  <phoneticPr fontId="1"/>
  <pageMargins left="0.59055118110236227" right="0.59055118110236227" top="0.59055118110236227" bottom="0.39370078740157483" header="0.31496062992125984" footer="0.31496062992125984"/>
  <pageSetup paperSize="9" orientation="portrait" r:id="rId3"/>
  <headerFooter differentFirst="1">
    <oddHeader>&amp;L要領様式第17号</oddHeader>
    <firstHeader>&amp;L要領様式第17号</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第８号（所要額 </vt:lpstr>
      <vt:lpstr>第９号（事業計画）</vt:lpstr>
      <vt:lpstr>第11号（在宅計画）</vt:lpstr>
      <vt:lpstr>第12号（健康計画）</vt:lpstr>
      <vt:lpstr>第13号（精算額）</vt:lpstr>
      <vt:lpstr>第14号（事業実績）</vt:lpstr>
      <vt:lpstr>第16号（在宅実績）</vt:lpstr>
      <vt:lpstr>第17号（健康実績）</vt:lpstr>
      <vt:lpstr>'第11号（在宅計画）'!Print_Area</vt:lpstr>
      <vt:lpstr>'第12号（健康計画）'!Print_Area</vt:lpstr>
      <vt:lpstr>'第13号（精算額）'!Print_Area</vt:lpstr>
      <vt:lpstr>'第14号（事業実績）'!Print_Area</vt:lpstr>
      <vt:lpstr>'第16号（在宅実績）'!Print_Area</vt:lpstr>
      <vt:lpstr>'第17号（健康実績）'!Print_Area</vt:lpstr>
      <vt:lpstr>'第８号（所要額 '!Print_Area</vt:lpstr>
      <vt:lpstr>'第９号（事業計画）'!Print_Area</vt:lpstr>
      <vt:lpstr>'第11号（在宅計画）'!Print_Titles</vt:lpstr>
      <vt:lpstr>'第16号（在宅実績）'!Print_Titles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菅野 絵梨</cp:lastModifiedBy>
  <cp:lastPrinted>2023-08-15T01:22:17Z</cp:lastPrinted>
  <dcterms:created xsi:type="dcterms:W3CDTF">2012-06-15T09:29:50Z</dcterms:created>
  <dcterms:modified xsi:type="dcterms:W3CDTF">2024-08-15T07:43:58Z</dcterms:modified>
</cp:coreProperties>
</file>