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基金pc_共有\地域医療介護総合確保基金事業補助金（介護人材対策事業）\2025年度\1001_公募\01_公募\09_新様式\03-2_様式（自動入力あり）\"/>
    </mc:Choice>
  </mc:AlternateContent>
  <bookViews>
    <workbookView xWindow="0" yWindow="0" windowWidth="23040" windowHeight="8256" tabRatio="738"/>
  </bookViews>
  <sheets>
    <sheet name="様式2(計画書①)" sheetId="21" r:id="rId1"/>
    <sheet name="様式2(計画書②)" sheetId="22" r:id="rId2"/>
    <sheet name="様式2(計画書③)" sheetId="23" r:id="rId3"/>
    <sheet name="様式1(所要額調書)" sheetId="24" r:id="rId4"/>
  </sheets>
  <definedNames>
    <definedName name="_xlnm.Print_Area" localSheetId="3">'様式1(所要額調書)'!$A$1:$K$21</definedName>
    <definedName name="_xlnm.Print_Area" localSheetId="0">'様式2(計画書①)'!$A$1:$E$107</definedName>
    <definedName name="_xlnm.Print_Area" localSheetId="1">'様式2(計画書②)'!$A$1:$E$107</definedName>
    <definedName name="_xlnm.Print_Area" localSheetId="2">'様式2(計画書③)'!$A$1:$E$107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K11" i="24" l="1"/>
  <c r="K12" i="24"/>
  <c r="K10" i="24"/>
  <c r="D19" i="23" l="1"/>
  <c r="D18" i="23"/>
  <c r="D17" i="23"/>
  <c r="D16" i="23"/>
  <c r="D15" i="23"/>
  <c r="D14" i="23"/>
  <c r="D13" i="23"/>
  <c r="B12" i="23"/>
  <c r="B11" i="23"/>
  <c r="B10" i="23"/>
  <c r="B9" i="23"/>
  <c r="D19" i="22"/>
  <c r="D18" i="22"/>
  <c r="D17" i="22"/>
  <c r="D16" i="22"/>
  <c r="D15" i="22"/>
  <c r="D14" i="22"/>
  <c r="D13" i="22"/>
  <c r="B12" i="22"/>
  <c r="B11" i="22"/>
  <c r="B10" i="22"/>
  <c r="B9" i="22"/>
  <c r="B95" i="23" l="1"/>
  <c r="C95" i="23" s="1"/>
  <c r="B94" i="23"/>
  <c r="C94" i="23" s="1"/>
  <c r="B93" i="23"/>
  <c r="C93" i="23" s="1"/>
  <c r="B92" i="23"/>
  <c r="C92" i="23" s="1"/>
  <c r="B91" i="23"/>
  <c r="C91" i="23" s="1"/>
  <c r="D90" i="23"/>
  <c r="B89" i="23"/>
  <c r="C89" i="23" s="1"/>
  <c r="B88" i="23"/>
  <c r="C88" i="23" s="1"/>
  <c r="B87" i="23"/>
  <c r="C87" i="23" s="1"/>
  <c r="B86" i="23"/>
  <c r="C86" i="23" s="1"/>
  <c r="B85" i="23"/>
  <c r="C85" i="23" s="1"/>
  <c r="D84" i="23"/>
  <c r="B83" i="23"/>
  <c r="C83" i="23" s="1"/>
  <c r="B82" i="23"/>
  <c r="C82" i="23" s="1"/>
  <c r="B81" i="23"/>
  <c r="C81" i="23" s="1"/>
  <c r="B80" i="23"/>
  <c r="C80" i="23" s="1"/>
  <c r="B79" i="23"/>
  <c r="C79" i="23" s="1"/>
  <c r="D78" i="23"/>
  <c r="D77" i="23"/>
  <c r="D76" i="23"/>
  <c r="D72" i="23" s="1"/>
  <c r="B75" i="23"/>
  <c r="C75" i="23" s="1"/>
  <c r="B74" i="23"/>
  <c r="C74" i="23" s="1"/>
  <c r="B73" i="23"/>
  <c r="C73" i="23" s="1"/>
  <c r="B71" i="23"/>
  <c r="C71" i="23" s="1"/>
  <c r="B70" i="23"/>
  <c r="C70" i="23" s="1"/>
  <c r="B69" i="23"/>
  <c r="C69" i="23" s="1"/>
  <c r="B68" i="23"/>
  <c r="C68" i="23" s="1"/>
  <c r="B67" i="23"/>
  <c r="C67" i="23" s="1"/>
  <c r="D66" i="23"/>
  <c r="B65" i="23"/>
  <c r="C65" i="23" s="1"/>
  <c r="B64" i="23"/>
  <c r="C64" i="23" s="1"/>
  <c r="B63" i="23"/>
  <c r="C63" i="23" s="1"/>
  <c r="B62" i="23"/>
  <c r="B61" i="23"/>
  <c r="C61" i="23" s="1"/>
  <c r="D60" i="23"/>
  <c r="B95" i="22"/>
  <c r="C95" i="22" s="1"/>
  <c r="B94" i="22"/>
  <c r="C94" i="22" s="1"/>
  <c r="B93" i="22"/>
  <c r="C93" i="22" s="1"/>
  <c r="B92" i="22"/>
  <c r="C92" i="22" s="1"/>
  <c r="B91" i="22"/>
  <c r="C91" i="22" s="1"/>
  <c r="D90" i="22"/>
  <c r="B89" i="22"/>
  <c r="C89" i="22" s="1"/>
  <c r="B88" i="22"/>
  <c r="C88" i="22" s="1"/>
  <c r="B87" i="22"/>
  <c r="C87" i="22" s="1"/>
  <c r="B86" i="22"/>
  <c r="C86" i="22" s="1"/>
  <c r="B85" i="22"/>
  <c r="C85" i="22" s="1"/>
  <c r="D84" i="22"/>
  <c r="B83" i="22"/>
  <c r="C83" i="22" s="1"/>
  <c r="B82" i="22"/>
  <c r="C82" i="22" s="1"/>
  <c r="B81" i="22"/>
  <c r="C81" i="22" s="1"/>
  <c r="B80" i="22"/>
  <c r="C80" i="22" s="1"/>
  <c r="B79" i="22"/>
  <c r="C79" i="22" s="1"/>
  <c r="D78" i="22"/>
  <c r="D77" i="22"/>
  <c r="D76" i="22"/>
  <c r="B75" i="22"/>
  <c r="C75" i="22" s="1"/>
  <c r="B74" i="22"/>
  <c r="C74" i="22" s="1"/>
  <c r="B73" i="22"/>
  <c r="C73" i="22" s="1"/>
  <c r="B71" i="22"/>
  <c r="C71" i="22" s="1"/>
  <c r="B70" i="22"/>
  <c r="C70" i="22" s="1"/>
  <c r="B69" i="22"/>
  <c r="C69" i="22" s="1"/>
  <c r="B68" i="22"/>
  <c r="C68" i="22" s="1"/>
  <c r="B67" i="22"/>
  <c r="C67" i="22" s="1"/>
  <c r="D66" i="22"/>
  <c r="B65" i="22"/>
  <c r="C65" i="22" s="1"/>
  <c r="B64" i="22"/>
  <c r="C64" i="22" s="1"/>
  <c r="B63" i="22"/>
  <c r="C63" i="22" s="1"/>
  <c r="B62" i="22"/>
  <c r="B61" i="22"/>
  <c r="C61" i="22" s="1"/>
  <c r="D60" i="22"/>
  <c r="B95" i="21"/>
  <c r="C95" i="21" s="1"/>
  <c r="B94" i="21"/>
  <c r="C94" i="21" s="1"/>
  <c r="B93" i="21"/>
  <c r="C93" i="21" s="1"/>
  <c r="B92" i="21"/>
  <c r="C92" i="21" s="1"/>
  <c r="B91" i="21"/>
  <c r="C91" i="21" s="1"/>
  <c r="D90" i="21"/>
  <c r="B89" i="21"/>
  <c r="C89" i="21" s="1"/>
  <c r="B88" i="21"/>
  <c r="C88" i="21" s="1"/>
  <c r="B87" i="21"/>
  <c r="C87" i="21" s="1"/>
  <c r="B86" i="21"/>
  <c r="C86" i="21" s="1"/>
  <c r="B85" i="21"/>
  <c r="C85" i="21" s="1"/>
  <c r="D84" i="21"/>
  <c r="B83" i="21"/>
  <c r="C83" i="21" s="1"/>
  <c r="B82" i="21"/>
  <c r="C82" i="21" s="1"/>
  <c r="B81" i="21"/>
  <c r="C81" i="21" s="1"/>
  <c r="B80" i="21"/>
  <c r="C80" i="21" s="1"/>
  <c r="B79" i="21"/>
  <c r="C79" i="21" s="1"/>
  <c r="D78" i="21"/>
  <c r="D77" i="21"/>
  <c r="D76" i="21"/>
  <c r="B75" i="21"/>
  <c r="C75" i="21" s="1"/>
  <c r="B74" i="21"/>
  <c r="C74" i="21" s="1"/>
  <c r="B73" i="21"/>
  <c r="C73" i="21" s="1"/>
  <c r="B71" i="21"/>
  <c r="C71" i="21" s="1"/>
  <c r="B70" i="21"/>
  <c r="C70" i="21" s="1"/>
  <c r="B69" i="21"/>
  <c r="C69" i="21" s="1"/>
  <c r="B68" i="21"/>
  <c r="C68" i="21" s="1"/>
  <c r="B67" i="21"/>
  <c r="C67" i="21" s="1"/>
  <c r="D66" i="21"/>
  <c r="B65" i="21"/>
  <c r="C65" i="21" s="1"/>
  <c r="B64" i="21"/>
  <c r="C64" i="21" s="1"/>
  <c r="B63" i="21"/>
  <c r="C63" i="21" s="1"/>
  <c r="B62" i="21"/>
  <c r="B61" i="21"/>
  <c r="C61" i="21" s="1"/>
  <c r="D60" i="21"/>
  <c r="D72" i="22" l="1"/>
  <c r="B96" i="21"/>
  <c r="D96" i="23"/>
  <c r="B96" i="23"/>
  <c r="D96" i="22"/>
  <c r="B96" i="22"/>
  <c r="D72" i="21"/>
  <c r="D96" i="21"/>
  <c r="C62" i="23"/>
  <c r="C96" i="23" s="1"/>
  <c r="C62" i="22"/>
  <c r="C96" i="22" s="1"/>
  <c r="C62" i="21"/>
  <c r="C96" i="21" s="1"/>
  <c r="C12" i="24" l="1"/>
  <c r="A12" i="24"/>
  <c r="G12" i="24" s="1"/>
  <c r="C11" i="24"/>
  <c r="A11" i="24"/>
  <c r="G11" i="24" s="1"/>
  <c r="C10" i="24"/>
  <c r="A10" i="24"/>
  <c r="G10" i="24" s="1"/>
  <c r="H4" i="24"/>
  <c r="A3" i="24"/>
  <c r="B99" i="23"/>
  <c r="B99" i="22"/>
  <c r="B99" i="21"/>
  <c r="I12" i="24" l="1"/>
  <c r="G13" i="24"/>
  <c r="C13" i="24"/>
  <c r="I11" i="24"/>
  <c r="I10" i="24"/>
  <c r="D11" i="24"/>
  <c r="B101" i="22"/>
  <c r="B102" i="22" s="1"/>
  <c r="B11" i="24" s="1"/>
  <c r="D10" i="24"/>
  <c r="B101" i="21"/>
  <c r="B102" i="21" s="1"/>
  <c r="B10" i="24" s="1"/>
  <c r="D12" i="24"/>
  <c r="B101" i="23"/>
  <c r="B102" i="23" s="1"/>
  <c r="B12" i="24" s="1"/>
  <c r="E12" i="24" l="1"/>
  <c r="F12" i="24" s="1"/>
  <c r="H12" i="24" s="1"/>
  <c r="J12" i="24" s="1"/>
  <c r="D13" i="24"/>
  <c r="B13" i="24"/>
  <c r="E10" i="24"/>
  <c r="E11" i="24"/>
  <c r="F11" i="24" s="1"/>
  <c r="H11" i="24" s="1"/>
  <c r="J11" i="24" s="1"/>
  <c r="E13" i="24" l="1"/>
  <c r="F10" i="24"/>
  <c r="H10" i="24" l="1"/>
  <c r="J10" i="24" s="1"/>
  <c r="F13" i="24"/>
  <c r="H13" i="24" l="1"/>
  <c r="J13" i="24"/>
</calcChain>
</file>

<file path=xl/comments1.xml><?xml version="1.0" encoding="utf-8"?>
<comments xmlns="http://schemas.openxmlformats.org/spreadsheetml/2006/main">
  <authors>
    <author>高橋 美知代</author>
    <author>菅野 聖子</author>
  </authors>
  <commentList>
    <comment ref="A5" authorId="0" shapeId="0">
      <text>
        <r>
          <rPr>
            <b/>
            <sz val="20"/>
            <color indexed="81"/>
            <rFont val="HGｺﾞｼｯｸM"/>
            <family val="3"/>
            <charset val="128"/>
          </rPr>
          <t>該当する研修名を選択してください</t>
        </r>
      </text>
    </comment>
    <comment ref="B37" authorId="1" shapeId="0">
      <text>
        <r>
          <rPr>
            <b/>
            <sz val="9"/>
            <color indexed="81"/>
            <rFont val="MS P ゴシック"/>
            <family val="3"/>
            <charset val="128"/>
          </rPr>
          <t>改行する場合は、
「スペース」キーを使用せず
「Alt」キーを押しながら
「Enter」キーを押して
改行してください</t>
        </r>
      </text>
    </comment>
    <comment ref="E59" authorId="1" shapeId="0">
      <text>
        <r>
          <rPr>
            <b/>
            <sz val="9"/>
            <color indexed="81"/>
            <rFont val="MS P ゴシック"/>
            <family val="3"/>
            <charset val="128"/>
          </rPr>
          <t xml:space="preserve">積算根拠がわかるよう見積書等を添付するか
「費目、単価×数量」を記入してください
費目が多い場合は、任意様式で一覧表を
作成し別添してください
</t>
        </r>
        <r>
          <rPr>
            <sz val="9"/>
            <color indexed="81"/>
            <rFont val="MS P ゴシック"/>
            <family val="3"/>
            <charset val="128"/>
          </rPr>
          <t xml:space="preserve">
＜記入例＞
講師謝金　@10000
旅費　@500×2(往復)
介護用品（一覧表添付）
印刷費（見積書添付）
研修委託費（見積書添付）
会場使用料（見積書添付）
 </t>
        </r>
      </text>
    </comment>
    <comment ref="E73" authorId="1" shapeId="0">
      <text>
        <r>
          <rPr>
            <sz val="9"/>
            <color indexed="81"/>
            <rFont val="MS P ゴシック"/>
            <family val="3"/>
            <charset val="128"/>
          </rPr>
          <t>＜需用費に該当する内容＞
消耗品費
印刷製本費（チラシ印刷代、コピー代）</t>
        </r>
      </text>
    </comment>
    <comment ref="E76" authorId="0" shapeId="0">
      <text>
        <r>
          <rPr>
            <b/>
            <sz val="9"/>
            <color indexed="81"/>
            <rFont val="MS P ゴシック"/>
            <family val="3"/>
            <charset val="128"/>
          </rPr>
          <t>消費税10％以外はこちらを利用ください(10％でも項目が多いときは利用可能</t>
        </r>
      </text>
    </comment>
    <comment ref="E79" authorId="1" shapeId="0">
      <text>
        <r>
          <rPr>
            <sz val="9"/>
            <color indexed="81"/>
            <rFont val="MS P ゴシック"/>
            <family val="3"/>
            <charset val="128"/>
          </rPr>
          <t>＜役務費に該当する内容＞
通信運搬費（切手代、FAX代）
広告料
保険料</t>
        </r>
      </text>
    </comment>
    <comment ref="E85" authorId="1" shapeId="0">
      <text>
        <r>
          <rPr>
            <sz val="9"/>
            <color indexed="81"/>
            <rFont val="MS P ゴシック"/>
            <family val="3"/>
            <charset val="128"/>
          </rPr>
          <t>＜委託料に該当する内容＞
研修事業を外部へ委託する場合の費用</t>
        </r>
      </text>
    </comment>
    <comment ref="E91" authorId="1" shapeId="0">
      <text>
        <r>
          <rPr>
            <sz val="9"/>
            <color indexed="81"/>
            <rFont val="MS P ゴシック"/>
            <family val="3"/>
            <charset val="128"/>
          </rPr>
          <t>＜使用料及び賃借料に該当する内容＞
借上料（介護用具のレンタル代、）
会場使用料</t>
        </r>
      </text>
    </comment>
    <comment ref="E98" authorId="1" shapeId="0">
      <text>
        <r>
          <rPr>
            <b/>
            <sz val="9"/>
            <color indexed="81"/>
            <rFont val="MS P ゴシック"/>
            <family val="3"/>
            <charset val="128"/>
          </rPr>
          <t xml:space="preserve">受講料を徴取する場合は、
必ず「寄付金その他の収入金」に
金額と内訳を記入してください
</t>
        </r>
        <r>
          <rPr>
            <sz val="9"/>
            <color indexed="81"/>
            <rFont val="MS P ゴシック"/>
            <family val="3"/>
            <charset val="128"/>
          </rPr>
          <t>＜記入例＞受講料@1000×50名（保険料として徴取）</t>
        </r>
      </text>
    </comment>
  </commentList>
</comments>
</file>

<file path=xl/comments2.xml><?xml version="1.0" encoding="utf-8"?>
<comments xmlns="http://schemas.openxmlformats.org/spreadsheetml/2006/main">
  <authors>
    <author>菅野 聖子</author>
    <author>高橋 美知代</author>
  </authors>
  <commentList>
    <comment ref="A4" authorId="0" shapeId="0">
      <text>
        <r>
          <rPr>
            <b/>
            <sz val="9"/>
            <color indexed="81"/>
            <rFont val="MS P ゴシック"/>
            <family val="3"/>
            <charset val="128"/>
          </rPr>
          <t>プルダウンから該当する事業名を選択
（</t>
        </r>
        <r>
          <rPr>
            <b/>
            <u/>
            <sz val="9"/>
            <color indexed="81"/>
            <rFont val="MS P ゴシック"/>
            <family val="3"/>
            <charset val="128"/>
          </rPr>
          <t>注意</t>
        </r>
        <r>
          <rPr>
            <b/>
            <sz val="9"/>
            <color indexed="81"/>
            <rFont val="MS P ゴシック"/>
            <family val="3"/>
            <charset val="128"/>
          </rPr>
          <t>）プルダウンから事業名を選択することで所要額調書に記載されます。補助率及び基準額等も記載されますので計画している事業数だけ選択してください</t>
        </r>
      </text>
    </comment>
    <comment ref="A5" authorId="1" shapeId="0">
      <text>
        <r>
          <rPr>
            <b/>
            <sz val="10"/>
            <color indexed="81"/>
            <rFont val="HGｺﾞｼｯｸM"/>
            <family val="3"/>
            <charset val="128"/>
          </rPr>
          <t>該当する研修名を選択してください</t>
        </r>
      </text>
    </comment>
    <comment ref="B37" authorId="0" shapeId="0">
      <text>
        <r>
          <rPr>
            <b/>
            <sz val="9"/>
            <color indexed="81"/>
            <rFont val="MS P ゴシック"/>
            <family val="3"/>
            <charset val="128"/>
          </rPr>
          <t>改行する場合は、
「スペース」キーを使用せず
「Alt」キーを押しながら
「Enter」キーを押して
改行してください</t>
        </r>
      </text>
    </comment>
    <comment ref="E59" authorId="0" shapeId="0">
      <text>
        <r>
          <rPr>
            <b/>
            <sz val="9"/>
            <color indexed="81"/>
            <rFont val="MS P ゴシック"/>
            <family val="3"/>
            <charset val="128"/>
          </rPr>
          <t xml:space="preserve">積算根拠がわかるよう見積書等を添付するか
「費目、単価×数量」を記入してください
費目が多い場合は、任意様式で一覧表を
作成し別添してください
</t>
        </r>
        <r>
          <rPr>
            <sz val="9"/>
            <color indexed="81"/>
            <rFont val="MS P ゴシック"/>
            <family val="3"/>
            <charset val="128"/>
          </rPr>
          <t xml:space="preserve">
＜記入例＞
講師謝金　@10000
旅費　@500×2(往復)
介護用品（一覧表添付）
印刷費（見積書添付）
研修委託費（見積書添付）
会場使用料（見積書添付）
 </t>
        </r>
      </text>
    </comment>
    <comment ref="E73" authorId="0" shapeId="0">
      <text>
        <r>
          <rPr>
            <sz val="9"/>
            <color indexed="81"/>
            <rFont val="MS P ゴシック"/>
            <family val="3"/>
            <charset val="128"/>
          </rPr>
          <t>＜需用費に該当する内容＞
消耗品費
印刷製本費（チラシ印刷代、コピー代）
食糧費（講師茶菓代）</t>
        </r>
      </text>
    </comment>
    <comment ref="E77" authorId="1" shapeId="0">
      <text>
        <r>
          <rPr>
            <b/>
            <sz val="9"/>
            <color indexed="81"/>
            <rFont val="MS P ゴシック"/>
            <family val="3"/>
            <charset val="128"/>
          </rPr>
          <t>消費税10％以外はこちらを利用ください(10％でも項目が多いときは利用可能</t>
        </r>
      </text>
    </comment>
    <comment ref="E79" authorId="0" shapeId="0">
      <text>
        <r>
          <rPr>
            <sz val="9"/>
            <color indexed="81"/>
            <rFont val="MS P ゴシック"/>
            <family val="3"/>
            <charset val="128"/>
          </rPr>
          <t>＜役務費に該当する内容＞
通信運搬費（切手代、FAX代）
広告料
保険料</t>
        </r>
      </text>
    </comment>
    <comment ref="E85" authorId="0" shapeId="0">
      <text>
        <r>
          <rPr>
            <sz val="9"/>
            <color indexed="81"/>
            <rFont val="MS P ゴシック"/>
            <family val="3"/>
            <charset val="128"/>
          </rPr>
          <t>＜委託料に該当する内容＞
研修事業を外部へ委託する場合の費用</t>
        </r>
      </text>
    </comment>
    <comment ref="E91" authorId="0" shapeId="0">
      <text>
        <r>
          <rPr>
            <sz val="9"/>
            <color indexed="81"/>
            <rFont val="MS P ゴシック"/>
            <family val="3"/>
            <charset val="128"/>
          </rPr>
          <t>＜使用料及び賃借料に該当する内容＞
借上料（介護用具のレンタル代、
会場使用料</t>
        </r>
      </text>
    </comment>
    <comment ref="E98" authorId="0" shapeId="0">
      <text>
        <r>
          <rPr>
            <b/>
            <sz val="9"/>
            <color indexed="81"/>
            <rFont val="MS P ゴシック"/>
            <family val="3"/>
            <charset val="128"/>
          </rPr>
          <t xml:space="preserve">受講料を徴取する場合は、
必ず「寄付金その他の収入金」に
金額と内訳を記入してください
</t>
        </r>
        <r>
          <rPr>
            <sz val="9"/>
            <color indexed="81"/>
            <rFont val="MS P ゴシック"/>
            <family val="3"/>
            <charset val="128"/>
          </rPr>
          <t>＜記入例＞受講料@1000×50名（保険料として徴取）</t>
        </r>
      </text>
    </comment>
  </commentList>
</comments>
</file>

<file path=xl/comments3.xml><?xml version="1.0" encoding="utf-8"?>
<comments xmlns="http://schemas.openxmlformats.org/spreadsheetml/2006/main">
  <authors>
    <author>菅野 聖子</author>
    <author>高橋 美知代</author>
  </authors>
  <commentList>
    <comment ref="A4" authorId="0" shapeId="0">
      <text>
        <r>
          <rPr>
            <b/>
            <sz val="9"/>
            <color indexed="81"/>
            <rFont val="MS P ゴシック"/>
            <family val="3"/>
            <charset val="128"/>
          </rPr>
          <t>プルダウンから該当する事業名を選択
（</t>
        </r>
        <r>
          <rPr>
            <b/>
            <u/>
            <sz val="9"/>
            <color indexed="81"/>
            <rFont val="MS P ゴシック"/>
            <family val="3"/>
            <charset val="128"/>
          </rPr>
          <t>注意</t>
        </r>
        <r>
          <rPr>
            <b/>
            <sz val="9"/>
            <color indexed="81"/>
            <rFont val="MS P ゴシック"/>
            <family val="3"/>
            <charset val="128"/>
          </rPr>
          <t>）プルダウンから選択することで所要額調書に記載されます。補助率及び基準額等記載されますので、計画している事業数だけ選択してください</t>
        </r>
      </text>
    </comment>
    <comment ref="A5" authorId="1" shapeId="0">
      <text>
        <r>
          <rPr>
            <b/>
            <sz val="10"/>
            <color indexed="81"/>
            <rFont val="HGｺﾞｼｯｸM"/>
            <family val="3"/>
            <charset val="128"/>
          </rPr>
          <t>該当する研修名を選択してください</t>
        </r>
      </text>
    </comment>
    <comment ref="B37" authorId="0" shapeId="0">
      <text>
        <r>
          <rPr>
            <b/>
            <sz val="9"/>
            <color indexed="81"/>
            <rFont val="MS P ゴシック"/>
            <family val="3"/>
            <charset val="128"/>
          </rPr>
          <t>改行する場合は、
「スペース」キーを使用せず
「Alt」キーを押しながら
「Enter」キーを押して
改行してください</t>
        </r>
      </text>
    </comment>
    <comment ref="E59" authorId="0" shapeId="0">
      <text>
        <r>
          <rPr>
            <b/>
            <sz val="9"/>
            <color indexed="81"/>
            <rFont val="MS P ゴシック"/>
            <family val="3"/>
            <charset val="128"/>
          </rPr>
          <t xml:space="preserve">積算根拠がわかるよう見積書等を添付するか
「費目、単価×数量」を記入してください
費目が多い場合は、任意様式で一覧表を
作成し別添してください
</t>
        </r>
        <r>
          <rPr>
            <sz val="9"/>
            <color indexed="81"/>
            <rFont val="MS P ゴシック"/>
            <family val="3"/>
            <charset val="128"/>
          </rPr>
          <t xml:space="preserve">
＜記入例＞
講師謝金　@10000
旅費　@500×2(往復)
介護用品（一覧表添付）
印刷費（見積書添付）
研修委託費（見積書添付）
会場使用料（見積書添付）
 </t>
        </r>
      </text>
    </comment>
    <comment ref="E73" authorId="0" shapeId="0">
      <text>
        <r>
          <rPr>
            <sz val="9"/>
            <color indexed="81"/>
            <rFont val="MS P ゴシック"/>
            <family val="3"/>
            <charset val="128"/>
          </rPr>
          <t xml:space="preserve">＜需用費に該当する内容＞
消耗品費
印刷製本費（チラシ印刷代、コピー代）
</t>
        </r>
      </text>
    </comment>
    <comment ref="E76" authorId="1" shapeId="0">
      <text>
        <r>
          <rPr>
            <b/>
            <sz val="9"/>
            <color indexed="81"/>
            <rFont val="MS P ゴシック"/>
            <family val="3"/>
            <charset val="128"/>
          </rPr>
          <t>消費税10％以外はこちらを利用ください(10％でも項目が多いときは利用可能</t>
        </r>
      </text>
    </comment>
    <comment ref="E79" authorId="0" shapeId="0">
      <text>
        <r>
          <rPr>
            <sz val="9"/>
            <color indexed="81"/>
            <rFont val="MS P ゴシック"/>
            <family val="3"/>
            <charset val="128"/>
          </rPr>
          <t>＜役務費に該当する内容＞
通信運搬費（切手代、FAX代）
広告料
保険料</t>
        </r>
      </text>
    </comment>
    <comment ref="E85" authorId="0" shapeId="0">
      <text>
        <r>
          <rPr>
            <sz val="9"/>
            <color indexed="81"/>
            <rFont val="MS P ゴシック"/>
            <family val="3"/>
            <charset val="128"/>
          </rPr>
          <t>＜委託料に該当する内容＞
研修事業を外部へ委託する場合の費用</t>
        </r>
      </text>
    </comment>
    <comment ref="E91" authorId="0" shapeId="0">
      <text>
        <r>
          <rPr>
            <sz val="9"/>
            <color indexed="81"/>
            <rFont val="MS P ゴシック"/>
            <family val="3"/>
            <charset val="128"/>
          </rPr>
          <t>＜使用料及び賃借料に該当する内容＞
借上料（介護用具のレンタル代、
会場使用料</t>
        </r>
      </text>
    </comment>
    <comment ref="E98" authorId="0" shapeId="0">
      <text>
        <r>
          <rPr>
            <b/>
            <sz val="9"/>
            <color indexed="81"/>
            <rFont val="MS P ゴシック"/>
            <family val="3"/>
            <charset val="128"/>
          </rPr>
          <t xml:space="preserve">受講料を徴取する場合は、
必ず「寄付金その他の収入金」に
金額と内訳を記入してください
</t>
        </r>
        <r>
          <rPr>
            <sz val="9"/>
            <color indexed="81"/>
            <rFont val="MS P ゴシック"/>
            <family val="3"/>
            <charset val="128"/>
          </rPr>
          <t>＜記入例＞受講料@1000×50名（保険料として徴取）</t>
        </r>
      </text>
    </comment>
  </commentList>
</comments>
</file>

<file path=xl/sharedStrings.xml><?xml version="1.0" encoding="utf-8"?>
<sst xmlns="http://schemas.openxmlformats.org/spreadsheetml/2006/main" count="277" uniqueCount="120">
  <si>
    <t>リストから選択してください</t>
  </si>
  <si>
    <t>１　基本事項</t>
    <rPh sb="2" eb="4">
      <t>キホン</t>
    </rPh>
    <rPh sb="4" eb="6">
      <t>ジコウ</t>
    </rPh>
    <phoneticPr fontId="2"/>
  </si>
  <si>
    <t>Ｆ　Ａ　Ｘ</t>
  </si>
  <si>
    <t>E - mail</t>
  </si>
  <si>
    <t>区分</t>
    <rPh sb="0" eb="2">
      <t>クブン</t>
    </rPh>
    <phoneticPr fontId="2"/>
  </si>
  <si>
    <t>開催期日</t>
    <rPh sb="0" eb="2">
      <t>カイサイ</t>
    </rPh>
    <rPh sb="2" eb="4">
      <t>キジツ</t>
    </rPh>
    <phoneticPr fontId="2"/>
  </si>
  <si>
    <t>開催場所</t>
    <rPh sb="0" eb="2">
      <t>カイサイ</t>
    </rPh>
    <rPh sb="2" eb="4">
      <t>バショ</t>
    </rPh>
    <phoneticPr fontId="2"/>
  </si>
  <si>
    <t>（１）参加者（参集範囲）</t>
    <rPh sb="3" eb="6">
      <t>サンカシャ</t>
    </rPh>
    <rPh sb="7" eb="9">
      <t>サンシュウ</t>
    </rPh>
    <rPh sb="9" eb="11">
      <t>ハンイ</t>
    </rPh>
    <phoneticPr fontId="2"/>
  </si>
  <si>
    <t>（２）参加者数の見込み</t>
    <rPh sb="3" eb="7">
      <t>サンカシャスウ</t>
    </rPh>
    <rPh sb="8" eb="10">
      <t>ミコ</t>
    </rPh>
    <phoneticPr fontId="2"/>
  </si>
  <si>
    <t>（２）参加者数（見込み）</t>
    <rPh sb="3" eb="7">
      <t>サンカシャスウ</t>
    </rPh>
    <rPh sb="8" eb="10">
      <t>ミコ</t>
    </rPh>
    <phoneticPr fontId="2"/>
  </si>
  <si>
    <t>（テーマ、講師名、時間割等）</t>
    <rPh sb="5" eb="8">
      <t>コウシメイ</t>
    </rPh>
    <rPh sb="12" eb="13">
      <t>トウ</t>
    </rPh>
    <phoneticPr fontId="2"/>
  </si>
  <si>
    <t>３　事業費</t>
    <rPh sb="2" eb="5">
      <t>ジギョウヒ</t>
    </rPh>
    <phoneticPr fontId="2"/>
  </si>
  <si>
    <t>　</t>
  </si>
  <si>
    <t>税抜</t>
    <rPh sb="0" eb="2">
      <t>ゼイヌキ</t>
    </rPh>
    <phoneticPr fontId="2"/>
  </si>
  <si>
    <t>消費税</t>
    <rPh sb="0" eb="3">
      <t>ショウヒゼイ</t>
    </rPh>
    <phoneticPr fontId="2"/>
  </si>
  <si>
    <t>合計</t>
    <rPh sb="0" eb="2">
      <t>ゴウケイ</t>
    </rPh>
    <phoneticPr fontId="2"/>
  </si>
  <si>
    <t>積算内訳</t>
    <rPh sb="0" eb="2">
      <t>セキサン</t>
    </rPh>
    <rPh sb="2" eb="4">
      <t>ウチワケ</t>
    </rPh>
    <phoneticPr fontId="2"/>
  </si>
  <si>
    <t>【補助対象経費】</t>
    <rPh sb="1" eb="3">
      <t>ホジョ</t>
    </rPh>
    <rPh sb="3" eb="5">
      <t>タイショウ</t>
    </rPh>
    <rPh sb="5" eb="7">
      <t>ケイヒ</t>
    </rPh>
    <phoneticPr fontId="2"/>
  </si>
  <si>
    <t>報償費</t>
    <rPh sb="0" eb="3">
      <t>ホウショウヒ</t>
    </rPh>
    <phoneticPr fontId="2"/>
  </si>
  <si>
    <t>旅費</t>
    <rPh sb="0" eb="2">
      <t>リョヒ</t>
    </rPh>
    <phoneticPr fontId="2"/>
  </si>
  <si>
    <t>需用費</t>
    <rPh sb="0" eb="3">
      <t>ジュヨウヒ</t>
    </rPh>
    <phoneticPr fontId="2"/>
  </si>
  <si>
    <t>役務費</t>
    <rPh sb="0" eb="2">
      <t>エキム</t>
    </rPh>
    <rPh sb="2" eb="3">
      <t>ヒ</t>
    </rPh>
    <phoneticPr fontId="2"/>
  </si>
  <si>
    <t>委託料</t>
    <rPh sb="0" eb="3">
      <t>イタクリョウ</t>
    </rPh>
    <phoneticPr fontId="2"/>
  </si>
  <si>
    <t>使用料及び賃借料</t>
    <rPh sb="0" eb="3">
      <t>シヨウリョウ</t>
    </rPh>
    <rPh sb="3" eb="4">
      <t>オヨ</t>
    </rPh>
    <rPh sb="5" eb="8">
      <t>チンシャクリョウ</t>
    </rPh>
    <phoneticPr fontId="2"/>
  </si>
  <si>
    <t>補助対象経費計</t>
    <rPh sb="0" eb="2">
      <t>ホジョ</t>
    </rPh>
    <rPh sb="2" eb="4">
      <t>タイショウ</t>
    </rPh>
    <rPh sb="4" eb="6">
      <t>ケイヒ</t>
    </rPh>
    <rPh sb="6" eb="7">
      <t>ケイ</t>
    </rPh>
    <phoneticPr fontId="2"/>
  </si>
  <si>
    <t>【補助対象外経費】</t>
    <rPh sb="1" eb="3">
      <t>ホジョ</t>
    </rPh>
    <rPh sb="3" eb="6">
      <t>タイショウガイ</t>
    </rPh>
    <rPh sb="6" eb="8">
      <t>ケイヒ</t>
    </rPh>
    <phoneticPr fontId="2"/>
  </si>
  <si>
    <t>寄付金その他の収入金</t>
    <rPh sb="0" eb="3">
      <t>キフキン</t>
    </rPh>
    <rPh sb="5" eb="6">
      <t>タ</t>
    </rPh>
    <rPh sb="7" eb="10">
      <t>シュウニュウキン</t>
    </rPh>
    <phoneticPr fontId="2"/>
  </si>
  <si>
    <t>消費税及び地方消費税</t>
    <rPh sb="0" eb="3">
      <t>ショウヒゼイ</t>
    </rPh>
    <rPh sb="3" eb="4">
      <t>オヨ</t>
    </rPh>
    <rPh sb="5" eb="7">
      <t>チホウ</t>
    </rPh>
    <rPh sb="7" eb="10">
      <t>ショウヒゼイ</t>
    </rPh>
    <phoneticPr fontId="2"/>
  </si>
  <si>
    <t>補助対象外経費計</t>
    <rPh sb="0" eb="2">
      <t>ホジョ</t>
    </rPh>
    <rPh sb="2" eb="4">
      <t>タイショウ</t>
    </rPh>
    <rPh sb="4" eb="5">
      <t>ガイ</t>
    </rPh>
    <rPh sb="5" eb="7">
      <t>ケイヒ</t>
    </rPh>
    <rPh sb="7" eb="8">
      <t>ケイ</t>
    </rPh>
    <phoneticPr fontId="2"/>
  </si>
  <si>
    <t>総事業費</t>
    <rPh sb="0" eb="1">
      <t>ソウ</t>
    </rPh>
    <rPh sb="1" eb="4">
      <t>ジギョウヒ</t>
    </rPh>
    <phoneticPr fontId="2"/>
  </si>
  <si>
    <t>（テーマ、講師名、時間割等）　　　　　　　　　　　　　　　　　　　　　　　　　　　　　　　　　　　　　　　　　　　　　　　　　　　　　　　　　　　　　　　　　　　　　　　　　　　　　　　　　　　　　　　　　　　</t>
    <phoneticPr fontId="3"/>
  </si>
  <si>
    <t>合計</t>
    <rPh sb="0" eb="2">
      <t>ゴウケイ</t>
    </rPh>
    <phoneticPr fontId="3"/>
  </si>
  <si>
    <t>事業計画書</t>
    <rPh sb="0" eb="2">
      <t>ジギョウ</t>
    </rPh>
    <rPh sb="2" eb="5">
      <t>ケイカクショ</t>
    </rPh>
    <phoneticPr fontId="2"/>
  </si>
  <si>
    <t>別紙様式１</t>
    <rPh sb="0" eb="2">
      <t>ベッシ</t>
    </rPh>
    <rPh sb="2" eb="4">
      <t>ヨウシキ</t>
    </rPh>
    <phoneticPr fontId="6"/>
  </si>
  <si>
    <t>所要額調書</t>
    <rPh sb="0" eb="2">
      <t>ショヨウ</t>
    </rPh>
    <rPh sb="2" eb="3">
      <t>ガク</t>
    </rPh>
    <rPh sb="3" eb="5">
      <t>チョウショ</t>
    </rPh>
    <phoneticPr fontId="2"/>
  </si>
  <si>
    <t>（単位：円）</t>
    <rPh sb="1" eb="3">
      <t>タンイ</t>
    </rPh>
    <rPh sb="4" eb="5">
      <t>エン</t>
    </rPh>
    <phoneticPr fontId="6"/>
  </si>
  <si>
    <t>寄附金</t>
    <rPh sb="0" eb="2">
      <t>キフ</t>
    </rPh>
    <phoneticPr fontId="6"/>
  </si>
  <si>
    <t>消費税</t>
    <phoneticPr fontId="2"/>
  </si>
  <si>
    <t>対象経費</t>
  </si>
  <si>
    <t>区分</t>
  </si>
  <si>
    <t>総事業費</t>
  </si>
  <si>
    <t>その他の</t>
    <rPh sb="2" eb="3">
      <t>タ</t>
    </rPh>
    <phoneticPr fontId="6"/>
  </si>
  <si>
    <t>及び</t>
  </si>
  <si>
    <t>差引額</t>
  </si>
  <si>
    <t>の 支 出</t>
    <phoneticPr fontId="6"/>
  </si>
  <si>
    <t>基準額</t>
  </si>
  <si>
    <t>選定額</t>
  </si>
  <si>
    <t>補助率</t>
    <rPh sb="0" eb="3">
      <t>ホジョリツ</t>
    </rPh>
    <phoneticPr fontId="6"/>
  </si>
  <si>
    <t>補 助 金</t>
    <rPh sb="4" eb="5">
      <t>キン</t>
    </rPh>
    <phoneticPr fontId="6"/>
  </si>
  <si>
    <t>備　考　欄</t>
    <rPh sb="0" eb="1">
      <t>ビ</t>
    </rPh>
    <rPh sb="2" eb="3">
      <t>コウ</t>
    </rPh>
    <rPh sb="4" eb="5">
      <t>ラン</t>
    </rPh>
    <phoneticPr fontId="6"/>
  </si>
  <si>
    <t>収入額</t>
    <rPh sb="0" eb="3">
      <t>シュウニュウガク</t>
    </rPh>
    <phoneticPr fontId="2"/>
  </si>
  <si>
    <t>地方消費税</t>
    <phoneticPr fontId="2"/>
  </si>
  <si>
    <t>予 定 額</t>
    <rPh sb="0" eb="1">
      <t>ヨ</t>
    </rPh>
    <rPh sb="2" eb="3">
      <t>サダム</t>
    </rPh>
    <rPh sb="4" eb="5">
      <t>ガク</t>
    </rPh>
    <phoneticPr fontId="6"/>
  </si>
  <si>
    <t>所 要 額</t>
  </si>
  <si>
    <t xml:space="preserve">Ａ </t>
  </si>
  <si>
    <t>Ｂ</t>
    <phoneticPr fontId="6"/>
  </si>
  <si>
    <t>C</t>
    <phoneticPr fontId="2"/>
  </si>
  <si>
    <t>(A-B-C)D</t>
    <phoneticPr fontId="6"/>
  </si>
  <si>
    <t>E</t>
    <phoneticPr fontId="2"/>
  </si>
  <si>
    <t>F</t>
    <phoneticPr fontId="2"/>
  </si>
  <si>
    <t>G</t>
    <phoneticPr fontId="2"/>
  </si>
  <si>
    <t>H</t>
    <phoneticPr fontId="2"/>
  </si>
  <si>
    <t>I</t>
    <phoneticPr fontId="6"/>
  </si>
  <si>
    <t>合　計</t>
    <rPh sb="0" eb="1">
      <t>ゴウ</t>
    </rPh>
    <rPh sb="2" eb="3">
      <t>ケイ</t>
    </rPh>
    <phoneticPr fontId="6"/>
  </si>
  <si>
    <t>10/10</t>
    <phoneticPr fontId="2"/>
  </si>
  <si>
    <t>4/5</t>
    <phoneticPr fontId="2"/>
  </si>
  <si>
    <t>法人名等</t>
    <rPh sb="0" eb="3">
      <t>ホウジンメイ</t>
    </rPh>
    <rPh sb="3" eb="4">
      <t>ナド</t>
    </rPh>
    <phoneticPr fontId="2"/>
  </si>
  <si>
    <t>代表者名</t>
    <rPh sb="0" eb="3">
      <t>ダイヒョウシャ</t>
    </rPh>
    <rPh sb="3" eb="4">
      <t>メイ</t>
    </rPh>
    <phoneticPr fontId="3"/>
  </si>
  <si>
    <t>名称</t>
    <rPh sb="0" eb="1">
      <t>ナ</t>
    </rPh>
    <rPh sb="1" eb="2">
      <t>ショウ</t>
    </rPh>
    <phoneticPr fontId="2"/>
  </si>
  <si>
    <t>参加者</t>
    <rPh sb="0" eb="1">
      <t>サン</t>
    </rPh>
    <rPh sb="1" eb="2">
      <t>カ</t>
    </rPh>
    <rPh sb="2" eb="3">
      <t>モノ</t>
    </rPh>
    <phoneticPr fontId="2"/>
  </si>
  <si>
    <t>内容</t>
    <rPh sb="0" eb="1">
      <t>ウチ</t>
    </rPh>
    <rPh sb="1" eb="2">
      <t>カタチ</t>
    </rPh>
    <phoneticPr fontId="2"/>
  </si>
  <si>
    <t>事業の目的</t>
    <rPh sb="0" eb="1">
      <t>コト</t>
    </rPh>
    <rPh sb="1" eb="2">
      <t>ゴウ</t>
    </rPh>
    <rPh sb="3" eb="4">
      <t>メ</t>
    </rPh>
    <rPh sb="4" eb="5">
      <t>テキ</t>
    </rPh>
    <phoneticPr fontId="2"/>
  </si>
  <si>
    <t>別紙様式２（一般用）</t>
    <rPh sb="0" eb="2">
      <t>ベッシ</t>
    </rPh>
    <rPh sb="2" eb="4">
      <t>ヨウシキ</t>
    </rPh>
    <rPh sb="6" eb="9">
      <t>イッパンヨウ</t>
    </rPh>
    <phoneticPr fontId="2"/>
  </si>
  <si>
    <t>Ｔ　Ｅ　Ｌ</t>
    <phoneticPr fontId="3"/>
  </si>
  <si>
    <t>住所</t>
    <rPh sb="0" eb="2">
      <t>ジュウショ</t>
    </rPh>
    <phoneticPr fontId="3"/>
  </si>
  <si>
    <t>（注１）　寄付金その他の収入額や消費税法（昭和６３年法律第１０８号）に規定する消費税及び地方税法（昭和２５年法律第２２６号）に規定する地方消費税は対象経費に含めないこと。</t>
    <rPh sb="1" eb="2">
      <t>チュウ</t>
    </rPh>
    <rPh sb="78" eb="79">
      <t>フク</t>
    </rPh>
    <phoneticPr fontId="2"/>
  </si>
  <si>
    <t>（注４）　G欄は、E欄とF欄を比較して少ない方の金額を記入すること。</t>
    <phoneticPr fontId="2"/>
  </si>
  <si>
    <t>（注６）　H欄の補助率は１０／１０、又は４／５を記入すること。</t>
    <rPh sb="6" eb="7">
      <t>ラン</t>
    </rPh>
    <rPh sb="18" eb="19">
      <t>マタ</t>
    </rPh>
    <rPh sb="24" eb="26">
      <t>キニュウ</t>
    </rPh>
    <phoneticPr fontId="2"/>
  </si>
  <si>
    <t>（注７）　一つの法人が複数の研修会を実施する場合は、研修会毎に1行ずつ記入すること。</t>
    <rPh sb="35" eb="37">
      <t>キニュウ</t>
    </rPh>
    <phoneticPr fontId="6"/>
  </si>
  <si>
    <t>内　　　　　容</t>
    <rPh sb="0" eb="1">
      <t>ウチ</t>
    </rPh>
    <rPh sb="6" eb="7">
      <t>カタチ</t>
    </rPh>
    <phoneticPr fontId="2"/>
  </si>
  <si>
    <t>（注５）　I欄には、G欄の金額にH欄の補助率を乗じて得た額を記入すること。なお、I欄の合計は千円未満を切り捨てて記入すること。</t>
    <rPh sb="30" eb="32">
      <t>キニュウ</t>
    </rPh>
    <rPh sb="43" eb="45">
      <t>ゴウケイ</t>
    </rPh>
    <rPh sb="46" eb="48">
      <t>センエン</t>
    </rPh>
    <rPh sb="48" eb="50">
      <t>ミマン</t>
    </rPh>
    <rPh sb="51" eb="52">
      <t>キ</t>
    </rPh>
    <rPh sb="53" eb="54">
      <t>ス</t>
    </rPh>
    <rPh sb="56" eb="58">
      <t>キニュウ</t>
    </rPh>
    <phoneticPr fontId="2"/>
  </si>
  <si>
    <t>連絡先</t>
    <rPh sb="0" eb="1">
      <t>レン</t>
    </rPh>
    <rPh sb="1" eb="2">
      <t>ラク</t>
    </rPh>
    <rPh sb="2" eb="3">
      <t>サキ</t>
    </rPh>
    <phoneticPr fontId="2"/>
  </si>
  <si>
    <t>※１つの団体が複数回研修会等を開催する場合は、研修会ごとに１部作成すること。</t>
    <rPh sb="4" eb="6">
      <t>ダンタイ</t>
    </rPh>
    <rPh sb="7" eb="9">
      <t>フクスウ</t>
    </rPh>
    <rPh sb="9" eb="10">
      <t>カイ</t>
    </rPh>
    <rPh sb="10" eb="12">
      <t>ケンシュウ</t>
    </rPh>
    <rPh sb="12" eb="13">
      <t>カイ</t>
    </rPh>
    <rPh sb="13" eb="14">
      <t>ナド</t>
    </rPh>
    <rPh sb="15" eb="17">
      <t>カイサイ</t>
    </rPh>
    <rPh sb="19" eb="21">
      <t>バアイ</t>
    </rPh>
    <rPh sb="23" eb="26">
      <t>ケンシュウカイ</t>
    </rPh>
    <rPh sb="30" eb="31">
      <t>ブ</t>
    </rPh>
    <rPh sb="31" eb="33">
      <t>サクセイ</t>
    </rPh>
    <phoneticPr fontId="3"/>
  </si>
  <si>
    <t>※オンラインで研修会等を実施する場合は双方向型とすること。</t>
    <rPh sb="7" eb="10">
      <t>ケンシュウカイ</t>
    </rPh>
    <rPh sb="10" eb="11">
      <t>ナド</t>
    </rPh>
    <rPh sb="12" eb="14">
      <t>ジッシ</t>
    </rPh>
    <rPh sb="16" eb="18">
      <t>バアイ</t>
    </rPh>
    <rPh sb="19" eb="22">
      <t>ソウホウコウ</t>
    </rPh>
    <rPh sb="22" eb="23">
      <t>ガタ</t>
    </rPh>
    <phoneticPr fontId="3"/>
  </si>
  <si>
    <t>　ただし、消費税法（昭和６３年法律第１０８号）に規程する消費税及び地方税法（昭和２５年法律第２２６号）に規程する地方消費税は補助事業対象経費としない。</t>
    <rPh sb="5" eb="8">
      <t>ショウヒゼイ</t>
    </rPh>
    <rPh sb="8" eb="9">
      <t>ホウ</t>
    </rPh>
    <rPh sb="10" eb="12">
      <t>ショウワ</t>
    </rPh>
    <rPh sb="14" eb="15">
      <t>ネン</t>
    </rPh>
    <rPh sb="15" eb="17">
      <t>ホウリツ</t>
    </rPh>
    <rPh sb="17" eb="18">
      <t>ダイ</t>
    </rPh>
    <rPh sb="21" eb="22">
      <t>ゴウ</t>
    </rPh>
    <rPh sb="24" eb="26">
      <t>キテイ</t>
    </rPh>
    <rPh sb="28" eb="31">
      <t>ショウヒゼイ</t>
    </rPh>
    <rPh sb="31" eb="32">
      <t>オヨ</t>
    </rPh>
    <rPh sb="33" eb="36">
      <t>チホウゼイ</t>
    </rPh>
    <rPh sb="36" eb="37">
      <t>ホウ</t>
    </rPh>
    <rPh sb="38" eb="40">
      <t>ショウワ</t>
    </rPh>
    <rPh sb="42" eb="43">
      <t>ネン</t>
    </rPh>
    <rPh sb="43" eb="45">
      <t>ホウリツ</t>
    </rPh>
    <rPh sb="45" eb="46">
      <t>ダイ</t>
    </rPh>
    <rPh sb="49" eb="50">
      <t>ゴウ</t>
    </rPh>
    <rPh sb="52" eb="54">
      <t>キテイ</t>
    </rPh>
    <rPh sb="56" eb="58">
      <t>チホウ</t>
    </rPh>
    <rPh sb="58" eb="61">
      <t>ショウヒゼイ</t>
    </rPh>
    <rPh sb="62" eb="64">
      <t>ホジョ</t>
    </rPh>
    <rPh sb="64" eb="66">
      <t>ジギョウ</t>
    </rPh>
    <rPh sb="66" eb="68">
      <t>タイショウ</t>
    </rPh>
    <rPh sb="68" eb="70">
      <t>ケイヒ</t>
    </rPh>
    <phoneticPr fontId="3"/>
  </si>
  <si>
    <t>（注３）　F欄には、公募の場合は別紙補助事業一覧の基準額、交付申請の場合は内示時の選定額、変更交付申請の場合は交付決定時の選定額を記入すること。</t>
    <rPh sb="10" eb="12">
      <t>コウボ</t>
    </rPh>
    <rPh sb="13" eb="15">
      <t>バアイ</t>
    </rPh>
    <rPh sb="16" eb="18">
      <t>ベッシ</t>
    </rPh>
    <rPh sb="18" eb="20">
      <t>ホジョ</t>
    </rPh>
    <rPh sb="20" eb="22">
      <t>ジギョウ</t>
    </rPh>
    <rPh sb="22" eb="24">
      <t>イチラン</t>
    </rPh>
    <rPh sb="25" eb="28">
      <t>キジュンガク</t>
    </rPh>
    <phoneticPr fontId="2"/>
  </si>
  <si>
    <t>機関・団体名</t>
    <rPh sb="0" eb="2">
      <t>キカン</t>
    </rPh>
    <rPh sb="3" eb="5">
      <t>ダンタイ</t>
    </rPh>
    <rPh sb="5" eb="6">
      <t>メイ</t>
    </rPh>
    <phoneticPr fontId="6"/>
  </si>
  <si>
    <t>（注２）　E欄には、補助対象経費の支出予定額を記入すること（＝D欄の金額に一致すること）。</t>
    <rPh sb="6" eb="7">
      <t>ラン</t>
    </rPh>
    <rPh sb="10" eb="14">
      <t>ホジョタイショウ</t>
    </rPh>
    <rPh sb="14" eb="16">
      <t>ケイヒ</t>
    </rPh>
    <rPh sb="17" eb="19">
      <t>シシュツ</t>
    </rPh>
    <rPh sb="19" eb="22">
      <t>ヨテイガク</t>
    </rPh>
    <rPh sb="23" eb="25">
      <t>キニュウ</t>
    </rPh>
    <rPh sb="32" eb="33">
      <t>ラン</t>
    </rPh>
    <rPh sb="34" eb="36">
      <t>キンガク</t>
    </rPh>
    <rPh sb="37" eb="39">
      <t>イッチ</t>
    </rPh>
    <phoneticPr fontId="3"/>
  </si>
  <si>
    <t>（１）地域における介護のしごと魅力発信事業</t>
    <phoneticPr fontId="2"/>
  </si>
  <si>
    <t>手入力してください</t>
    <rPh sb="0" eb="3">
      <t>テニュウリョク</t>
    </rPh>
    <phoneticPr fontId="3"/>
  </si>
  <si>
    <t>※合計欄には区分毎の合計額を記入すること。</t>
    <phoneticPr fontId="3"/>
  </si>
  <si>
    <t>　　　　　ただし、介護職員初任者研修の主催のみ、内示時の選定額や交付決定時の選定額より別紙補助事業一覧の基準額が下回る場合は、再度算出した基準額を記入すること。</t>
    <rPh sb="9" eb="11">
      <t>カイゴ</t>
    </rPh>
    <rPh sb="11" eb="13">
      <t>ショクイン</t>
    </rPh>
    <rPh sb="13" eb="16">
      <t>ショニンシャ</t>
    </rPh>
    <rPh sb="16" eb="18">
      <t>ケンシュウ</t>
    </rPh>
    <rPh sb="19" eb="21">
      <t>シュサイ</t>
    </rPh>
    <rPh sb="24" eb="26">
      <t>ナイジ</t>
    </rPh>
    <rPh sb="26" eb="27">
      <t>ジ</t>
    </rPh>
    <rPh sb="28" eb="31">
      <t>センテイガク</t>
    </rPh>
    <rPh sb="32" eb="37">
      <t>コウフケッテイジ</t>
    </rPh>
    <rPh sb="38" eb="41">
      <t>センテイガク</t>
    </rPh>
    <rPh sb="43" eb="45">
      <t>ベッシ</t>
    </rPh>
    <rPh sb="45" eb="49">
      <t>ホジョジギョウ</t>
    </rPh>
    <rPh sb="49" eb="51">
      <t>イチラン</t>
    </rPh>
    <rPh sb="52" eb="55">
      <t>キジュンガク</t>
    </rPh>
    <rPh sb="56" eb="58">
      <t>シタマワ</t>
    </rPh>
    <rPh sb="59" eb="61">
      <t>バアイ</t>
    </rPh>
    <rPh sb="63" eb="65">
      <t>サイド</t>
    </rPh>
    <rPh sb="65" eb="67">
      <t>サンシュツ</t>
    </rPh>
    <rPh sb="69" eb="72">
      <t>キジュンガク</t>
    </rPh>
    <rPh sb="73" eb="75">
      <t>キニュウ</t>
    </rPh>
    <phoneticPr fontId="3"/>
  </si>
  <si>
    <t>（２）若者・女性・高年齢者など多様な世代を対象とした介護の職場体験等事業</t>
  </si>
  <si>
    <t>（18）新人介護職員に対するエルダー、メンター制度等導入支援事業</t>
  </si>
  <si>
    <t>（19）管理者等に対する雇用管理改善方策普及・促進事業</t>
  </si>
  <si>
    <t>法人郵便番号・住所</t>
    <rPh sb="0" eb="2">
      <t>ホウジン</t>
    </rPh>
    <rPh sb="2" eb="6">
      <t>ユウビンバンゴウ</t>
    </rPh>
    <rPh sb="7" eb="9">
      <t>ジュウショ</t>
    </rPh>
    <phoneticPr fontId="2"/>
  </si>
  <si>
    <t>電　　話　　番　　号</t>
    <rPh sb="0" eb="1">
      <t>デン</t>
    </rPh>
    <rPh sb="3" eb="4">
      <t>ハナシ</t>
    </rPh>
    <rPh sb="6" eb="7">
      <t>バン</t>
    </rPh>
    <rPh sb="9" eb="10">
      <t>ゴウ</t>
    </rPh>
    <phoneticPr fontId="3"/>
  </si>
  <si>
    <t xml:space="preserve">担当者所属 </t>
    <rPh sb="3" eb="5">
      <t>ショゾク</t>
    </rPh>
    <phoneticPr fontId="2"/>
  </si>
  <si>
    <t>氏　　　　　　　　　　名</t>
    <phoneticPr fontId="3"/>
  </si>
  <si>
    <t>郵　　便　　　番　　号</t>
    <phoneticPr fontId="3"/>
  </si>
  <si>
    <t>２　事業計画</t>
    <rPh sb="2" eb="4">
      <t>ジギョウ</t>
    </rPh>
    <rPh sb="4" eb="6">
      <t>ケイカク</t>
    </rPh>
    <phoneticPr fontId="2"/>
  </si>
  <si>
    <t>①中堅職員に対するチームケアのリーダーとして必要となるマネジメント能力等の向上に係る研修</t>
    <phoneticPr fontId="3"/>
  </si>
  <si>
    <t>⑤各施設･事業所における、介護職員のキャリアアップに係る助言・支援（人事考課や賃金制度を含めた職員面談等）を行う職員を育成するための研修</t>
    <phoneticPr fontId="3"/>
  </si>
  <si>
    <t>⑥小規模事業者の共同による人材育成環境整備を行うための研修の実施</t>
    <phoneticPr fontId="3"/>
  </si>
  <si>
    <t>②医療的ケアなどに係る専門的な技術ための研修</t>
    <phoneticPr fontId="3"/>
  </si>
  <si>
    <t>③認知症ケアなどに係る専門的な技術ための研修</t>
    <phoneticPr fontId="3"/>
  </si>
  <si>
    <t>④多職種協働のため必要となる知識等を修得するための研修</t>
  </si>
  <si>
    <t>（7）多様な人材層に対する介護人材キャリアアップ研修支援事業（主催）</t>
  </si>
  <si>
    <t>（7）多様な人材層に対する介護人材キャリアアップ研修支援事業（主催）</t>
    <phoneticPr fontId="2"/>
  </si>
  <si>
    <t>（4）介護に関する入門的研修の実施等からマッチングまでの一体的支援事業</t>
    <phoneticPr fontId="3"/>
  </si>
  <si>
    <t>（5）介護分野への元気高齢者等参入促進セミナー事業</t>
    <phoneticPr fontId="3"/>
  </si>
  <si>
    <t>（6）将来の介護サービスを支える若年世代の参入促進事業</t>
    <phoneticPr fontId="3"/>
  </si>
  <si>
    <t>（11）潜在介護福祉士等の再就業促進事業</t>
    <phoneticPr fontId="3"/>
  </si>
  <si>
    <t>（12）認知症ケアに携わる人材の育成のための研修事業</t>
    <phoneticPr fontId="3"/>
  </si>
  <si>
    <t>（13）地域包括ケアシステム構築・推進に資する人材育成・資質向上事業</t>
    <phoneticPr fontId="3"/>
  </si>
  <si>
    <t>（14）認知症高齢者等権利擁護人材育成事業</t>
    <phoneticPr fontId="3"/>
  </si>
  <si>
    <t>（16）介護予防の推進に資する専門職種の指導者育成事業</t>
    <phoneticPr fontId="3"/>
  </si>
  <si>
    <t>（15）介護事業所におけるハラスメント対策推進事業</t>
    <phoneticPr fontId="3"/>
  </si>
  <si>
    <t>(17)若者</t>
    <rPh sb="4" eb="6">
      <t>ワカモノ</t>
    </rPh>
    <phoneticPr fontId="3"/>
  </si>
  <si>
    <t>⑥小規模事業者の共同による人材育成環境整備を行うための研修</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</si>
</sst>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_ "/>
    <numFmt numFmtId="177" formatCode="0_ "/>
    <numFmt numFmtId="178" formatCode="0_);[Red]\(0\)"/>
    <numFmt numFmtId="179" formatCode="###"/>
    <numFmt numFmtId="180" formatCode="#"/>
  </numFmts>
  <fonts count="23">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b/>
      <sz val="11"/>
      <name val="ＭＳ Ｐゴシック"/>
      <family val="3"/>
      <charset val="128"/>
    </font>
    <font>
      <b/>
      <sz val="9"/>
      <color indexed="81"/>
      <name val="MS P ゴシック"/>
      <family val="3"/>
      <charset val="128"/>
    </font>
    <font>
      <sz val="6"/>
      <name val="ＭＳ Ｐ明朝"/>
      <family val="1"/>
      <charset val="128"/>
    </font>
    <font>
      <b/>
      <sz val="14"/>
      <name val="ＭＳ Ｐゴシック"/>
      <family val="3"/>
      <charset val="128"/>
    </font>
    <font>
      <u/>
      <sz val="11"/>
      <color theme="10"/>
      <name val="ＭＳ Ｐゴシック"/>
      <family val="2"/>
      <charset val="128"/>
      <scheme val="minor"/>
    </font>
    <font>
      <sz val="9"/>
      <color indexed="81"/>
      <name val="MS P ゴシック"/>
      <family val="3"/>
      <charset val="128"/>
    </font>
    <font>
      <sz val="10"/>
      <name val="ＭＳ Ｐゴシック"/>
      <family val="3"/>
      <charset val="128"/>
    </font>
    <font>
      <sz val="9"/>
      <name val="ＭＳ Ｐゴシック"/>
      <family val="3"/>
      <charset val="128"/>
    </font>
    <font>
      <sz val="14"/>
      <name val="HGPｺﾞｼｯｸE"/>
      <family val="3"/>
      <charset val="128"/>
    </font>
    <font>
      <sz val="12"/>
      <name val="HGPｺﾞｼｯｸE"/>
      <family val="3"/>
      <charset val="128"/>
    </font>
    <font>
      <u/>
      <sz val="11"/>
      <name val="ＭＳ Ｐゴシック"/>
      <family val="3"/>
      <charset val="128"/>
    </font>
    <font>
      <sz val="10.5"/>
      <name val="ＭＳ Ｐゴシック"/>
      <family val="3"/>
      <charset val="128"/>
    </font>
    <font>
      <sz val="11"/>
      <color theme="1"/>
      <name val="ＭＳ Ｐゴシック"/>
      <family val="2"/>
      <scheme val="minor"/>
    </font>
    <font>
      <u/>
      <sz val="11"/>
      <color theme="10"/>
      <name val="ＭＳ Ｐゴシック"/>
      <family val="2"/>
      <scheme val="minor"/>
    </font>
    <font>
      <b/>
      <u/>
      <sz val="9"/>
      <color indexed="81"/>
      <name val="MS P ゴシック"/>
      <family val="3"/>
      <charset val="128"/>
    </font>
    <font>
      <u/>
      <sz val="11"/>
      <name val="ＭＳ Ｐゴシック"/>
      <family val="3"/>
      <charset val="128"/>
      <scheme val="minor"/>
    </font>
    <font>
      <u/>
      <sz val="11"/>
      <name val="ＭＳ Ｐゴシック"/>
      <family val="2"/>
      <charset val="128"/>
      <scheme val="minor"/>
    </font>
    <font>
      <b/>
      <sz val="20"/>
      <color indexed="81"/>
      <name val="HGｺﾞｼｯｸM"/>
      <family val="3"/>
      <charset val="128"/>
    </font>
    <font>
      <b/>
      <sz val="10"/>
      <color indexed="81"/>
      <name val="HGｺﾞｼｯｸM"/>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76">
    <border>
      <left/>
      <right/>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bottom style="dotted">
        <color indexed="64"/>
      </bottom>
      <diagonal/>
    </border>
    <border>
      <left style="medium">
        <color indexed="64"/>
      </left>
      <right/>
      <top style="thin">
        <color indexed="64"/>
      </top>
      <bottom style="double">
        <color indexed="64"/>
      </bottom>
      <diagonal/>
    </border>
    <border>
      <left style="medium">
        <color indexed="64"/>
      </left>
      <right/>
      <top/>
      <bottom style="medium">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dotted">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hair">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hair">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bottom/>
      <diagonal/>
    </border>
    <border>
      <left/>
      <right/>
      <top style="medium">
        <color indexed="64"/>
      </top>
      <bottom/>
      <diagonal/>
    </border>
    <border>
      <left style="thin">
        <color indexed="64"/>
      </left>
      <right style="dotted">
        <color indexed="64"/>
      </right>
      <top style="medium">
        <color indexed="64"/>
      </top>
      <bottom style="thin">
        <color indexed="64"/>
      </bottom>
      <diagonal/>
    </border>
    <border>
      <left style="thin">
        <color indexed="64"/>
      </left>
      <right style="dotted">
        <color indexed="64"/>
      </right>
      <top/>
      <bottom/>
      <diagonal/>
    </border>
    <border>
      <left style="thin">
        <color indexed="64"/>
      </left>
      <right style="dotted">
        <color indexed="64"/>
      </right>
      <top/>
      <bottom style="dotted">
        <color indexed="64"/>
      </bottom>
      <diagonal/>
    </border>
    <border>
      <left style="thin">
        <color indexed="64"/>
      </left>
      <right style="dotted">
        <color indexed="64"/>
      </right>
      <top style="thin">
        <color indexed="64"/>
      </top>
      <bottom/>
      <diagonal/>
    </border>
    <border>
      <left style="thin">
        <color indexed="64"/>
      </left>
      <right style="dotted">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bottom style="dotted">
        <color indexed="64"/>
      </bottom>
      <diagonal/>
    </border>
    <border>
      <left/>
      <right style="thin">
        <color indexed="64"/>
      </right>
      <top style="thin">
        <color indexed="64"/>
      </top>
      <bottom/>
      <diagonal/>
    </border>
    <border diagonalDown="1">
      <left/>
      <right style="thin">
        <color indexed="64"/>
      </right>
      <top style="thin">
        <color indexed="64"/>
      </top>
      <bottom/>
      <diagonal style="hair">
        <color indexed="64"/>
      </diagonal>
    </border>
    <border diagonalDown="1">
      <left/>
      <right style="thin">
        <color indexed="64"/>
      </right>
      <top/>
      <bottom style="dotted">
        <color indexed="64"/>
      </bottom>
      <diagonal style="hair">
        <color indexed="64"/>
      </diagonal>
    </border>
    <border diagonalDown="1">
      <left/>
      <right style="thin">
        <color indexed="64"/>
      </right>
      <top/>
      <bottom style="thin">
        <color indexed="64"/>
      </bottom>
      <diagonal style="hair">
        <color indexed="64"/>
      </diagonal>
    </border>
    <border diagonalDown="1">
      <left/>
      <right style="thin">
        <color indexed="64"/>
      </right>
      <top style="thin">
        <color indexed="64"/>
      </top>
      <bottom style="double">
        <color indexed="64"/>
      </bottom>
      <diagonal style="hair">
        <color indexed="64"/>
      </diagonal>
    </border>
    <border diagonalDown="1">
      <left/>
      <right style="thin">
        <color indexed="64"/>
      </right>
      <top style="double">
        <color indexed="64"/>
      </top>
      <bottom style="medium">
        <color indexed="64"/>
      </bottom>
      <diagonal style="hair">
        <color indexed="64"/>
      </diagonal>
    </border>
    <border>
      <left style="dotted">
        <color indexed="64"/>
      </left>
      <right style="dotted">
        <color indexed="64"/>
      </right>
      <top style="medium">
        <color indexed="64"/>
      </top>
      <bottom style="thin">
        <color indexed="64"/>
      </bottom>
      <diagonal/>
    </border>
    <border>
      <left style="dotted">
        <color indexed="64"/>
      </left>
      <right style="dotted">
        <color indexed="64"/>
      </right>
      <top/>
      <bottom/>
      <diagonal/>
    </border>
    <border>
      <left style="dotted">
        <color indexed="64"/>
      </left>
      <right style="dotted">
        <color indexed="64"/>
      </right>
      <top style="thin">
        <color indexed="64"/>
      </top>
      <bottom/>
      <diagonal/>
    </border>
    <border diagonalDown="1">
      <left style="dotted">
        <color indexed="64"/>
      </left>
      <right style="dotted">
        <color indexed="64"/>
      </right>
      <top style="thin">
        <color indexed="64"/>
      </top>
      <bottom/>
      <diagonal style="hair">
        <color indexed="64"/>
      </diagonal>
    </border>
    <border diagonalDown="1">
      <left style="dotted">
        <color indexed="64"/>
      </left>
      <right style="dotted">
        <color indexed="64"/>
      </right>
      <top/>
      <bottom style="dotted">
        <color indexed="64"/>
      </bottom>
      <diagonal style="hair">
        <color indexed="64"/>
      </diagonal>
    </border>
    <border diagonalDown="1">
      <left style="dotted">
        <color indexed="64"/>
      </left>
      <right style="dotted">
        <color indexed="64"/>
      </right>
      <top/>
      <bottom/>
      <diagonal style="hair">
        <color indexed="64"/>
      </diagonal>
    </border>
    <border diagonalDown="1">
      <left style="dotted">
        <color indexed="64"/>
      </left>
      <right style="dotted">
        <color indexed="64"/>
      </right>
      <top style="thin">
        <color indexed="64"/>
      </top>
      <bottom style="double">
        <color indexed="64"/>
      </bottom>
      <diagonal style="hair">
        <color indexed="64"/>
      </diagonal>
    </border>
    <border diagonalDown="1">
      <left style="dotted">
        <color indexed="64"/>
      </left>
      <right style="dotted">
        <color indexed="64"/>
      </right>
      <top style="double">
        <color indexed="64"/>
      </top>
      <bottom style="medium">
        <color indexed="64"/>
      </bottom>
      <diagonal style="hair">
        <color indexed="64"/>
      </diagonal>
    </border>
    <border>
      <left style="dotted">
        <color indexed="64"/>
      </left>
      <right style="dotted">
        <color indexed="64"/>
      </right>
      <top/>
      <bottom style="dotted">
        <color indexed="64"/>
      </bottom>
      <diagonal/>
    </border>
    <border>
      <left/>
      <right style="medium">
        <color indexed="64"/>
      </right>
      <top/>
      <bottom style="hair">
        <color indexed="64"/>
      </bottom>
      <diagonal/>
    </border>
  </borders>
  <cellStyleXfs count="7">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8" fillId="0" borderId="0" applyNumberFormat="0" applyFill="0" applyBorder="0" applyAlignment="0" applyProtection="0">
      <alignment vertical="center"/>
    </xf>
    <xf numFmtId="0" fontId="16" fillId="0" borderId="0"/>
    <xf numFmtId="0" fontId="17" fillId="0" borderId="0" applyNumberFormat="0" applyFill="0" applyBorder="0" applyAlignment="0" applyProtection="0"/>
  </cellStyleXfs>
  <cellXfs count="325">
    <xf numFmtId="0" fontId="0" fillId="0" borderId="0" xfId="0">
      <alignment vertical="center"/>
    </xf>
    <xf numFmtId="0" fontId="13" fillId="0" borderId="0" xfId="1" applyFont="1">
      <alignment vertical="center"/>
    </xf>
    <xf numFmtId="0" fontId="7" fillId="0" borderId="0" xfId="1" applyFont="1" applyAlignment="1"/>
    <xf numFmtId="0" fontId="14" fillId="0" borderId="24" xfId="1" applyFont="1" applyBorder="1" applyAlignment="1">
      <alignment horizontal="right" vertical="center"/>
    </xf>
    <xf numFmtId="0" fontId="15" fillId="0" borderId="17" xfId="1" applyFont="1" applyBorder="1" applyProtection="1">
      <alignment vertical="center"/>
      <protection locked="0"/>
    </xf>
    <xf numFmtId="0" fontId="11" fillId="0" borderId="0" xfId="1" applyFont="1" applyProtection="1">
      <alignment vertical="center"/>
      <protection locked="0"/>
    </xf>
    <xf numFmtId="0" fontId="11" fillId="0" borderId="0" xfId="1" applyFont="1">
      <alignment vertical="center"/>
    </xf>
    <xf numFmtId="0" fontId="11" fillId="0" borderId="0" xfId="1" applyFont="1" applyAlignment="1"/>
    <xf numFmtId="0" fontId="10" fillId="0" borderId="0" xfId="1" applyFont="1" applyAlignment="1">
      <alignment horizontal="left" vertical="center"/>
    </xf>
    <xf numFmtId="0" fontId="10" fillId="0" borderId="0" xfId="1" applyFont="1" applyAlignment="1"/>
    <xf numFmtId="0" fontId="10" fillId="0" borderId="42" xfId="1" applyFont="1" applyBorder="1">
      <alignment vertical="center"/>
    </xf>
    <xf numFmtId="0" fontId="10" fillId="0" borderId="48" xfId="1" applyFont="1" applyBorder="1">
      <alignment vertical="center"/>
    </xf>
    <xf numFmtId="0" fontId="11" fillId="0" borderId="0" xfId="1" applyFont="1" applyFill="1">
      <alignment vertical="center"/>
    </xf>
    <xf numFmtId="0" fontId="10" fillId="0" borderId="0" xfId="1" applyFont="1" applyFill="1" applyBorder="1" applyAlignment="1">
      <alignment horizontal="distributed" vertical="center" indent="1"/>
    </xf>
    <xf numFmtId="0" fontId="10" fillId="0" borderId="0" xfId="1" applyFont="1" applyFill="1" applyBorder="1" applyAlignment="1">
      <alignment horizontal="left" vertical="top" shrinkToFit="1"/>
    </xf>
    <xf numFmtId="38" fontId="1" fillId="0" borderId="61" xfId="2" applyFont="1" applyBorder="1">
      <alignment vertical="center"/>
    </xf>
    <xf numFmtId="38" fontId="1" fillId="0" borderId="63" xfId="2" applyFont="1" applyBorder="1">
      <alignment vertical="center"/>
    </xf>
    <xf numFmtId="38" fontId="1" fillId="0" borderId="64" xfId="2" applyFont="1" applyBorder="1">
      <alignment vertical="center"/>
    </xf>
    <xf numFmtId="38" fontId="1" fillId="0" borderId="65" xfId="2" applyFont="1" applyBorder="1">
      <alignment vertical="center"/>
    </xf>
    <xf numFmtId="38" fontId="1" fillId="0" borderId="55" xfId="2" applyFont="1" applyBorder="1">
      <alignment vertical="center"/>
    </xf>
    <xf numFmtId="38" fontId="1" fillId="0" borderId="69" xfId="2" applyFont="1" applyBorder="1">
      <alignment vertical="center"/>
    </xf>
    <xf numFmtId="38" fontId="1" fillId="0" borderId="71" xfId="2" applyFont="1" applyBorder="1">
      <alignment vertical="center"/>
    </xf>
    <xf numFmtId="38" fontId="1" fillId="0" borderId="72" xfId="2" applyFont="1" applyBorder="1">
      <alignment vertical="center"/>
    </xf>
    <xf numFmtId="38" fontId="1" fillId="0" borderId="73" xfId="2" applyFont="1" applyBorder="1">
      <alignment vertical="center"/>
    </xf>
    <xf numFmtId="38" fontId="1" fillId="0" borderId="70" xfId="2" applyFont="1" applyBorder="1">
      <alignment vertical="center"/>
    </xf>
    <xf numFmtId="38" fontId="1" fillId="0" borderId="62" xfId="2" applyFont="1" applyBorder="1">
      <alignment vertical="center"/>
    </xf>
    <xf numFmtId="38" fontId="1" fillId="2" borderId="53" xfId="2" applyFont="1" applyFill="1" applyBorder="1" applyProtection="1">
      <alignment vertical="center"/>
      <protection locked="0"/>
    </xf>
    <xf numFmtId="38" fontId="1" fillId="2" borderId="67" xfId="2" applyFont="1" applyFill="1" applyBorder="1" applyProtection="1">
      <alignment vertical="center"/>
      <protection locked="0"/>
    </xf>
    <xf numFmtId="38" fontId="1" fillId="2" borderId="54" xfId="2" applyFont="1" applyFill="1" applyBorder="1" applyProtection="1">
      <alignment vertical="center"/>
      <protection locked="0"/>
    </xf>
    <xf numFmtId="0" fontId="1" fillId="0" borderId="0" xfId="1" applyFont="1" applyFill="1" applyProtection="1">
      <alignment vertical="center"/>
    </xf>
    <xf numFmtId="0" fontId="1" fillId="0" borderId="0" xfId="0" applyFont="1" applyFill="1" applyProtection="1">
      <alignment vertical="center"/>
    </xf>
    <xf numFmtId="0" fontId="13" fillId="0" borderId="0" xfId="1" applyFont="1" applyFill="1" applyProtection="1">
      <alignment vertical="center"/>
    </xf>
    <xf numFmtId="0" fontId="1" fillId="0" borderId="31" xfId="0" applyFont="1" applyFill="1" applyBorder="1" applyAlignment="1" applyProtection="1">
      <alignment horizontal="distributed" vertical="center" wrapText="1" indent="1"/>
    </xf>
    <xf numFmtId="0" fontId="1" fillId="0" borderId="32" xfId="0" applyFont="1" applyFill="1" applyBorder="1" applyAlignment="1" applyProtection="1">
      <alignment horizontal="distributed" vertical="center" wrapText="1" indent="1"/>
    </xf>
    <xf numFmtId="0" fontId="1" fillId="0" borderId="32" xfId="0" applyFont="1" applyFill="1" applyBorder="1" applyAlignment="1" applyProtection="1">
      <alignment horizontal="distributed" vertical="center" indent="1"/>
    </xf>
    <xf numFmtId="0" fontId="1" fillId="0" borderId="2" xfId="1" applyFont="1" applyFill="1" applyBorder="1" applyAlignment="1" applyProtection="1">
      <alignment horizontal="distributed" vertical="center" justifyLastLine="1"/>
    </xf>
    <xf numFmtId="0" fontId="10" fillId="0" borderId="42" xfId="1" applyFont="1" applyFill="1" applyBorder="1" applyProtection="1">
      <alignment vertical="center"/>
    </xf>
    <xf numFmtId="0" fontId="10" fillId="0" borderId="48" xfId="1" applyFont="1" applyFill="1" applyBorder="1" applyProtection="1">
      <alignment vertical="center"/>
    </xf>
    <xf numFmtId="0" fontId="10" fillId="0" borderId="0" xfId="1" applyFont="1" applyFill="1" applyBorder="1" applyAlignment="1" applyProtection="1">
      <alignment horizontal="distributed" vertical="center" indent="1"/>
    </xf>
    <xf numFmtId="0" fontId="10" fillId="0" borderId="0" xfId="1" applyFont="1" applyFill="1" applyBorder="1" applyAlignment="1" applyProtection="1">
      <alignment horizontal="left" vertical="top" shrinkToFit="1"/>
    </xf>
    <xf numFmtId="0" fontId="1" fillId="0" borderId="52" xfId="1" applyFont="1" applyFill="1" applyBorder="1" applyAlignment="1" applyProtection="1">
      <alignment horizontal="distributed" vertical="center" justifyLastLine="1"/>
    </xf>
    <xf numFmtId="0" fontId="1" fillId="0" borderId="66" xfId="1" applyFont="1" applyFill="1" applyBorder="1" applyAlignment="1" applyProtection="1">
      <alignment horizontal="distributed" vertical="center" justifyLastLine="1"/>
    </xf>
    <xf numFmtId="38" fontId="1" fillId="0" borderId="57" xfId="2" applyFont="1" applyFill="1" applyBorder="1" applyAlignment="1" applyProtection="1">
      <alignment horizontal="distributed" vertical="center" justifyLastLine="1"/>
    </xf>
    <xf numFmtId="0" fontId="1" fillId="0" borderId="3" xfId="1" applyFont="1" applyFill="1" applyBorder="1" applyAlignment="1" applyProtection="1">
      <alignment horizontal="left" vertical="center" justifyLastLine="1"/>
    </xf>
    <xf numFmtId="38" fontId="1" fillId="0" borderId="53" xfId="2" applyFont="1" applyFill="1" applyBorder="1" applyAlignment="1" applyProtection="1">
      <alignment horizontal="distributed" vertical="center" justifyLastLine="1"/>
    </xf>
    <xf numFmtId="38" fontId="1" fillId="0" borderId="67" xfId="2" applyFont="1" applyFill="1" applyBorder="1" applyAlignment="1" applyProtection="1">
      <alignment horizontal="distributed" vertical="center" justifyLastLine="1"/>
    </xf>
    <xf numFmtId="38" fontId="4" fillId="0" borderId="58" xfId="2" applyFont="1" applyFill="1" applyBorder="1" applyAlignment="1" applyProtection="1">
      <alignment horizontal="right" vertical="center" justifyLastLine="1"/>
    </xf>
    <xf numFmtId="0" fontId="1" fillId="0" borderId="3" xfId="1" applyFont="1" applyFill="1" applyBorder="1" applyAlignment="1" applyProtection="1">
      <alignment horizontal="left" vertical="center" indent="1"/>
    </xf>
    <xf numFmtId="0" fontId="1" fillId="0" borderId="5" xfId="1" applyFont="1" applyFill="1" applyBorder="1" applyAlignment="1" applyProtection="1">
      <alignment horizontal="left" vertical="center" indent="1"/>
    </xf>
    <xf numFmtId="0" fontId="1" fillId="0" borderId="4" xfId="1" applyFont="1" applyFill="1" applyBorder="1" applyAlignment="1" applyProtection="1">
      <alignment horizontal="center" vertical="center"/>
    </xf>
    <xf numFmtId="0" fontId="1" fillId="0" borderId="4" xfId="1" applyFont="1" applyFill="1" applyBorder="1" applyAlignment="1" applyProtection="1">
      <alignment horizontal="left" vertical="center"/>
    </xf>
    <xf numFmtId="0" fontId="1" fillId="0" borderId="6" xfId="1" applyFont="1" applyFill="1" applyBorder="1" applyAlignment="1" applyProtection="1">
      <alignment horizontal="center" vertical="center"/>
    </xf>
    <xf numFmtId="0" fontId="1" fillId="0" borderId="7" xfId="1" applyFont="1" applyFill="1" applyBorder="1" applyAlignment="1" applyProtection="1">
      <alignment horizontal="center" vertical="center"/>
    </xf>
    <xf numFmtId="38" fontId="4" fillId="0" borderId="58" xfId="2" applyFont="1" applyFill="1" applyBorder="1" applyAlignment="1" applyProtection="1">
      <alignment horizontal="right" vertical="center"/>
    </xf>
    <xf numFmtId="0" fontId="11" fillId="0" borderId="0" xfId="1" applyFont="1" applyProtection="1">
      <alignment vertical="center"/>
    </xf>
    <xf numFmtId="38" fontId="1" fillId="0" borderId="58" xfId="2" applyFont="1" applyFill="1" applyBorder="1" applyAlignment="1" applyProtection="1">
      <alignment horizontal="right" vertical="center"/>
    </xf>
    <xf numFmtId="38" fontId="1" fillId="0" borderId="59" xfId="2" applyFont="1" applyFill="1" applyBorder="1" applyAlignment="1" applyProtection="1">
      <alignment horizontal="right" vertical="center"/>
    </xf>
    <xf numFmtId="49" fontId="1" fillId="0" borderId="9" xfId="1" applyNumberFormat="1" applyFont="1" applyFill="1" applyBorder="1" applyAlignment="1" applyProtection="1">
      <alignment horizontal="distributed" vertical="center" justifyLastLine="1"/>
    </xf>
    <xf numFmtId="49" fontId="4" fillId="0" borderId="10" xfId="1" applyNumberFormat="1" applyFont="1" applyFill="1" applyBorder="1" applyAlignment="1" applyProtection="1">
      <alignment horizontal="left" vertical="center" justifyLastLine="1"/>
    </xf>
    <xf numFmtId="49" fontId="10" fillId="2" borderId="10" xfId="1" applyNumberFormat="1" applyFont="1" applyFill="1" applyBorder="1" applyProtection="1">
      <alignment vertical="center"/>
      <protection locked="0"/>
    </xf>
    <xf numFmtId="49" fontId="10" fillId="2" borderId="11" xfId="1" applyNumberFormat="1" applyFont="1" applyFill="1" applyBorder="1" applyProtection="1">
      <alignment vertical="center"/>
      <protection locked="0"/>
    </xf>
    <xf numFmtId="49" fontId="4" fillId="0" borderId="10" xfId="1" applyNumberFormat="1" applyFont="1" applyFill="1" applyBorder="1" applyProtection="1">
      <alignment vertical="center"/>
    </xf>
    <xf numFmtId="49" fontId="1" fillId="0" borderId="12" xfId="1" applyNumberFormat="1" applyFont="1" applyFill="1" applyBorder="1" applyProtection="1">
      <alignment vertical="center"/>
    </xf>
    <xf numFmtId="49" fontId="1" fillId="0" borderId="11" xfId="1" applyNumberFormat="1" applyFont="1" applyFill="1" applyBorder="1" applyProtection="1">
      <alignment vertical="center"/>
    </xf>
    <xf numFmtId="49" fontId="1" fillId="0" borderId="10" xfId="1" applyNumberFormat="1" applyFont="1" applyFill="1" applyBorder="1" applyProtection="1">
      <alignment vertical="center"/>
    </xf>
    <xf numFmtId="49" fontId="1" fillId="0" borderId="13" xfId="1" applyNumberFormat="1" applyFont="1" applyFill="1" applyBorder="1" applyProtection="1">
      <alignment vertical="center"/>
    </xf>
    <xf numFmtId="49" fontId="1" fillId="0" borderId="1" xfId="1" applyNumberFormat="1" applyFont="1" applyFill="1" applyBorder="1" applyProtection="1">
      <alignment vertical="center"/>
    </xf>
    <xf numFmtId="0" fontId="13" fillId="0" borderId="0" xfId="1" applyFont="1" applyProtection="1">
      <alignment vertical="center"/>
    </xf>
    <xf numFmtId="0" fontId="11" fillId="0" borderId="0" xfId="1" applyFont="1" applyFill="1" applyProtection="1">
      <alignment vertical="center"/>
    </xf>
    <xf numFmtId="0" fontId="1" fillId="0" borderId="0" xfId="1" applyFont="1" applyFill="1" applyAlignment="1" applyProtection="1">
      <alignment horizontal="left" vertical="center" wrapText="1"/>
    </xf>
    <xf numFmtId="0" fontId="1" fillId="0" borderId="0" xfId="1" applyFont="1" applyFill="1" applyBorder="1" applyAlignment="1" applyProtection="1">
      <alignment horizontal="center" vertical="center"/>
    </xf>
    <xf numFmtId="38" fontId="1" fillId="0" borderId="0" xfId="2" applyFont="1" applyFill="1" applyBorder="1" applyProtection="1">
      <alignment vertical="center"/>
    </xf>
    <xf numFmtId="49" fontId="1" fillId="0" borderId="0" xfId="1" applyNumberFormat="1" applyFont="1" applyFill="1" applyBorder="1" applyProtection="1">
      <alignment vertical="center"/>
    </xf>
    <xf numFmtId="38" fontId="1" fillId="0" borderId="0" xfId="2" applyFont="1" applyBorder="1">
      <alignment vertical="center"/>
    </xf>
    <xf numFmtId="38" fontId="1" fillId="0" borderId="53" xfId="2" applyFont="1" applyFill="1" applyBorder="1" applyProtection="1">
      <alignment vertical="center"/>
      <protection locked="0"/>
    </xf>
    <xf numFmtId="38" fontId="1" fillId="0" borderId="67" xfId="2" applyFont="1" applyFill="1" applyBorder="1" applyProtection="1">
      <alignment vertical="center"/>
      <protection locked="0"/>
    </xf>
    <xf numFmtId="38" fontId="1" fillId="2" borderId="58" xfId="2" applyFont="1" applyFill="1" applyBorder="1" applyAlignment="1" applyProtection="1">
      <alignment horizontal="right" vertical="center"/>
    </xf>
    <xf numFmtId="38" fontId="1" fillId="3" borderId="53" xfId="2" applyFont="1" applyFill="1" applyBorder="1" applyProtection="1">
      <alignment vertical="center"/>
      <protection locked="0"/>
    </xf>
    <xf numFmtId="38" fontId="1" fillId="3" borderId="67" xfId="2" applyFont="1" applyFill="1" applyBorder="1" applyProtection="1">
      <alignment vertical="center"/>
      <protection locked="0"/>
    </xf>
    <xf numFmtId="0" fontId="1" fillId="0" borderId="0" xfId="0" applyFont="1" applyFill="1" applyBorder="1" applyAlignment="1" applyProtection="1">
      <alignment horizontal="distributed" vertical="center" indent="1"/>
    </xf>
    <xf numFmtId="38" fontId="1" fillId="0" borderId="0" xfId="2" applyFont="1" applyFill="1" applyBorder="1" applyAlignment="1" applyProtection="1">
      <alignment horizontal="distributed" vertical="center" indent="1"/>
    </xf>
    <xf numFmtId="0" fontId="1" fillId="0" borderId="0" xfId="2" applyNumberFormat="1" applyFont="1" applyFill="1" applyBorder="1" applyAlignment="1" applyProtection="1">
      <alignment horizontal="left" vertical="center" justifyLastLine="1"/>
      <protection locked="0"/>
    </xf>
    <xf numFmtId="0" fontId="1" fillId="0" borderId="0" xfId="2" applyNumberFormat="1" applyFont="1" applyFill="1" applyBorder="1" applyAlignment="1" applyProtection="1">
      <alignment horizontal="left" vertical="center" justifyLastLine="1"/>
    </xf>
    <xf numFmtId="0" fontId="1" fillId="0" borderId="40" xfId="0" applyFont="1" applyFill="1" applyBorder="1" applyAlignment="1" applyProtection="1">
      <alignment horizontal="distributed" vertical="center" indent="1"/>
    </xf>
    <xf numFmtId="0" fontId="1" fillId="0" borderId="40" xfId="1" applyFont="1" applyFill="1" applyBorder="1" applyAlignment="1" applyProtection="1">
      <alignment horizontal="distributed" vertical="center" indent="1"/>
    </xf>
    <xf numFmtId="0" fontId="1" fillId="0" borderId="0" xfId="1" applyFont="1">
      <alignment vertical="center"/>
    </xf>
    <xf numFmtId="0" fontId="1" fillId="0" borderId="0" xfId="1" applyFont="1" applyAlignment="1"/>
    <xf numFmtId="0" fontId="1" fillId="0" borderId="0" xfId="1" applyFont="1" applyAlignment="1">
      <alignment horizontal="centerContinuous"/>
    </xf>
    <xf numFmtId="0" fontId="1" fillId="0" borderId="0" xfId="1" applyFont="1" applyAlignment="1" applyProtection="1">
      <alignment horizontal="center" vertical="top" shrinkToFit="1"/>
      <protection locked="0"/>
    </xf>
    <xf numFmtId="0" fontId="1" fillId="0" borderId="16" xfId="1" applyFont="1" applyBorder="1" applyAlignment="1"/>
    <xf numFmtId="0" fontId="1" fillId="0" borderId="16" xfId="1" applyFont="1" applyBorder="1" applyAlignment="1" applyProtection="1">
      <alignment horizontal="center" shrinkToFit="1"/>
      <protection locked="0"/>
    </xf>
    <xf numFmtId="0" fontId="1" fillId="0" borderId="22" xfId="1" applyFont="1" applyBorder="1" applyAlignment="1"/>
    <xf numFmtId="0" fontId="1" fillId="0" borderId="22" xfId="1" applyFont="1" applyBorder="1" applyAlignment="1">
      <alignment horizontal="center"/>
    </xf>
    <xf numFmtId="0" fontId="1" fillId="0" borderId="17" xfId="1" applyFont="1" applyBorder="1" applyAlignment="1"/>
    <xf numFmtId="0" fontId="1" fillId="0" borderId="23" xfId="1" applyFont="1" applyBorder="1" applyAlignment="1">
      <alignment horizontal="distributed" justifyLastLine="1"/>
    </xf>
    <xf numFmtId="0" fontId="1" fillId="0" borderId="23" xfId="1" applyFont="1" applyBorder="1" applyAlignment="1">
      <alignment horizontal="center"/>
    </xf>
    <xf numFmtId="0" fontId="1" fillId="0" borderId="23" xfId="1" applyFont="1" applyBorder="1" applyAlignment="1">
      <alignment horizontal="center" vertical="top"/>
    </xf>
    <xf numFmtId="0" fontId="1" fillId="0" borderId="17" xfId="1" applyFont="1" applyBorder="1" applyAlignment="1">
      <alignment horizontal="distributed"/>
    </xf>
    <xf numFmtId="0" fontId="1" fillId="0" borderId="23" xfId="1" applyFont="1" applyBorder="1" applyAlignment="1"/>
    <xf numFmtId="0" fontId="1" fillId="0" borderId="23" xfId="1" applyFont="1" applyBorder="1" applyAlignment="1">
      <alignment horizontal="center" vertical="center"/>
    </xf>
    <xf numFmtId="0" fontId="1" fillId="0" borderId="24" xfId="1" applyFont="1" applyBorder="1">
      <alignment vertical="center"/>
    </xf>
    <xf numFmtId="0" fontId="1" fillId="0" borderId="24" xfId="1" applyFont="1" applyBorder="1" applyAlignment="1">
      <alignment horizontal="right" vertical="center"/>
    </xf>
    <xf numFmtId="0" fontId="1" fillId="0" borderId="17" xfId="1" applyFont="1" applyBorder="1">
      <alignment vertical="center"/>
    </xf>
    <xf numFmtId="180" fontId="10" fillId="0" borderId="22" xfId="1" applyNumberFormat="1" applyFont="1" applyBorder="1" applyAlignment="1">
      <alignment vertical="center" wrapText="1"/>
    </xf>
    <xf numFmtId="38" fontId="1" fillId="0" borderId="22" xfId="2" applyFont="1" applyBorder="1" applyAlignment="1">
      <alignment horizontal="right" vertical="center" shrinkToFit="1"/>
    </xf>
    <xf numFmtId="38" fontId="1" fillId="0" borderId="22" xfId="2" applyFont="1" applyFill="1" applyBorder="1" applyAlignment="1">
      <alignment horizontal="right" vertical="center" shrinkToFit="1"/>
    </xf>
    <xf numFmtId="38" fontId="1" fillId="0" borderId="22" xfId="2" quotePrefix="1" applyFont="1" applyFill="1" applyBorder="1" applyAlignment="1" applyProtection="1">
      <alignment horizontal="right" vertical="center" shrinkToFit="1"/>
      <protection locked="0"/>
    </xf>
    <xf numFmtId="12" fontId="1" fillId="0" borderId="22" xfId="2" quotePrefix="1" applyNumberFormat="1" applyFont="1" applyFill="1" applyBorder="1" applyAlignment="1">
      <alignment horizontal="center" vertical="center" shrinkToFit="1"/>
    </xf>
    <xf numFmtId="38" fontId="1" fillId="0" borderId="22" xfId="2" quotePrefix="1" applyFont="1" applyFill="1" applyBorder="1" applyAlignment="1">
      <alignment horizontal="right" vertical="center" shrinkToFit="1"/>
    </xf>
    <xf numFmtId="38" fontId="1" fillId="0" borderId="25" xfId="2" applyFont="1" applyBorder="1" applyAlignment="1">
      <alignment horizontal="right" vertical="center" shrinkToFit="1"/>
    </xf>
    <xf numFmtId="38" fontId="1" fillId="0" borderId="25" xfId="2" applyFont="1" applyFill="1" applyBorder="1" applyAlignment="1">
      <alignment horizontal="right" vertical="center" shrinkToFit="1"/>
    </xf>
    <xf numFmtId="0" fontId="1" fillId="0" borderId="17" xfId="1" applyFont="1" applyBorder="1" applyProtection="1">
      <alignment vertical="center"/>
      <protection locked="0"/>
    </xf>
    <xf numFmtId="180" fontId="10" fillId="0" borderId="25" xfId="1" applyNumberFormat="1" applyFont="1" applyBorder="1" applyAlignment="1">
      <alignment vertical="center" wrapText="1"/>
    </xf>
    <xf numFmtId="38" fontId="1" fillId="0" borderId="25" xfId="2" quotePrefix="1" applyFont="1" applyFill="1" applyBorder="1" applyAlignment="1" applyProtection="1">
      <alignment horizontal="right" vertical="center" shrinkToFit="1"/>
      <protection locked="0"/>
    </xf>
    <xf numFmtId="0" fontId="1" fillId="0" borderId="24" xfId="1" applyFont="1" applyBorder="1" applyAlignment="1">
      <alignment horizontal="center" vertical="center"/>
    </xf>
    <xf numFmtId="38" fontId="1" fillId="0" borderId="26" xfId="2" applyFont="1" applyFill="1" applyBorder="1" applyAlignment="1" applyProtection="1">
      <alignment vertical="center" shrinkToFit="1"/>
      <protection locked="0"/>
    </xf>
    <xf numFmtId="38" fontId="1" fillId="0" borderId="27" xfId="2" applyFont="1" applyFill="1" applyBorder="1" applyAlignment="1">
      <alignment vertical="center" shrinkToFit="1"/>
    </xf>
    <xf numFmtId="38" fontId="1" fillId="0" borderId="25" xfId="2" applyFont="1" applyFill="1" applyBorder="1" applyAlignment="1" applyProtection="1">
      <alignment vertical="center" shrinkToFit="1"/>
      <protection locked="0"/>
    </xf>
    <xf numFmtId="38" fontId="1" fillId="0" borderId="25" xfId="2" applyFont="1" applyFill="1" applyBorder="1" applyAlignment="1" applyProtection="1">
      <alignment vertical="center"/>
      <protection locked="0"/>
    </xf>
    <xf numFmtId="38" fontId="11" fillId="0" borderId="0" xfId="2" applyFont="1" applyFill="1" applyBorder="1" applyAlignment="1" applyProtection="1">
      <alignment vertical="center"/>
      <protection locked="0"/>
    </xf>
    <xf numFmtId="38" fontId="11" fillId="0" borderId="0" xfId="2" applyFont="1" applyFill="1" applyBorder="1" applyAlignment="1">
      <alignment vertical="center"/>
    </xf>
    <xf numFmtId="0" fontId="10" fillId="0" borderId="0" xfId="0" applyFont="1" applyAlignment="1"/>
    <xf numFmtId="0" fontId="11" fillId="0" borderId="0" xfId="0" applyFont="1" applyAlignment="1"/>
    <xf numFmtId="0" fontId="1" fillId="0" borderId="0" xfId="0" applyFont="1" applyAlignment="1"/>
    <xf numFmtId="12" fontId="1" fillId="0" borderId="0" xfId="1" applyNumberFormat="1" applyFont="1" applyAlignment="1">
      <alignment horizontal="left" vertical="center"/>
    </xf>
    <xf numFmtId="176" fontId="1" fillId="0" borderId="0" xfId="1" applyNumberFormat="1" applyFont="1" applyAlignment="1"/>
    <xf numFmtId="49" fontId="1" fillId="0" borderId="0" xfId="1" applyNumberFormat="1" applyFont="1" applyAlignment="1">
      <alignment horizontal="left" vertical="center"/>
    </xf>
    <xf numFmtId="0" fontId="1" fillId="0" borderId="0" xfId="1" applyFont="1" applyProtection="1">
      <alignment vertical="center"/>
    </xf>
    <xf numFmtId="0" fontId="1" fillId="0" borderId="0" xfId="0" applyFont="1" applyProtection="1">
      <alignment vertical="center"/>
    </xf>
    <xf numFmtId="0" fontId="4" fillId="0" borderId="0" xfId="1" applyFont="1" applyProtection="1">
      <alignment vertical="center"/>
    </xf>
    <xf numFmtId="0" fontId="1" fillId="0" borderId="0" xfId="0" applyFont="1" applyAlignment="1" applyProtection="1">
      <alignment horizontal="left"/>
    </xf>
    <xf numFmtId="0" fontId="1" fillId="0" borderId="0" xfId="0" applyFont="1" applyAlignment="1" applyProtection="1">
      <alignment vertical="center" wrapText="1"/>
    </xf>
    <xf numFmtId="0" fontId="20" fillId="0" borderId="0" xfId="4" applyNumberFormat="1" applyFont="1" applyFill="1" applyBorder="1" applyAlignment="1" applyProtection="1">
      <alignment horizontal="left" vertical="center" justifyLastLine="1"/>
      <protection locked="0"/>
    </xf>
    <xf numFmtId="38" fontId="1" fillId="0" borderId="68" xfId="2" applyFont="1" applyBorder="1">
      <alignment vertical="center"/>
    </xf>
    <xf numFmtId="38" fontId="1" fillId="0" borderId="60" xfId="2" applyFont="1" applyBorder="1" applyAlignment="1">
      <alignment horizontal="right" vertical="center"/>
    </xf>
    <xf numFmtId="38" fontId="1" fillId="0" borderId="55" xfId="2" applyFont="1" applyFill="1" applyBorder="1" applyProtection="1">
      <alignment vertical="center"/>
    </xf>
    <xf numFmtId="38" fontId="1" fillId="0" borderId="69" xfId="2" applyFont="1" applyFill="1" applyBorder="1" applyProtection="1">
      <alignment vertical="center"/>
    </xf>
    <xf numFmtId="38" fontId="1" fillId="0" borderId="61" xfId="2" applyFont="1" applyFill="1" applyBorder="1" applyProtection="1">
      <alignment vertical="center"/>
    </xf>
    <xf numFmtId="38" fontId="1" fillId="0" borderId="70" xfId="2" applyFont="1" applyFill="1" applyBorder="1" applyProtection="1">
      <alignment vertical="center"/>
    </xf>
    <xf numFmtId="38" fontId="1" fillId="0" borderId="62" xfId="2" applyFont="1" applyFill="1" applyBorder="1" applyProtection="1">
      <alignment vertical="center"/>
    </xf>
    <xf numFmtId="38" fontId="1" fillId="0" borderId="54" xfId="2" applyFont="1" applyFill="1" applyBorder="1" applyProtection="1">
      <alignment vertical="center"/>
    </xf>
    <xf numFmtId="38" fontId="1" fillId="0" borderId="53" xfId="2" applyFont="1" applyFill="1" applyBorder="1" applyProtection="1">
      <alignment vertical="center"/>
    </xf>
    <xf numFmtId="38" fontId="1" fillId="0" borderId="71" xfId="2" applyFont="1" applyFill="1" applyBorder="1" applyProtection="1">
      <alignment vertical="center"/>
    </xf>
    <xf numFmtId="38" fontId="1" fillId="0" borderId="63" xfId="2" applyFont="1" applyFill="1" applyBorder="1" applyProtection="1">
      <alignment vertical="center"/>
    </xf>
    <xf numFmtId="38" fontId="1" fillId="0" borderId="72" xfId="2" applyFont="1" applyFill="1" applyBorder="1" applyProtection="1">
      <alignment vertical="center"/>
    </xf>
    <xf numFmtId="38" fontId="1" fillId="0" borderId="64" xfId="2" applyFont="1" applyFill="1" applyBorder="1" applyProtection="1">
      <alignment vertical="center"/>
    </xf>
    <xf numFmtId="38" fontId="1" fillId="0" borderId="56" xfId="2" applyFont="1" applyFill="1" applyBorder="1" applyProtection="1">
      <alignment vertical="center"/>
    </xf>
    <xf numFmtId="38" fontId="1" fillId="0" borderId="73" xfId="2" applyFont="1" applyFill="1" applyBorder="1" applyProtection="1">
      <alignment vertical="center"/>
    </xf>
    <xf numFmtId="38" fontId="1" fillId="0" borderId="65" xfId="2" applyFont="1" applyFill="1" applyBorder="1" applyProtection="1">
      <alignment vertical="center"/>
    </xf>
    <xf numFmtId="0" fontId="11" fillId="0" borderId="0" xfId="0" applyFont="1" applyProtection="1">
      <alignment vertical="center"/>
    </xf>
    <xf numFmtId="0" fontId="4" fillId="0" borderId="0" xfId="0" applyFont="1" applyFill="1">
      <alignment vertical="center"/>
    </xf>
    <xf numFmtId="0" fontId="1" fillId="0" borderId="0" xfId="0" applyFont="1">
      <alignment vertical="center"/>
    </xf>
    <xf numFmtId="0" fontId="4" fillId="0" borderId="0" xfId="0" applyFont="1">
      <alignment vertical="center"/>
    </xf>
    <xf numFmtId="0" fontId="4" fillId="0" borderId="0" xfId="0" applyFont="1" applyProtection="1">
      <alignment vertical="center"/>
    </xf>
    <xf numFmtId="0" fontId="1" fillId="0" borderId="2" xfId="1" applyFont="1" applyBorder="1" applyAlignment="1" applyProtection="1">
      <alignment horizontal="distributed" vertical="center" justifyLastLine="1"/>
    </xf>
    <xf numFmtId="0" fontId="1" fillId="0" borderId="40" xfId="1" applyFont="1" applyBorder="1" applyAlignment="1">
      <alignment horizontal="distributed" vertical="center" indent="1"/>
    </xf>
    <xf numFmtId="0" fontId="1" fillId="0" borderId="0" xfId="0" applyFont="1" applyFill="1">
      <alignment vertical="center"/>
    </xf>
    <xf numFmtId="0" fontId="1" fillId="0" borderId="2" xfId="1" applyFont="1" applyBorder="1" applyAlignment="1">
      <alignment horizontal="distributed" vertical="center" justifyLastLine="1"/>
    </xf>
    <xf numFmtId="0" fontId="1" fillId="0" borderId="3" xfId="1" applyFont="1" applyBorder="1" applyAlignment="1">
      <alignment horizontal="left" vertical="center" justifyLastLine="1"/>
    </xf>
    <xf numFmtId="0" fontId="1" fillId="0" borderId="3" xfId="1" applyFont="1" applyBorder="1" applyAlignment="1">
      <alignment horizontal="left" vertical="center" indent="1"/>
    </xf>
    <xf numFmtId="0" fontId="1" fillId="0" borderId="5" xfId="1" applyFont="1" applyBorder="1" applyAlignment="1">
      <alignment horizontal="left" vertical="center" indent="1"/>
    </xf>
    <xf numFmtId="0" fontId="1" fillId="0" borderId="4" xfId="1" applyFont="1" applyBorder="1" applyAlignment="1">
      <alignment horizontal="center" vertical="center"/>
    </xf>
    <xf numFmtId="0" fontId="1" fillId="0" borderId="4" xfId="1" applyFont="1" applyBorder="1" applyAlignment="1">
      <alignment horizontal="left" vertical="center"/>
    </xf>
    <xf numFmtId="38" fontId="1" fillId="0" borderId="54" xfId="2" applyFont="1" applyBorder="1">
      <alignment vertical="center"/>
    </xf>
    <xf numFmtId="38" fontId="1" fillId="0" borderId="53" xfId="2" applyFont="1" applyBorder="1">
      <alignment vertical="center"/>
    </xf>
    <xf numFmtId="0" fontId="1" fillId="0" borderId="6" xfId="1" applyFont="1" applyBorder="1" applyAlignment="1">
      <alignment horizontal="center" vertical="center"/>
    </xf>
    <xf numFmtId="0" fontId="1" fillId="0" borderId="7" xfId="1" applyFont="1" applyBorder="1" applyAlignment="1">
      <alignment horizontal="center" vertical="center"/>
    </xf>
    <xf numFmtId="38" fontId="1" fillId="0" borderId="56" xfId="2" applyFont="1" applyBorder="1">
      <alignment vertical="center"/>
    </xf>
    <xf numFmtId="0" fontId="1" fillId="0" borderId="0" xfId="1" applyFont="1" applyBorder="1" applyAlignment="1">
      <alignment horizontal="center" vertical="center"/>
    </xf>
    <xf numFmtId="0" fontId="11" fillId="0" borderId="0" xfId="0" applyFont="1">
      <alignment vertical="center"/>
    </xf>
    <xf numFmtId="0" fontId="1" fillId="0" borderId="0" xfId="1" applyFont="1" applyAlignment="1">
      <alignment vertical="center" wrapText="1"/>
    </xf>
    <xf numFmtId="179" fontId="2" fillId="0" borderId="22" xfId="2" applyNumberFormat="1" applyFont="1" applyFill="1" applyBorder="1" applyAlignment="1">
      <alignment horizontal="left" vertical="center" wrapText="1"/>
    </xf>
    <xf numFmtId="38" fontId="1" fillId="0" borderId="54" xfId="2" applyFont="1" applyFill="1" applyBorder="1" applyProtection="1">
      <alignment vertical="center"/>
      <protection locked="0"/>
    </xf>
    <xf numFmtId="38" fontId="1" fillId="0" borderId="74" xfId="2" applyFont="1" applyFill="1" applyBorder="1" applyProtection="1">
      <alignment vertical="center"/>
      <protection locked="0"/>
    </xf>
    <xf numFmtId="38" fontId="1" fillId="2" borderId="59" xfId="2" applyFont="1" applyFill="1" applyBorder="1" applyAlignment="1" applyProtection="1">
      <alignment horizontal="right" vertical="center"/>
    </xf>
    <xf numFmtId="38" fontId="1" fillId="2" borderId="74" xfId="2" applyFont="1" applyFill="1" applyBorder="1" applyProtection="1">
      <alignment vertical="center"/>
      <protection locked="0"/>
    </xf>
    <xf numFmtId="0" fontId="10" fillId="0" borderId="0" xfId="1" applyFont="1" applyFill="1" applyBorder="1" applyAlignment="1" applyProtection="1">
      <alignment horizontal="left" vertical="center"/>
    </xf>
    <xf numFmtId="0" fontId="10" fillId="0" borderId="0" xfId="1" applyFont="1" applyFill="1" applyBorder="1" applyAlignment="1">
      <alignment horizontal="left" vertical="center"/>
    </xf>
    <xf numFmtId="38" fontId="10" fillId="0" borderId="14" xfId="2" applyFont="1" applyFill="1" applyBorder="1" applyAlignment="1" applyProtection="1">
      <alignment horizontal="left" vertical="top"/>
    </xf>
    <xf numFmtId="38" fontId="10" fillId="0" borderId="8" xfId="2" applyFont="1" applyFill="1" applyBorder="1" applyAlignment="1" applyProtection="1">
      <alignment horizontal="left" vertical="top"/>
    </xf>
    <xf numFmtId="38" fontId="10" fillId="0" borderId="47" xfId="2" applyFont="1" applyFill="1" applyBorder="1" applyAlignment="1" applyProtection="1">
      <alignment horizontal="left" vertical="top"/>
    </xf>
    <xf numFmtId="49" fontId="10" fillId="2" borderId="17" xfId="2" applyNumberFormat="1" applyFont="1" applyFill="1" applyBorder="1" applyAlignment="1" applyProtection="1">
      <alignment vertical="top" wrapText="1"/>
      <protection locked="0"/>
    </xf>
    <xf numFmtId="49" fontId="10" fillId="2" borderId="0" xfId="2" applyNumberFormat="1" applyFont="1" applyFill="1" applyBorder="1" applyAlignment="1" applyProtection="1">
      <alignment vertical="top" wrapText="1"/>
      <protection locked="0"/>
    </xf>
    <xf numFmtId="49" fontId="10" fillId="2" borderId="50" xfId="2" applyNumberFormat="1" applyFont="1" applyFill="1" applyBorder="1" applyAlignment="1" applyProtection="1">
      <alignment vertical="top" wrapText="1"/>
      <protection locked="0"/>
    </xf>
    <xf numFmtId="38" fontId="10" fillId="0" borderId="17" xfId="2" applyFont="1" applyFill="1" applyBorder="1" applyAlignment="1" applyProtection="1">
      <alignment horizontal="left" vertical="top"/>
    </xf>
    <xf numFmtId="38" fontId="10" fillId="0" borderId="0" xfId="2" applyFont="1" applyFill="1" applyBorder="1" applyAlignment="1" applyProtection="1">
      <alignment horizontal="left" vertical="top"/>
    </xf>
    <xf numFmtId="38" fontId="10" fillId="0" borderId="50" xfId="2" applyFont="1" applyFill="1" applyBorder="1" applyAlignment="1" applyProtection="1">
      <alignment horizontal="left" vertical="top"/>
    </xf>
    <xf numFmtId="0" fontId="10" fillId="2" borderId="17" xfId="2" applyNumberFormat="1" applyFont="1" applyFill="1" applyBorder="1" applyAlignment="1">
      <alignment vertical="top" wrapText="1"/>
    </xf>
    <xf numFmtId="0" fontId="10" fillId="2" borderId="0" xfId="2" applyNumberFormat="1" applyFont="1" applyFill="1" applyBorder="1" applyAlignment="1">
      <alignment vertical="top" wrapText="1"/>
    </xf>
    <xf numFmtId="0" fontId="10" fillId="2" borderId="50" xfId="2" applyNumberFormat="1" applyFont="1" applyFill="1" applyBorder="1" applyAlignment="1">
      <alignment vertical="top" wrapText="1"/>
    </xf>
    <xf numFmtId="0" fontId="11" fillId="0" borderId="0" xfId="1" applyFont="1" applyFill="1" applyAlignment="1" applyProtection="1">
      <alignment horizontal="left" vertical="center"/>
    </xf>
    <xf numFmtId="0" fontId="1" fillId="0" borderId="40" xfId="1" applyFont="1" applyFill="1" applyBorder="1" applyAlignment="1" applyProtection="1">
      <alignment horizontal="distributed" vertical="center" indent="1"/>
    </xf>
    <xf numFmtId="0" fontId="1" fillId="0" borderId="42" xfId="1" applyFont="1" applyFill="1" applyBorder="1" applyAlignment="1" applyProtection="1">
      <alignment horizontal="distributed" vertical="center" indent="1"/>
    </xf>
    <xf numFmtId="0" fontId="10" fillId="0" borderId="14" xfId="1" applyFont="1" applyFill="1" applyBorder="1" applyAlignment="1" applyProtection="1">
      <alignment horizontal="left" vertical="top" wrapText="1"/>
    </xf>
    <xf numFmtId="0" fontId="10" fillId="0" borderId="8" xfId="1" applyFont="1" applyFill="1" applyBorder="1" applyAlignment="1" applyProtection="1">
      <alignment horizontal="left" vertical="top" wrapText="1"/>
    </xf>
    <xf numFmtId="0" fontId="10" fillId="0" borderId="47" xfId="1" applyFont="1" applyFill="1" applyBorder="1" applyAlignment="1" applyProtection="1">
      <alignment horizontal="left" vertical="top" wrapText="1"/>
    </xf>
    <xf numFmtId="49" fontId="10" fillId="2" borderId="17" xfId="1" applyNumberFormat="1" applyFont="1" applyFill="1" applyBorder="1" applyAlignment="1" applyProtection="1">
      <alignment horizontal="left" vertical="top" wrapText="1" shrinkToFit="1"/>
      <protection locked="0"/>
    </xf>
    <xf numFmtId="49" fontId="10" fillId="2" borderId="0" xfId="1" applyNumberFormat="1" applyFont="1" applyFill="1" applyAlignment="1" applyProtection="1">
      <alignment horizontal="left" vertical="top" wrapText="1" shrinkToFit="1"/>
      <protection locked="0"/>
    </xf>
    <xf numFmtId="49" fontId="10" fillId="2" borderId="50" xfId="1" applyNumberFormat="1" applyFont="1" applyFill="1" applyBorder="1" applyAlignment="1" applyProtection="1">
      <alignment horizontal="left" vertical="top" wrapText="1" shrinkToFit="1"/>
      <protection locked="0"/>
    </xf>
    <xf numFmtId="49" fontId="10" fillId="2" borderId="15" xfId="1" applyNumberFormat="1" applyFont="1" applyFill="1" applyBorder="1" applyAlignment="1" applyProtection="1">
      <alignment horizontal="left" vertical="top" wrapText="1" shrinkToFit="1"/>
      <protection locked="0"/>
    </xf>
    <xf numFmtId="49" fontId="10" fillId="2" borderId="16" xfId="1" applyNumberFormat="1" applyFont="1" applyFill="1" applyBorder="1" applyAlignment="1" applyProtection="1">
      <alignment horizontal="left" vertical="top" wrapText="1" shrinkToFit="1"/>
      <protection locked="0"/>
    </xf>
    <xf numFmtId="49" fontId="10" fillId="2" borderId="49" xfId="1" applyNumberFormat="1" applyFont="1" applyFill="1" applyBorder="1" applyAlignment="1" applyProtection="1">
      <alignment horizontal="left" vertical="top" wrapText="1" shrinkToFit="1"/>
      <protection locked="0"/>
    </xf>
    <xf numFmtId="0" fontId="10" fillId="0" borderId="40" xfId="1" applyFont="1" applyFill="1" applyBorder="1" applyAlignment="1" applyProtection="1">
      <alignment horizontal="distributed" vertical="center" indent="1"/>
    </xf>
    <xf numFmtId="0" fontId="10" fillId="0" borderId="42" xfId="1" applyFont="1" applyFill="1" applyBorder="1" applyAlignment="1" applyProtection="1">
      <alignment horizontal="distributed" vertical="center" indent="1"/>
    </xf>
    <xf numFmtId="0" fontId="10" fillId="0" borderId="33" xfId="1" applyFont="1" applyFill="1" applyBorder="1" applyAlignment="1" applyProtection="1">
      <alignment horizontal="distributed" vertical="center" indent="1"/>
    </xf>
    <xf numFmtId="49" fontId="10" fillId="2" borderId="14" xfId="1" applyNumberFormat="1" applyFont="1" applyFill="1" applyBorder="1" applyAlignment="1" applyProtection="1">
      <alignment horizontal="left" vertical="top" wrapText="1" shrinkToFit="1"/>
      <protection locked="0"/>
    </xf>
    <xf numFmtId="49" fontId="10" fillId="2" borderId="8" xfId="1" applyNumberFormat="1" applyFont="1" applyFill="1" applyBorder="1" applyAlignment="1" applyProtection="1">
      <alignment horizontal="left" vertical="top" wrapText="1" shrinkToFit="1"/>
      <protection locked="0"/>
    </xf>
    <xf numFmtId="49" fontId="10" fillId="2" borderId="47" xfId="1" applyNumberFormat="1" applyFont="1" applyFill="1" applyBorder="1" applyAlignment="1" applyProtection="1">
      <alignment horizontal="left" vertical="top" wrapText="1" shrinkToFit="1"/>
      <protection locked="0"/>
    </xf>
    <xf numFmtId="49" fontId="10" fillId="2" borderId="36" xfId="1" applyNumberFormat="1" applyFont="1" applyFill="1" applyBorder="1" applyAlignment="1" applyProtection="1">
      <alignment horizontal="left" vertical="top" wrapText="1" shrinkToFit="1"/>
      <protection locked="0"/>
    </xf>
    <xf numFmtId="49" fontId="10" fillId="2" borderId="37" xfId="1" applyNumberFormat="1" applyFont="1" applyFill="1" applyBorder="1" applyAlignment="1" applyProtection="1">
      <alignment horizontal="left" vertical="top" wrapText="1" shrinkToFit="1"/>
      <protection locked="0"/>
    </xf>
    <xf numFmtId="49" fontId="10" fillId="2" borderId="1" xfId="1" applyNumberFormat="1" applyFont="1" applyFill="1" applyBorder="1" applyAlignment="1" applyProtection="1">
      <alignment horizontal="left" vertical="top" wrapText="1" shrinkToFit="1"/>
      <protection locked="0"/>
    </xf>
    <xf numFmtId="0" fontId="10" fillId="0" borderId="0" xfId="1" applyFont="1" applyFill="1" applyAlignment="1" applyProtection="1">
      <alignment horizontal="left" vertical="center" wrapText="1"/>
    </xf>
    <xf numFmtId="0" fontId="10" fillId="0" borderId="51" xfId="1" applyFont="1" applyFill="1" applyBorder="1" applyAlignment="1" applyProtection="1">
      <alignment horizontal="left" vertical="center"/>
    </xf>
    <xf numFmtId="0" fontId="10" fillId="0" borderId="0" xfId="1" applyFont="1" applyFill="1" applyBorder="1" applyAlignment="1" applyProtection="1">
      <alignment horizontal="left" vertical="center"/>
    </xf>
    <xf numFmtId="0" fontId="1" fillId="0" borderId="40" xfId="0" applyFont="1" applyFill="1" applyBorder="1" applyAlignment="1" applyProtection="1">
      <alignment horizontal="distributed" vertical="center" indent="1"/>
    </xf>
    <xf numFmtId="0" fontId="1" fillId="0" borderId="48" xfId="0" applyFont="1" applyFill="1" applyBorder="1" applyAlignment="1" applyProtection="1">
      <alignment horizontal="distributed" vertical="center" indent="1"/>
    </xf>
    <xf numFmtId="49" fontId="1" fillId="2" borderId="14" xfId="1" applyNumberFormat="1" applyFont="1" applyFill="1" applyBorder="1" applyAlignment="1" applyProtection="1">
      <alignment horizontal="left" vertical="center" wrapText="1" shrinkToFit="1"/>
      <protection locked="0"/>
    </xf>
    <xf numFmtId="49" fontId="1" fillId="2" borderId="8" xfId="1" applyNumberFormat="1" applyFont="1" applyFill="1" applyBorder="1" applyAlignment="1" applyProtection="1">
      <alignment horizontal="left" vertical="center" wrapText="1" shrinkToFit="1"/>
      <protection locked="0"/>
    </xf>
    <xf numFmtId="49" fontId="1" fillId="2" borderId="47" xfId="1" applyNumberFormat="1" applyFont="1" applyFill="1" applyBorder="1" applyAlignment="1" applyProtection="1">
      <alignment horizontal="left" vertical="center" wrapText="1" shrinkToFit="1"/>
      <protection locked="0"/>
    </xf>
    <xf numFmtId="49" fontId="1" fillId="2" borderId="15" xfId="1" applyNumberFormat="1" applyFont="1" applyFill="1" applyBorder="1" applyAlignment="1" applyProtection="1">
      <alignment horizontal="left" vertical="center" wrapText="1" shrinkToFit="1"/>
      <protection locked="0"/>
    </xf>
    <xf numFmtId="49" fontId="1" fillId="2" borderId="16" xfId="1" applyNumberFormat="1" applyFont="1" applyFill="1" applyBorder="1" applyAlignment="1" applyProtection="1">
      <alignment horizontal="left" vertical="center" wrapText="1" shrinkToFit="1"/>
      <protection locked="0"/>
    </xf>
    <xf numFmtId="49" fontId="1" fillId="2" borderId="49" xfId="1" applyNumberFormat="1" applyFont="1" applyFill="1" applyBorder="1" applyAlignment="1" applyProtection="1">
      <alignment horizontal="left" vertical="center" wrapText="1" shrinkToFit="1"/>
      <protection locked="0"/>
    </xf>
    <xf numFmtId="49" fontId="1" fillId="2" borderId="14" xfId="1" applyNumberFormat="1" applyFont="1" applyFill="1" applyBorder="1" applyAlignment="1" applyProtection="1">
      <alignment horizontal="left" vertical="center" wrapText="1" justifyLastLine="1"/>
      <protection locked="0"/>
    </xf>
    <xf numFmtId="49" fontId="1" fillId="2" borderId="8" xfId="1" applyNumberFormat="1" applyFont="1" applyFill="1" applyBorder="1" applyAlignment="1" applyProtection="1">
      <alignment horizontal="left" vertical="center" wrapText="1" justifyLastLine="1"/>
      <protection locked="0"/>
    </xf>
    <xf numFmtId="49" fontId="1" fillId="2" borderId="47" xfId="1" applyNumberFormat="1" applyFont="1" applyFill="1" applyBorder="1" applyAlignment="1" applyProtection="1">
      <alignment horizontal="left" vertical="center" wrapText="1" justifyLastLine="1"/>
      <protection locked="0"/>
    </xf>
    <xf numFmtId="49" fontId="1" fillId="2" borderId="15" xfId="1" applyNumberFormat="1" applyFont="1" applyFill="1" applyBorder="1" applyAlignment="1" applyProtection="1">
      <alignment horizontal="left" vertical="center" wrapText="1" justifyLastLine="1"/>
      <protection locked="0"/>
    </xf>
    <xf numFmtId="49" fontId="1" fillId="2" borderId="16" xfId="1" applyNumberFormat="1" applyFont="1" applyFill="1" applyBorder="1" applyAlignment="1" applyProtection="1">
      <alignment horizontal="left" vertical="center" wrapText="1" justifyLastLine="1"/>
      <protection locked="0"/>
    </xf>
    <xf numFmtId="49" fontId="1" fillId="2" borderId="49" xfId="1" applyNumberFormat="1" applyFont="1" applyFill="1" applyBorder="1" applyAlignment="1" applyProtection="1">
      <alignment horizontal="left" vertical="center" wrapText="1" justifyLastLine="1"/>
      <protection locked="0"/>
    </xf>
    <xf numFmtId="0" fontId="1" fillId="0" borderId="34" xfId="1" applyFont="1" applyFill="1" applyBorder="1" applyAlignment="1" applyProtection="1">
      <alignment horizontal="center" vertical="center" justifyLastLine="1"/>
    </xf>
    <xf numFmtId="0" fontId="1" fillId="0" borderId="35" xfId="1" applyFont="1" applyFill="1" applyBorder="1" applyAlignment="1" applyProtection="1">
      <alignment horizontal="center" vertical="center" justifyLastLine="1"/>
    </xf>
    <xf numFmtId="0" fontId="1" fillId="0" borderId="38" xfId="1" applyFont="1" applyFill="1" applyBorder="1" applyAlignment="1" applyProtection="1">
      <alignment horizontal="center" vertical="center" justifyLastLine="1"/>
    </xf>
    <xf numFmtId="0" fontId="1" fillId="0" borderId="42" xfId="0" applyFont="1" applyFill="1" applyBorder="1" applyAlignment="1" applyProtection="1">
      <alignment horizontal="distributed" vertical="center" indent="1"/>
    </xf>
    <xf numFmtId="0" fontId="1" fillId="0" borderId="33" xfId="0" applyFont="1" applyFill="1" applyBorder="1" applyAlignment="1" applyProtection="1">
      <alignment horizontal="distributed" vertical="center" indent="1"/>
    </xf>
    <xf numFmtId="38" fontId="1" fillId="0" borderId="20" xfId="2" applyFont="1" applyFill="1" applyBorder="1" applyAlignment="1" applyProtection="1">
      <alignment horizontal="distributed" vertical="center" indent="1"/>
    </xf>
    <xf numFmtId="38" fontId="1" fillId="0" borderId="21" xfId="2" applyFont="1" applyFill="1" applyBorder="1" applyAlignment="1" applyProtection="1">
      <alignment horizontal="distributed" vertical="center" indent="1"/>
    </xf>
    <xf numFmtId="178" fontId="1" fillId="2" borderId="20" xfId="2" applyNumberFormat="1" applyFont="1" applyFill="1" applyBorder="1" applyAlignment="1" applyProtection="1">
      <alignment horizontal="left" vertical="center" justifyLastLine="1"/>
      <protection locked="0"/>
    </xf>
    <xf numFmtId="178" fontId="1" fillId="2" borderId="43" xfId="2" applyNumberFormat="1" applyFont="1" applyFill="1" applyBorder="1" applyAlignment="1" applyProtection="1">
      <alignment horizontal="left" vertical="center" justifyLastLine="1"/>
      <protection locked="0"/>
    </xf>
    <xf numFmtId="38" fontId="1" fillId="0" borderId="44" xfId="2" applyFont="1" applyFill="1" applyBorder="1" applyAlignment="1" applyProtection="1">
      <alignment horizontal="distributed" vertical="center" indent="1"/>
    </xf>
    <xf numFmtId="38" fontId="1" fillId="0" borderId="45" xfId="2" applyFont="1" applyFill="1" applyBorder="1" applyAlignment="1" applyProtection="1">
      <alignment horizontal="distributed" vertical="center" indent="1"/>
    </xf>
    <xf numFmtId="0" fontId="19" fillId="2" borderId="44" xfId="4" applyNumberFormat="1" applyFont="1" applyFill="1" applyBorder="1" applyAlignment="1" applyProtection="1">
      <alignment horizontal="left" vertical="center" justifyLastLine="1"/>
      <protection locked="0"/>
    </xf>
    <xf numFmtId="0" fontId="1" fillId="2" borderId="46" xfId="2" applyNumberFormat="1" applyFont="1" applyFill="1" applyBorder="1" applyAlignment="1" applyProtection="1">
      <alignment horizontal="left" vertical="center" justifyLastLine="1"/>
      <protection locked="0"/>
    </xf>
    <xf numFmtId="38" fontId="1" fillId="0" borderId="18" xfId="2" applyFont="1" applyFill="1" applyBorder="1" applyAlignment="1" applyProtection="1">
      <alignment horizontal="distributed" vertical="center" indent="1" shrinkToFit="1"/>
    </xf>
    <xf numFmtId="38" fontId="1" fillId="0" borderId="19" xfId="2" applyFont="1" applyFill="1" applyBorder="1" applyAlignment="1" applyProtection="1">
      <alignment horizontal="distributed" vertical="center" indent="1" shrinkToFit="1"/>
    </xf>
    <xf numFmtId="49" fontId="1" fillId="2" borderId="18" xfId="2" applyNumberFormat="1" applyFont="1" applyFill="1" applyBorder="1" applyAlignment="1" applyProtection="1">
      <alignment horizontal="left" vertical="center" shrinkToFit="1"/>
      <protection locked="0"/>
    </xf>
    <xf numFmtId="49" fontId="1" fillId="2" borderId="41" xfId="2" applyNumberFormat="1" applyFont="1" applyFill="1" applyBorder="1" applyAlignment="1" applyProtection="1">
      <alignment horizontal="left" vertical="center" shrinkToFit="1"/>
      <protection locked="0"/>
    </xf>
    <xf numFmtId="38" fontId="1" fillId="0" borderId="20" xfId="2" applyFont="1" applyFill="1" applyBorder="1" applyAlignment="1" applyProtection="1">
      <alignment horizontal="center" vertical="center" shrinkToFit="1"/>
    </xf>
    <xf numFmtId="38" fontId="1" fillId="0" borderId="21" xfId="2" applyFont="1" applyFill="1" applyBorder="1" applyAlignment="1" applyProtection="1">
      <alignment horizontal="center" vertical="center" shrinkToFit="1"/>
    </xf>
    <xf numFmtId="49" fontId="1" fillId="2" borderId="20" xfId="2" applyNumberFormat="1" applyFont="1" applyFill="1" applyBorder="1" applyAlignment="1" applyProtection="1">
      <alignment horizontal="left" vertical="center" shrinkToFit="1"/>
      <protection locked="0"/>
    </xf>
    <xf numFmtId="49" fontId="1" fillId="2" borderId="43" xfId="2" applyNumberFormat="1" applyFont="1" applyFill="1" applyBorder="1" applyAlignment="1" applyProtection="1">
      <alignment horizontal="left" vertical="center" shrinkToFit="1"/>
      <protection locked="0"/>
    </xf>
    <xf numFmtId="0" fontId="12" fillId="0" borderId="0" xfId="1" applyFont="1" applyFill="1" applyAlignment="1" applyProtection="1">
      <alignment horizontal="center" vertical="center" shrinkToFit="1"/>
    </xf>
    <xf numFmtId="0" fontId="12" fillId="0" borderId="0" xfId="1" applyFont="1" applyFill="1" applyAlignment="1" applyProtection="1">
      <alignment horizontal="center" vertical="center" shrinkToFit="1"/>
      <protection locked="0"/>
    </xf>
    <xf numFmtId="49" fontId="1" fillId="2" borderId="34" xfId="1" applyNumberFormat="1" applyFont="1" applyFill="1" applyBorder="1" applyAlignment="1" applyProtection="1">
      <alignment horizontal="left" vertical="center" shrinkToFit="1"/>
      <protection locked="0"/>
    </xf>
    <xf numFmtId="49" fontId="1" fillId="2" borderId="35" xfId="1" applyNumberFormat="1" applyFont="1" applyFill="1" applyBorder="1" applyAlignment="1" applyProtection="1">
      <alignment horizontal="left" vertical="center" shrinkToFit="1"/>
      <protection locked="0"/>
    </xf>
    <xf numFmtId="49" fontId="1" fillId="2" borderId="38" xfId="1" applyNumberFormat="1" applyFont="1" applyFill="1" applyBorder="1" applyAlignment="1" applyProtection="1">
      <alignment horizontal="left" vertical="center" shrinkToFit="1"/>
      <protection locked="0"/>
    </xf>
    <xf numFmtId="49" fontId="1" fillId="2" borderId="30" xfId="1" applyNumberFormat="1" applyFont="1" applyFill="1" applyBorder="1" applyAlignment="1" applyProtection="1">
      <alignment horizontal="left" vertical="center" shrinkToFit="1"/>
      <protection locked="0"/>
    </xf>
    <xf numFmtId="49" fontId="1" fillId="2" borderId="29" xfId="1" applyNumberFormat="1" applyFont="1" applyFill="1" applyBorder="1" applyAlignment="1" applyProtection="1">
      <alignment horizontal="left" vertical="center" shrinkToFit="1"/>
      <protection locked="0"/>
    </xf>
    <xf numFmtId="49" fontId="1" fillId="2" borderId="39" xfId="1" applyNumberFormat="1" applyFont="1" applyFill="1" applyBorder="1" applyAlignment="1" applyProtection="1">
      <alignment horizontal="left" vertical="center" shrinkToFit="1"/>
      <protection locked="0"/>
    </xf>
    <xf numFmtId="177" fontId="1" fillId="2" borderId="30" xfId="0" applyNumberFormat="1" applyFont="1" applyFill="1" applyBorder="1" applyAlignment="1" applyProtection="1">
      <alignment horizontal="left" vertical="center" shrinkToFit="1"/>
      <protection locked="0"/>
    </xf>
    <xf numFmtId="177" fontId="1" fillId="2" borderId="29" xfId="0" applyNumberFormat="1" applyFont="1" applyFill="1" applyBorder="1" applyAlignment="1" applyProtection="1">
      <alignment horizontal="left" vertical="center" shrinkToFit="1"/>
      <protection locked="0"/>
    </xf>
    <xf numFmtId="177" fontId="1" fillId="2" borderId="39" xfId="0" applyNumberFormat="1" applyFont="1" applyFill="1" applyBorder="1" applyAlignment="1" applyProtection="1">
      <alignment horizontal="left" vertical="center" shrinkToFit="1"/>
      <protection locked="0"/>
    </xf>
    <xf numFmtId="49" fontId="1" fillId="2" borderId="30" xfId="0" applyNumberFormat="1" applyFont="1" applyFill="1" applyBorder="1" applyAlignment="1" applyProtection="1">
      <alignment horizontal="left" vertical="center"/>
      <protection locked="0"/>
    </xf>
    <xf numFmtId="49" fontId="1" fillId="2" borderId="29" xfId="0" applyNumberFormat="1" applyFont="1" applyFill="1" applyBorder="1" applyAlignment="1" applyProtection="1">
      <alignment horizontal="left" vertical="center"/>
      <protection locked="0"/>
    </xf>
    <xf numFmtId="49" fontId="1" fillId="2" borderId="39" xfId="0" applyNumberFormat="1" applyFont="1" applyFill="1" applyBorder="1" applyAlignment="1" applyProtection="1">
      <alignment horizontal="left" vertical="center"/>
      <protection locked="0"/>
    </xf>
    <xf numFmtId="0" fontId="1" fillId="2" borderId="0" xfId="0" applyFont="1" applyFill="1" applyAlignment="1" applyProtection="1">
      <alignment horizontal="center" vertical="center" shrinkToFit="1"/>
    </xf>
    <xf numFmtId="38" fontId="1" fillId="0" borderId="20" xfId="2" applyFont="1" applyFill="1" applyBorder="1" applyAlignment="1" applyProtection="1">
      <alignment horizontal="distributed" vertical="center" indent="1" shrinkToFit="1"/>
    </xf>
    <xf numFmtId="38" fontId="1" fillId="0" borderId="21" xfId="2" applyFont="1" applyFill="1" applyBorder="1" applyAlignment="1" applyProtection="1">
      <alignment horizontal="distributed" vertical="center" indent="1" shrinkToFit="1"/>
    </xf>
    <xf numFmtId="0" fontId="1" fillId="2" borderId="20" xfId="0" applyNumberFormat="1" applyFont="1" applyFill="1" applyBorder="1" applyAlignment="1" applyProtection="1">
      <alignment horizontal="left" vertical="center" shrinkToFit="1"/>
      <protection locked="0"/>
    </xf>
    <xf numFmtId="0" fontId="1" fillId="2" borderId="43" xfId="0" applyNumberFormat="1" applyFont="1" applyFill="1" applyBorder="1" applyAlignment="1" applyProtection="1">
      <alignment horizontal="left" vertical="center" shrinkToFit="1"/>
      <protection locked="0"/>
    </xf>
    <xf numFmtId="0" fontId="11" fillId="0" borderId="0" xfId="1" applyFont="1" applyFill="1" applyAlignment="1">
      <alignment horizontal="left" vertical="center"/>
    </xf>
    <xf numFmtId="0" fontId="1" fillId="0" borderId="40" xfId="1" applyFont="1" applyBorder="1" applyAlignment="1">
      <alignment horizontal="distributed" vertical="center" indent="1"/>
    </xf>
    <xf numFmtId="0" fontId="1" fillId="0" borderId="42" xfId="1" applyFont="1" applyBorder="1" applyAlignment="1">
      <alignment horizontal="distributed" vertical="center" indent="1"/>
    </xf>
    <xf numFmtId="49" fontId="10" fillId="0" borderId="14" xfId="1" applyNumberFormat="1" applyFont="1" applyBorder="1" applyAlignment="1">
      <alignment horizontal="left" vertical="top" wrapText="1"/>
    </xf>
    <xf numFmtId="49" fontId="10" fillId="0" borderId="8" xfId="1" applyNumberFormat="1" applyFont="1" applyBorder="1" applyAlignment="1">
      <alignment horizontal="left" vertical="top" wrapText="1"/>
    </xf>
    <xf numFmtId="49" fontId="10" fillId="0" borderId="47" xfId="1" applyNumberFormat="1" applyFont="1" applyBorder="1" applyAlignment="1">
      <alignment horizontal="left" vertical="top" wrapText="1"/>
    </xf>
    <xf numFmtId="0" fontId="10" fillId="0" borderId="40" xfId="1" applyFont="1" applyBorder="1" applyAlignment="1">
      <alignment horizontal="distributed" vertical="center" indent="1"/>
    </xf>
    <xf numFmtId="0" fontId="10" fillId="0" borderId="42" xfId="1" applyFont="1" applyBorder="1" applyAlignment="1">
      <alignment horizontal="distributed" vertical="center" indent="1"/>
    </xf>
    <xf numFmtId="0" fontId="10" fillId="0" borderId="33" xfId="1" applyFont="1" applyBorder="1" applyAlignment="1">
      <alignment horizontal="distributed" vertical="center" indent="1"/>
    </xf>
    <xf numFmtId="0" fontId="10" fillId="0" borderId="51" xfId="1" applyFont="1" applyFill="1" applyBorder="1" applyAlignment="1">
      <alignment horizontal="left" vertical="center"/>
    </xf>
    <xf numFmtId="0" fontId="10" fillId="0" borderId="0" xfId="1" applyFont="1" applyFill="1" applyBorder="1" applyAlignment="1">
      <alignment horizontal="left" vertical="center"/>
    </xf>
    <xf numFmtId="0" fontId="1" fillId="0" borderId="40" xfId="0" applyFont="1" applyBorder="1" applyAlignment="1">
      <alignment horizontal="distributed" vertical="center" indent="1"/>
    </xf>
    <xf numFmtId="0" fontId="1" fillId="0" borderId="48" xfId="0" applyFont="1" applyBorder="1" applyAlignment="1">
      <alignment horizontal="distributed" vertical="center" indent="1"/>
    </xf>
    <xf numFmtId="49" fontId="10" fillId="0" borderId="14" xfId="2" applyNumberFormat="1" applyFont="1" applyBorder="1" applyAlignment="1">
      <alignment horizontal="left" vertical="top"/>
    </xf>
    <xf numFmtId="49" fontId="10" fillId="0" borderId="8" xfId="2" applyNumberFormat="1" applyFont="1" applyBorder="1" applyAlignment="1">
      <alignment horizontal="left" vertical="top"/>
    </xf>
    <xf numFmtId="49" fontId="10" fillId="0" borderId="47" xfId="2" applyNumberFormat="1" applyFont="1" applyBorder="1" applyAlignment="1">
      <alignment horizontal="left" vertical="top"/>
    </xf>
    <xf numFmtId="0" fontId="1" fillId="0" borderId="20" xfId="2" applyNumberFormat="1" applyFont="1" applyFill="1" applyBorder="1" applyAlignment="1" applyProtection="1">
      <alignment horizontal="left" vertical="center" justifyLastLine="1"/>
    </xf>
    <xf numFmtId="0" fontId="1" fillId="0" borderId="43" xfId="2" applyNumberFormat="1" applyFont="1" applyFill="1" applyBorder="1" applyAlignment="1" applyProtection="1">
      <alignment horizontal="left" vertical="center" justifyLastLine="1"/>
    </xf>
    <xf numFmtId="0" fontId="1" fillId="0" borderId="34" xfId="1" applyFont="1" applyBorder="1" applyAlignment="1" applyProtection="1">
      <alignment horizontal="center" vertical="center" justifyLastLine="1"/>
    </xf>
    <xf numFmtId="0" fontId="1" fillId="0" borderId="35" xfId="1" applyFont="1" applyBorder="1" applyAlignment="1" applyProtection="1">
      <alignment horizontal="center" vertical="center" justifyLastLine="1"/>
    </xf>
    <xf numFmtId="0" fontId="1" fillId="0" borderId="38" xfId="1" applyFont="1" applyBorder="1" applyAlignment="1" applyProtection="1">
      <alignment horizontal="center" vertical="center" justifyLastLine="1"/>
    </xf>
    <xf numFmtId="0" fontId="1" fillId="0" borderId="44" xfId="2" applyNumberFormat="1" applyFont="1" applyFill="1" applyBorder="1" applyAlignment="1" applyProtection="1">
      <alignment horizontal="left" vertical="center" justifyLastLine="1"/>
    </xf>
    <xf numFmtId="0" fontId="1" fillId="0" borderId="46" xfId="2" applyNumberFormat="1" applyFont="1" applyFill="1" applyBorder="1" applyAlignment="1" applyProtection="1">
      <alignment horizontal="left" vertical="center" justifyLastLine="1"/>
    </xf>
    <xf numFmtId="49" fontId="1" fillId="0" borderId="30" xfId="0" applyNumberFormat="1" applyFont="1" applyBorder="1" applyAlignment="1" applyProtection="1">
      <alignment horizontal="left" vertical="center"/>
    </xf>
    <xf numFmtId="0" fontId="1" fillId="0" borderId="29" xfId="0" applyNumberFormat="1" applyFont="1" applyBorder="1" applyAlignment="1" applyProtection="1">
      <alignment horizontal="left" vertical="center"/>
    </xf>
    <xf numFmtId="0" fontId="1" fillId="0" borderId="39" xfId="0" applyNumberFormat="1" applyFont="1" applyBorder="1" applyAlignment="1" applyProtection="1">
      <alignment horizontal="left" vertical="center"/>
    </xf>
    <xf numFmtId="49" fontId="1" fillId="0" borderId="18" xfId="2" applyNumberFormat="1" applyFont="1" applyFill="1" applyBorder="1" applyAlignment="1" applyProtection="1">
      <alignment horizontal="left" vertical="center" shrinkToFit="1"/>
    </xf>
    <xf numFmtId="0" fontId="1" fillId="0" borderId="41" xfId="2" applyNumberFormat="1" applyFont="1" applyFill="1" applyBorder="1" applyAlignment="1" applyProtection="1">
      <alignment horizontal="left" vertical="center" shrinkToFit="1"/>
    </xf>
    <xf numFmtId="49" fontId="1" fillId="0" borderId="28" xfId="0" applyNumberFormat="1" applyFont="1" applyBorder="1" applyAlignment="1" applyProtection="1">
      <alignment horizontal="left" vertical="center"/>
    </xf>
    <xf numFmtId="0" fontId="1" fillId="0" borderId="75" xfId="0" applyNumberFormat="1" applyFont="1" applyBorder="1" applyAlignment="1" applyProtection="1">
      <alignment horizontal="left" vertical="center"/>
    </xf>
    <xf numFmtId="0" fontId="1" fillId="0" borderId="20" xfId="0" applyNumberFormat="1" applyFont="1" applyBorder="1" applyAlignment="1" applyProtection="1">
      <alignment horizontal="left" vertical="center" shrinkToFit="1"/>
    </xf>
    <xf numFmtId="0" fontId="1" fillId="0" borderId="43" xfId="0" applyNumberFormat="1" applyFont="1" applyBorder="1" applyAlignment="1" applyProtection="1">
      <alignment horizontal="left" vertical="center" shrinkToFit="1"/>
    </xf>
    <xf numFmtId="49" fontId="10" fillId="0" borderId="17" xfId="2" applyNumberFormat="1" applyFont="1" applyBorder="1" applyAlignment="1">
      <alignment horizontal="left" vertical="top"/>
    </xf>
    <xf numFmtId="49" fontId="10" fillId="0" borderId="0" xfId="2" applyNumberFormat="1" applyFont="1" applyBorder="1" applyAlignment="1">
      <alignment horizontal="left" vertical="top"/>
    </xf>
    <xf numFmtId="49" fontId="10" fillId="0" borderId="50" xfId="2" applyNumberFormat="1" applyFont="1" applyBorder="1" applyAlignment="1">
      <alignment horizontal="left" vertical="top"/>
    </xf>
    <xf numFmtId="49" fontId="10" fillId="2" borderId="17" xfId="2" applyNumberFormat="1" applyFont="1" applyFill="1" applyBorder="1" applyAlignment="1" applyProtection="1">
      <alignment horizontal="left" vertical="top" wrapText="1"/>
      <protection locked="0"/>
    </xf>
    <xf numFmtId="49" fontId="10" fillId="2" borderId="0" xfId="2" applyNumberFormat="1" applyFont="1" applyFill="1" applyBorder="1" applyAlignment="1" applyProtection="1">
      <alignment horizontal="left" vertical="top" wrapText="1"/>
      <protection locked="0"/>
    </xf>
    <xf numFmtId="49" fontId="10" fillId="2" borderId="50" xfId="2" applyNumberFormat="1" applyFont="1" applyFill="1" applyBorder="1" applyAlignment="1" applyProtection="1">
      <alignment horizontal="left" vertical="top" wrapText="1"/>
      <protection locked="0"/>
    </xf>
    <xf numFmtId="0" fontId="1" fillId="0" borderId="30" xfId="0" applyNumberFormat="1" applyFont="1" applyBorder="1" applyAlignment="1" applyProtection="1">
      <alignment horizontal="left" vertical="center" shrinkToFit="1"/>
    </xf>
    <xf numFmtId="0" fontId="1" fillId="0" borderId="29" xfId="0" applyNumberFormat="1" applyFont="1" applyBorder="1" applyAlignment="1" applyProtection="1">
      <alignment horizontal="left" vertical="center" shrinkToFit="1"/>
    </xf>
    <xf numFmtId="0" fontId="1" fillId="0" borderId="39" xfId="0" applyNumberFormat="1" applyFont="1" applyBorder="1" applyAlignment="1" applyProtection="1">
      <alignment horizontal="left" vertical="center" shrinkToFit="1"/>
    </xf>
    <xf numFmtId="0" fontId="12" fillId="0" borderId="0" xfId="1" applyFont="1" applyAlignment="1">
      <alignment horizontal="center" vertical="center" shrinkToFit="1"/>
    </xf>
    <xf numFmtId="0" fontId="12" fillId="2" borderId="0" xfId="1" applyFont="1" applyFill="1" applyAlignment="1" applyProtection="1">
      <alignment horizontal="center" vertical="center" shrinkToFit="1"/>
      <protection locked="0"/>
    </xf>
    <xf numFmtId="49" fontId="1" fillId="0" borderId="34" xfId="1" applyNumberFormat="1" applyFont="1" applyBorder="1" applyAlignment="1" applyProtection="1">
      <alignment horizontal="left" vertical="center" shrinkToFit="1"/>
    </xf>
    <xf numFmtId="0" fontId="1" fillId="0" borderId="35" xfId="1" applyNumberFormat="1" applyFont="1" applyBorder="1" applyAlignment="1" applyProtection="1">
      <alignment horizontal="left" vertical="center" shrinkToFit="1"/>
    </xf>
    <xf numFmtId="0" fontId="1" fillId="0" borderId="38" xfId="1" applyNumberFormat="1" applyFont="1" applyBorder="1" applyAlignment="1" applyProtection="1">
      <alignment horizontal="left" vertical="center" shrinkToFit="1"/>
    </xf>
    <xf numFmtId="49" fontId="1" fillId="0" borderId="30" xfId="1" applyNumberFormat="1" applyFont="1" applyBorder="1" applyAlignment="1" applyProtection="1">
      <alignment horizontal="left" vertical="center" shrinkToFit="1"/>
    </xf>
    <xf numFmtId="0" fontId="1" fillId="0" borderId="29" xfId="1" applyNumberFormat="1" applyFont="1" applyBorder="1" applyAlignment="1" applyProtection="1">
      <alignment horizontal="left" vertical="center" shrinkToFit="1"/>
    </xf>
    <xf numFmtId="0" fontId="1" fillId="0" borderId="39" xfId="1" applyNumberFormat="1" applyFont="1" applyBorder="1" applyAlignment="1" applyProtection="1">
      <alignment horizontal="left" vertical="center" shrinkToFit="1"/>
    </xf>
    <xf numFmtId="49" fontId="1" fillId="0" borderId="34" xfId="1" applyNumberFormat="1" applyFont="1" applyBorder="1" applyAlignment="1">
      <alignment horizontal="center" vertical="center" justifyLastLine="1"/>
    </xf>
    <xf numFmtId="49" fontId="1" fillId="0" borderId="35" xfId="1" applyNumberFormat="1" applyFont="1" applyBorder="1" applyAlignment="1">
      <alignment horizontal="center" vertical="center" justifyLastLine="1"/>
    </xf>
    <xf numFmtId="49" fontId="1" fillId="0" borderId="38" xfId="1" applyNumberFormat="1" applyFont="1" applyBorder="1" applyAlignment="1">
      <alignment horizontal="center" vertical="center" justifyLastLine="1"/>
    </xf>
    <xf numFmtId="0" fontId="12" fillId="0" borderId="0" xfId="1" applyFont="1" applyAlignment="1">
      <alignment horizontal="center" vertical="center"/>
    </xf>
    <xf numFmtId="180" fontId="12" fillId="0" borderId="0" xfId="1" applyNumberFormat="1" applyFont="1" applyAlignment="1">
      <alignment horizontal="center" vertical="center"/>
    </xf>
    <xf numFmtId="180" fontId="1" fillId="0" borderId="16" xfId="1" applyNumberFormat="1" applyFont="1" applyBorder="1" applyAlignment="1">
      <alignment horizontal="center" shrinkToFit="1"/>
    </xf>
    <xf numFmtId="49" fontId="1" fillId="0" borderId="20" xfId="0" applyNumberFormat="1" applyFont="1" applyBorder="1" applyAlignment="1" applyProtection="1">
      <alignment horizontal="left" vertical="center"/>
    </xf>
    <xf numFmtId="0" fontId="1" fillId="0" borderId="43" xfId="0" applyNumberFormat="1" applyFont="1" applyBorder="1" applyAlignment="1" applyProtection="1">
      <alignment horizontal="left" vertical="center"/>
    </xf>
  </cellXfs>
  <cellStyles count="7">
    <cellStyle name="ハイパーリンク" xfId="4" builtinId="8"/>
    <cellStyle name="ハイパーリンク 2" xfId="6"/>
    <cellStyle name="桁区切り 2" xfId="2"/>
    <cellStyle name="通貨 2" xfId="3"/>
    <cellStyle name="標準" xfId="0" builtinId="0"/>
    <cellStyle name="標準 2" xfId="1"/>
    <cellStyle name="標準 3" xfId="5"/>
  </cellStyles>
  <dxfs count="0"/>
  <tableStyles count="0" defaultTableStyle="TableStyleMedium2" defaultPivotStyle="PivotStyleLight16"/>
  <colors>
    <mruColors>
      <color rgb="FFFF6699"/>
      <color rgb="FF66FF66"/>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104775</xdr:colOff>
      <xdr:row>7</xdr:row>
      <xdr:rowOff>99991</xdr:rowOff>
    </xdr:from>
    <xdr:to>
      <xdr:col>9</xdr:col>
      <xdr:colOff>68580</xdr:colOff>
      <xdr:row>9</xdr:row>
      <xdr:rowOff>137161</xdr:rowOff>
    </xdr:to>
    <xdr:grpSp>
      <xdr:nvGrpSpPr>
        <xdr:cNvPr id="2" name="グループ化 1">
          <a:extLst>
            <a:ext uri="{FF2B5EF4-FFF2-40B4-BE49-F238E27FC236}">
              <a16:creationId xmlns:a16="http://schemas.microsoft.com/office/drawing/2014/main" id="{7B208733-851D-4266-8E82-63B8851FC2BB}"/>
            </a:ext>
          </a:extLst>
        </xdr:cNvPr>
        <xdr:cNvGrpSpPr/>
      </xdr:nvGrpSpPr>
      <xdr:grpSpPr>
        <a:xfrm>
          <a:off x="6322695" y="1494451"/>
          <a:ext cx="2432685" cy="448650"/>
          <a:chOff x="7029449" y="1164283"/>
          <a:chExt cx="2606131" cy="450789"/>
        </a:xfrm>
      </xdr:grpSpPr>
      <xdr:sp macro="" textlink="">
        <xdr:nvSpPr>
          <xdr:cNvPr id="3" name="テキスト ボックス 2">
            <a:extLst>
              <a:ext uri="{FF2B5EF4-FFF2-40B4-BE49-F238E27FC236}">
                <a16:creationId xmlns:a16="http://schemas.microsoft.com/office/drawing/2014/main" id="{2B24B3BA-11E1-4F37-B543-7C38AD2D311A}"/>
              </a:ext>
            </a:extLst>
          </xdr:cNvPr>
          <xdr:cNvSpPr txBox="1"/>
        </xdr:nvSpPr>
        <xdr:spPr>
          <a:xfrm>
            <a:off x="7029449" y="1164283"/>
            <a:ext cx="2606131" cy="450789"/>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no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4" name="テキスト ボックス 3">
            <a:extLst>
              <a:ext uri="{FF2B5EF4-FFF2-40B4-BE49-F238E27FC236}">
                <a16:creationId xmlns:a16="http://schemas.microsoft.com/office/drawing/2014/main" id="{EBCFFB10-6B95-1A5F-F66E-C1F5A9C589FB}"/>
              </a:ext>
            </a:extLst>
          </xdr:cNvPr>
          <xdr:cNvSpPr txBox="1"/>
        </xdr:nvSpPr>
        <xdr:spPr>
          <a:xfrm>
            <a:off x="7888635" y="1301161"/>
            <a:ext cx="249324" cy="229495"/>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oneCellAnchor>
    <xdr:from>
      <xdr:col>5</xdr:col>
      <xdr:colOff>104775</xdr:colOff>
      <xdr:row>10</xdr:row>
      <xdr:rowOff>107129</xdr:rowOff>
    </xdr:from>
    <xdr:ext cx="3103836" cy="768260"/>
    <xdr:sp macro="" textlink="">
      <xdr:nvSpPr>
        <xdr:cNvPr id="5" name="テキスト ボックス 4">
          <a:extLst>
            <a:ext uri="{FF2B5EF4-FFF2-40B4-BE49-F238E27FC236}">
              <a16:creationId xmlns:a16="http://schemas.microsoft.com/office/drawing/2014/main" id="{0ACD877F-BAE7-4974-B1AA-52F3DE8D3BDD}"/>
            </a:ext>
          </a:extLst>
        </xdr:cNvPr>
        <xdr:cNvSpPr txBox="1"/>
      </xdr:nvSpPr>
      <xdr:spPr>
        <a:xfrm>
          <a:off x="7010400" y="2174054"/>
          <a:ext cx="3103836" cy="768260"/>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none" lIns="108000" tIns="108000" rIns="108000" bIns="108000" rtlCol="0" anchor="t">
          <a:spAutoFit/>
        </a:bodyP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＜注意！！＞</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複数の補助事業に応募する場合は、事業名毎に</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別のエクセルファイルで作成してください</a:t>
          </a:r>
        </a:p>
      </xdr:txBody>
    </xdr:sp>
    <xdr:clientData/>
  </xdr:oneCellAnchor>
  <xdr:twoCellAnchor>
    <xdr:from>
      <xdr:col>5</xdr:col>
      <xdr:colOff>45720</xdr:colOff>
      <xdr:row>81</xdr:row>
      <xdr:rowOff>106680</xdr:rowOff>
    </xdr:from>
    <xdr:to>
      <xdr:col>9</xdr:col>
      <xdr:colOff>23316</xdr:colOff>
      <xdr:row>84</xdr:row>
      <xdr:rowOff>3762</xdr:rowOff>
    </xdr:to>
    <xdr:sp macro="" textlink="">
      <xdr:nvSpPr>
        <xdr:cNvPr id="17" name="テキスト ボックス 16">
          <a:extLst>
            <a:ext uri="{FF2B5EF4-FFF2-40B4-BE49-F238E27FC236}">
              <a16:creationId xmlns:a16="http://schemas.microsoft.com/office/drawing/2014/main" id="{A93D99D1-33C9-91EC-BC4A-FA718B6BAC01}"/>
            </a:ext>
          </a:extLst>
        </xdr:cNvPr>
        <xdr:cNvSpPr txBox="1"/>
      </xdr:nvSpPr>
      <xdr:spPr>
        <a:xfrm>
          <a:off x="6263640" y="14660880"/>
          <a:ext cx="2446476" cy="400002"/>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no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clientData/>
  </xdr:twoCellAnchor>
  <xdr:twoCellAnchor>
    <xdr:from>
      <xdr:col>6</xdr:col>
      <xdr:colOff>274320</xdr:colOff>
      <xdr:row>82</xdr:row>
      <xdr:rowOff>38100</xdr:rowOff>
    </xdr:from>
    <xdr:to>
      <xdr:col>6</xdr:col>
      <xdr:colOff>454320</xdr:colOff>
      <xdr:row>83</xdr:row>
      <xdr:rowOff>49792</xdr:rowOff>
    </xdr:to>
    <xdr:sp macro="" textlink="">
      <xdr:nvSpPr>
        <xdr:cNvPr id="18" name="テキスト ボックス 17">
          <a:extLst>
            <a:ext uri="{FF2B5EF4-FFF2-40B4-BE49-F238E27FC236}">
              <a16:creationId xmlns:a16="http://schemas.microsoft.com/office/drawing/2014/main" id="{4E94ADE8-A9C8-723A-C344-0A09184C02AA}"/>
            </a:ext>
          </a:extLst>
        </xdr:cNvPr>
        <xdr:cNvSpPr txBox="1"/>
      </xdr:nvSpPr>
      <xdr:spPr>
        <a:xfrm>
          <a:off x="7109460" y="14759940"/>
          <a:ext cx="180000" cy="179332"/>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91113</xdr:colOff>
      <xdr:row>8</xdr:row>
      <xdr:rowOff>0</xdr:rowOff>
    </xdr:from>
    <xdr:to>
      <xdr:col>5</xdr:col>
      <xdr:colOff>2537589</xdr:colOff>
      <xdr:row>9</xdr:row>
      <xdr:rowOff>163782</xdr:rowOff>
    </xdr:to>
    <xdr:grpSp>
      <xdr:nvGrpSpPr>
        <xdr:cNvPr id="2" name="グループ化 1">
          <a:extLst>
            <a:ext uri="{FF2B5EF4-FFF2-40B4-BE49-F238E27FC236}">
              <a16:creationId xmlns:a16="http://schemas.microsoft.com/office/drawing/2014/main" id="{C1B19632-F70C-4C8A-99BC-795EE90D2D03}"/>
            </a:ext>
          </a:extLst>
        </xdr:cNvPr>
        <xdr:cNvGrpSpPr/>
      </xdr:nvGrpSpPr>
      <xdr:grpSpPr>
        <a:xfrm>
          <a:off x="6309033" y="1569720"/>
          <a:ext cx="2446476" cy="400002"/>
          <a:chOff x="7029450" y="1239910"/>
          <a:chExt cx="2446476" cy="401493"/>
        </a:xfrm>
      </xdr:grpSpPr>
      <xdr:sp macro="" textlink="">
        <xdr:nvSpPr>
          <xdr:cNvPr id="3" name="テキスト ボックス 2">
            <a:extLst>
              <a:ext uri="{FF2B5EF4-FFF2-40B4-BE49-F238E27FC236}">
                <a16:creationId xmlns:a16="http://schemas.microsoft.com/office/drawing/2014/main" id="{A93D99D1-33C9-91EC-BC4A-FA718B6BAC01}"/>
              </a:ext>
            </a:extLst>
          </xdr:cNvPr>
          <xdr:cNvSpPr txBox="1"/>
        </xdr:nvSpPr>
        <xdr:spPr>
          <a:xfrm>
            <a:off x="7029450" y="1239910"/>
            <a:ext cx="244647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4" name="テキスト ボックス 3">
            <a:extLst>
              <a:ext uri="{FF2B5EF4-FFF2-40B4-BE49-F238E27FC236}">
                <a16:creationId xmlns:a16="http://schemas.microsoft.com/office/drawing/2014/main" id="{4E94ADE8-A9C8-723A-C344-0A09184C02AA}"/>
              </a:ext>
            </a:extLst>
          </xdr:cNvPr>
          <xdr:cNvSpPr txBox="1"/>
        </xdr:nvSpPr>
        <xdr:spPr>
          <a:xfrm>
            <a:off x="7858125" y="1350656"/>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oneCellAnchor>
    <xdr:from>
      <xdr:col>5</xdr:col>
      <xdr:colOff>91113</xdr:colOff>
      <xdr:row>10</xdr:row>
      <xdr:rowOff>124240</xdr:rowOff>
    </xdr:from>
    <xdr:ext cx="3103836" cy="768260"/>
    <xdr:sp macro="" textlink="">
      <xdr:nvSpPr>
        <xdr:cNvPr id="9" name="テキスト ボックス 8">
          <a:extLst>
            <a:ext uri="{FF2B5EF4-FFF2-40B4-BE49-F238E27FC236}">
              <a16:creationId xmlns:a16="http://schemas.microsoft.com/office/drawing/2014/main" id="{60136534-3EAB-43FD-A860-D94A090D745B}"/>
            </a:ext>
          </a:extLst>
        </xdr:cNvPr>
        <xdr:cNvSpPr txBox="1"/>
      </xdr:nvSpPr>
      <xdr:spPr>
        <a:xfrm>
          <a:off x="7007091" y="2211457"/>
          <a:ext cx="3103836" cy="768260"/>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none" lIns="108000" tIns="108000" rIns="108000" bIns="108000" rtlCol="0" anchor="t">
          <a:spAutoFit/>
        </a:bodyP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＜注意！！＞</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複数の補助事業に応募する場合は、事業名毎に</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別のエクセルファイルで作成してください</a:t>
          </a:r>
        </a:p>
      </xdr:txBody>
    </xdr:sp>
    <xdr:clientData/>
  </xdr:oneCellAnchor>
  <xdr:twoCellAnchor>
    <xdr:from>
      <xdr:col>5</xdr:col>
      <xdr:colOff>83820</xdr:colOff>
      <xdr:row>54</xdr:row>
      <xdr:rowOff>144780</xdr:rowOff>
    </xdr:from>
    <xdr:to>
      <xdr:col>5</xdr:col>
      <xdr:colOff>2530296</xdr:colOff>
      <xdr:row>57</xdr:row>
      <xdr:rowOff>26622</xdr:rowOff>
    </xdr:to>
    <xdr:sp macro="" textlink="">
      <xdr:nvSpPr>
        <xdr:cNvPr id="6" name="テキスト ボックス 5">
          <a:extLst>
            <a:ext uri="{FF2B5EF4-FFF2-40B4-BE49-F238E27FC236}">
              <a16:creationId xmlns:a16="http://schemas.microsoft.com/office/drawing/2014/main" id="{A93D99D1-33C9-91EC-BC4A-FA718B6BAC01}"/>
            </a:ext>
          </a:extLst>
        </xdr:cNvPr>
        <xdr:cNvSpPr txBox="1"/>
      </xdr:nvSpPr>
      <xdr:spPr>
        <a:xfrm>
          <a:off x="6301740" y="10165080"/>
          <a:ext cx="2446476" cy="400002"/>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no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clientData/>
  </xdr:twoCellAnchor>
  <xdr:twoCellAnchor>
    <xdr:from>
      <xdr:col>5</xdr:col>
      <xdr:colOff>906780</xdr:colOff>
      <xdr:row>55</xdr:row>
      <xdr:rowOff>83820</xdr:rowOff>
    </xdr:from>
    <xdr:to>
      <xdr:col>5</xdr:col>
      <xdr:colOff>1086780</xdr:colOff>
      <xdr:row>56</xdr:row>
      <xdr:rowOff>95512</xdr:rowOff>
    </xdr:to>
    <xdr:sp macro="" textlink="">
      <xdr:nvSpPr>
        <xdr:cNvPr id="10" name="テキスト ボックス 9">
          <a:extLst>
            <a:ext uri="{FF2B5EF4-FFF2-40B4-BE49-F238E27FC236}">
              <a16:creationId xmlns:a16="http://schemas.microsoft.com/office/drawing/2014/main" id="{4E94ADE8-A9C8-723A-C344-0A09184C02AA}"/>
            </a:ext>
          </a:extLst>
        </xdr:cNvPr>
        <xdr:cNvSpPr txBox="1"/>
      </xdr:nvSpPr>
      <xdr:spPr>
        <a:xfrm>
          <a:off x="7124700" y="10271760"/>
          <a:ext cx="180000" cy="179332"/>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91113</xdr:colOff>
      <xdr:row>8</xdr:row>
      <xdr:rowOff>0</xdr:rowOff>
    </xdr:from>
    <xdr:to>
      <xdr:col>5</xdr:col>
      <xdr:colOff>2537589</xdr:colOff>
      <xdr:row>9</xdr:row>
      <xdr:rowOff>163782</xdr:rowOff>
    </xdr:to>
    <xdr:grpSp>
      <xdr:nvGrpSpPr>
        <xdr:cNvPr id="6" name="グループ化 5">
          <a:extLst>
            <a:ext uri="{FF2B5EF4-FFF2-40B4-BE49-F238E27FC236}">
              <a16:creationId xmlns:a16="http://schemas.microsoft.com/office/drawing/2014/main" id="{24643498-AD62-44DC-8858-0995D0F16C37}"/>
            </a:ext>
          </a:extLst>
        </xdr:cNvPr>
        <xdr:cNvGrpSpPr/>
      </xdr:nvGrpSpPr>
      <xdr:grpSpPr>
        <a:xfrm>
          <a:off x="6309033" y="1569720"/>
          <a:ext cx="2446476" cy="400002"/>
          <a:chOff x="7029450" y="1239910"/>
          <a:chExt cx="2446476" cy="401493"/>
        </a:xfrm>
      </xdr:grpSpPr>
      <xdr:sp macro="" textlink="">
        <xdr:nvSpPr>
          <xdr:cNvPr id="7" name="テキスト ボックス 6">
            <a:extLst>
              <a:ext uri="{FF2B5EF4-FFF2-40B4-BE49-F238E27FC236}">
                <a16:creationId xmlns:a16="http://schemas.microsoft.com/office/drawing/2014/main" id="{CB446400-A06D-0AF5-7E86-3E134E03B3F9}"/>
              </a:ext>
            </a:extLst>
          </xdr:cNvPr>
          <xdr:cNvSpPr txBox="1"/>
        </xdr:nvSpPr>
        <xdr:spPr>
          <a:xfrm>
            <a:off x="7029450" y="1239910"/>
            <a:ext cx="244647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8" name="テキスト ボックス 7">
            <a:extLst>
              <a:ext uri="{FF2B5EF4-FFF2-40B4-BE49-F238E27FC236}">
                <a16:creationId xmlns:a16="http://schemas.microsoft.com/office/drawing/2014/main" id="{00998E9A-87EA-E096-06B4-CAA3CAFD7182}"/>
              </a:ext>
            </a:extLst>
          </xdr:cNvPr>
          <xdr:cNvSpPr txBox="1"/>
        </xdr:nvSpPr>
        <xdr:spPr>
          <a:xfrm>
            <a:off x="7858125" y="1350656"/>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twoCellAnchor>
    <xdr:from>
      <xdr:col>5</xdr:col>
      <xdr:colOff>137160</xdr:colOff>
      <xdr:row>79</xdr:row>
      <xdr:rowOff>137160</xdr:rowOff>
    </xdr:from>
    <xdr:to>
      <xdr:col>5</xdr:col>
      <xdr:colOff>2583636</xdr:colOff>
      <xdr:row>82</xdr:row>
      <xdr:rowOff>34242</xdr:rowOff>
    </xdr:to>
    <xdr:sp macro="" textlink="">
      <xdr:nvSpPr>
        <xdr:cNvPr id="10" name="テキスト ボックス 9">
          <a:extLst>
            <a:ext uri="{FF2B5EF4-FFF2-40B4-BE49-F238E27FC236}">
              <a16:creationId xmlns:a16="http://schemas.microsoft.com/office/drawing/2014/main" id="{A93D99D1-33C9-91EC-BC4A-FA718B6BAC01}"/>
            </a:ext>
          </a:extLst>
        </xdr:cNvPr>
        <xdr:cNvSpPr txBox="1"/>
      </xdr:nvSpPr>
      <xdr:spPr>
        <a:xfrm>
          <a:off x="6355080" y="14371320"/>
          <a:ext cx="2446476" cy="400002"/>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no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clientData/>
  </xdr:twoCellAnchor>
  <xdr:twoCellAnchor>
    <xdr:from>
      <xdr:col>5</xdr:col>
      <xdr:colOff>967740</xdr:colOff>
      <xdr:row>80</xdr:row>
      <xdr:rowOff>99060</xdr:rowOff>
    </xdr:from>
    <xdr:to>
      <xdr:col>5</xdr:col>
      <xdr:colOff>1147740</xdr:colOff>
      <xdr:row>81</xdr:row>
      <xdr:rowOff>110752</xdr:rowOff>
    </xdr:to>
    <xdr:sp macro="" textlink="">
      <xdr:nvSpPr>
        <xdr:cNvPr id="11" name="テキスト ボックス 10">
          <a:extLst>
            <a:ext uri="{FF2B5EF4-FFF2-40B4-BE49-F238E27FC236}">
              <a16:creationId xmlns:a16="http://schemas.microsoft.com/office/drawing/2014/main" id="{4E94ADE8-A9C8-723A-C344-0A09184C02AA}"/>
            </a:ext>
          </a:extLst>
        </xdr:cNvPr>
        <xdr:cNvSpPr txBox="1"/>
      </xdr:nvSpPr>
      <xdr:spPr>
        <a:xfrm>
          <a:off x="7185660" y="14500860"/>
          <a:ext cx="180000" cy="179332"/>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95247</xdr:colOff>
      <xdr:row>1</xdr:row>
      <xdr:rowOff>0</xdr:rowOff>
    </xdr:from>
    <xdr:to>
      <xdr:col>14</xdr:col>
      <xdr:colOff>319223</xdr:colOff>
      <xdr:row>2</xdr:row>
      <xdr:rowOff>20493</xdr:rowOff>
    </xdr:to>
    <xdr:grpSp>
      <xdr:nvGrpSpPr>
        <xdr:cNvPr id="4" name="グループ化 3">
          <a:extLst>
            <a:ext uri="{FF2B5EF4-FFF2-40B4-BE49-F238E27FC236}">
              <a16:creationId xmlns:a16="http://schemas.microsoft.com/office/drawing/2014/main" id="{35E33EB3-188E-49CF-B214-D515ED194B94}"/>
            </a:ext>
          </a:extLst>
        </xdr:cNvPr>
        <xdr:cNvGrpSpPr/>
      </xdr:nvGrpSpPr>
      <xdr:grpSpPr>
        <a:xfrm>
          <a:off x="10001247" y="205740"/>
          <a:ext cx="2220416" cy="401493"/>
          <a:chOff x="7029450" y="1239910"/>
          <a:chExt cx="2446476" cy="401493"/>
        </a:xfrm>
      </xdr:grpSpPr>
      <xdr:sp macro="" textlink="">
        <xdr:nvSpPr>
          <xdr:cNvPr id="5" name="テキスト ボックス 4">
            <a:extLst>
              <a:ext uri="{FF2B5EF4-FFF2-40B4-BE49-F238E27FC236}">
                <a16:creationId xmlns:a16="http://schemas.microsoft.com/office/drawing/2014/main" id="{9CDCFD30-69CC-8814-F8AE-CF4D70C757F3}"/>
              </a:ext>
            </a:extLst>
          </xdr:cNvPr>
          <xdr:cNvSpPr txBox="1"/>
        </xdr:nvSpPr>
        <xdr:spPr>
          <a:xfrm>
            <a:off x="7029450" y="1239910"/>
            <a:ext cx="244647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6" name="テキスト ボックス 5">
            <a:extLst>
              <a:ext uri="{FF2B5EF4-FFF2-40B4-BE49-F238E27FC236}">
                <a16:creationId xmlns:a16="http://schemas.microsoft.com/office/drawing/2014/main" id="{C8DF5E4B-A88D-4D49-1BD8-922040176850}"/>
              </a:ext>
            </a:extLst>
          </xdr:cNvPr>
          <xdr:cNvSpPr txBox="1"/>
        </xdr:nvSpPr>
        <xdr:spPr>
          <a:xfrm>
            <a:off x="7942019" y="1342189"/>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M128"/>
  <sheetViews>
    <sheetView tabSelected="1" view="pageBreakPreview" topLeftCell="A7" zoomScaleNormal="100" zoomScaleSheetLayoutView="100" workbookViewId="0">
      <selection activeCell="A5" sqref="A5:E5"/>
    </sheetView>
  </sheetViews>
  <sheetFormatPr defaultColWidth="9" defaultRowHeight="13.2"/>
  <cols>
    <col min="1" max="1" width="22.44140625" style="30" customWidth="1"/>
    <col min="2" max="4" width="10.6640625" style="30" customWidth="1"/>
    <col min="5" max="5" width="36.21875" style="30" customWidth="1"/>
    <col min="6" max="16384" width="9" style="128"/>
  </cols>
  <sheetData>
    <row r="1" spans="1:13">
      <c r="A1" s="29" t="s">
        <v>72</v>
      </c>
      <c r="B1" s="29"/>
      <c r="C1" s="29"/>
      <c r="D1" s="29"/>
      <c r="E1" s="29"/>
      <c r="F1" s="127"/>
    </row>
    <row r="2" spans="1:13">
      <c r="A2" s="29"/>
      <c r="B2" s="29"/>
      <c r="C2" s="29"/>
      <c r="D2" s="29"/>
      <c r="E2" s="29"/>
      <c r="F2" s="127"/>
    </row>
    <row r="3" spans="1:13" ht="18.75" customHeight="1">
      <c r="A3" s="249" t="s">
        <v>32</v>
      </c>
      <c r="B3" s="249"/>
      <c r="C3" s="249"/>
      <c r="D3" s="249" t="s">
        <v>0</v>
      </c>
      <c r="E3" s="249"/>
      <c r="F3" s="127"/>
    </row>
    <row r="4" spans="1:13" ht="18.75" customHeight="1">
      <c r="A4" s="250" t="s">
        <v>107</v>
      </c>
      <c r="B4" s="250"/>
      <c r="C4" s="250"/>
      <c r="D4" s="250" t="s">
        <v>0</v>
      </c>
      <c r="E4" s="250"/>
      <c r="F4" s="129"/>
      <c r="M4" s="128" t="s">
        <v>101</v>
      </c>
    </row>
    <row r="5" spans="1:13" ht="18.75" customHeight="1">
      <c r="A5" s="263"/>
      <c r="B5" s="263"/>
      <c r="C5" s="263"/>
      <c r="D5" s="263"/>
      <c r="E5" s="263"/>
      <c r="F5" s="129"/>
      <c r="M5" s="128" t="s">
        <v>104</v>
      </c>
    </row>
    <row r="6" spans="1:13">
      <c r="M6" s="128" t="s">
        <v>105</v>
      </c>
    </row>
    <row r="7" spans="1:13" ht="14.4">
      <c r="A7" s="31" t="s">
        <v>1</v>
      </c>
      <c r="B7" s="29"/>
      <c r="C7" s="29"/>
      <c r="D7" s="29"/>
      <c r="E7" s="29"/>
      <c r="F7" s="127"/>
      <c r="M7" s="128" t="s">
        <v>106</v>
      </c>
    </row>
    <row r="8" spans="1:13" ht="13.8" thickBot="1">
      <c r="A8" s="29"/>
      <c r="B8" s="29"/>
      <c r="C8" s="29"/>
      <c r="D8" s="29"/>
      <c r="E8" s="29"/>
      <c r="F8" s="127"/>
      <c r="M8" s="128" t="s">
        <v>102</v>
      </c>
    </row>
    <row r="9" spans="1:13" ht="18.75" customHeight="1">
      <c r="A9" s="32" t="s">
        <v>66</v>
      </c>
      <c r="B9" s="251"/>
      <c r="C9" s="252"/>
      <c r="D9" s="252"/>
      <c r="E9" s="253"/>
      <c r="F9" s="127"/>
      <c r="M9" s="128" t="s">
        <v>119</v>
      </c>
    </row>
    <row r="10" spans="1:13" ht="18.75" customHeight="1">
      <c r="A10" s="33" t="s">
        <v>67</v>
      </c>
      <c r="B10" s="254"/>
      <c r="C10" s="255"/>
      <c r="D10" s="255"/>
      <c r="E10" s="256"/>
      <c r="F10" s="127"/>
    </row>
    <row r="11" spans="1:13" ht="18.75" customHeight="1">
      <c r="A11" s="34" t="s">
        <v>95</v>
      </c>
      <c r="B11" s="257"/>
      <c r="C11" s="258"/>
      <c r="D11" s="258"/>
      <c r="E11" s="259"/>
      <c r="F11" s="127"/>
    </row>
    <row r="12" spans="1:13" ht="18" customHeight="1">
      <c r="A12" s="83" t="s">
        <v>96</v>
      </c>
      <c r="B12" s="260"/>
      <c r="C12" s="261"/>
      <c r="D12" s="261"/>
      <c r="E12" s="262"/>
    </row>
    <row r="13" spans="1:13" ht="18" customHeight="1">
      <c r="A13" s="214" t="s">
        <v>81</v>
      </c>
      <c r="B13" s="241" t="s">
        <v>97</v>
      </c>
      <c r="C13" s="242"/>
      <c r="D13" s="243"/>
      <c r="E13" s="244"/>
      <c r="F13" s="127"/>
    </row>
    <row r="14" spans="1:13" ht="18" customHeight="1">
      <c r="A14" s="231"/>
      <c r="B14" s="245" t="s">
        <v>98</v>
      </c>
      <c r="C14" s="246"/>
      <c r="D14" s="247"/>
      <c r="E14" s="248"/>
      <c r="F14" s="127"/>
    </row>
    <row r="15" spans="1:13" ht="18" customHeight="1">
      <c r="A15" s="231"/>
      <c r="B15" s="245" t="s">
        <v>99</v>
      </c>
      <c r="C15" s="246"/>
      <c r="D15" s="247"/>
      <c r="E15" s="248"/>
      <c r="F15" s="127"/>
    </row>
    <row r="16" spans="1:13" ht="18" customHeight="1">
      <c r="A16" s="231"/>
      <c r="B16" s="264" t="s">
        <v>74</v>
      </c>
      <c r="C16" s="265"/>
      <c r="D16" s="266"/>
      <c r="E16" s="267"/>
      <c r="F16" s="127"/>
      <c r="H16" s="130"/>
    </row>
    <row r="17" spans="1:13" ht="18" customHeight="1">
      <c r="A17" s="231"/>
      <c r="B17" s="233" t="s">
        <v>73</v>
      </c>
      <c r="C17" s="234"/>
      <c r="D17" s="235"/>
      <c r="E17" s="236"/>
      <c r="F17" s="127"/>
      <c r="M17" s="131"/>
    </row>
    <row r="18" spans="1:13" ht="18" customHeight="1">
      <c r="A18" s="231"/>
      <c r="B18" s="233" t="s">
        <v>2</v>
      </c>
      <c r="C18" s="234"/>
      <c r="D18" s="235"/>
      <c r="E18" s="236"/>
      <c r="F18" s="127"/>
    </row>
    <row r="19" spans="1:13" ht="18" customHeight="1" thickBot="1">
      <c r="A19" s="232"/>
      <c r="B19" s="237" t="s">
        <v>3</v>
      </c>
      <c r="C19" s="238"/>
      <c r="D19" s="239"/>
      <c r="E19" s="240"/>
      <c r="F19" s="127"/>
    </row>
    <row r="20" spans="1:13">
      <c r="A20" s="79"/>
      <c r="B20" s="80"/>
      <c r="C20" s="80"/>
      <c r="D20" s="132"/>
      <c r="E20" s="81"/>
      <c r="F20" s="127"/>
    </row>
    <row r="21" spans="1:13" ht="14.4">
      <c r="A21" s="31" t="s">
        <v>100</v>
      </c>
      <c r="B21" s="29"/>
      <c r="C21" s="29"/>
      <c r="D21" s="29"/>
      <c r="E21" s="29"/>
      <c r="F21" s="127"/>
    </row>
    <row r="22" spans="1:13" ht="15" thickBot="1">
      <c r="A22" s="31"/>
      <c r="B22" s="29"/>
      <c r="C22" s="29"/>
      <c r="D22" s="29"/>
      <c r="E22" s="29"/>
      <c r="F22" s="127"/>
    </row>
    <row r="23" spans="1:13">
      <c r="A23" s="35" t="s">
        <v>4</v>
      </c>
      <c r="B23" s="228" t="s">
        <v>79</v>
      </c>
      <c r="C23" s="229"/>
      <c r="D23" s="229"/>
      <c r="E23" s="230"/>
    </row>
    <row r="24" spans="1:13">
      <c r="A24" s="214" t="s">
        <v>68</v>
      </c>
      <c r="B24" s="216"/>
      <c r="C24" s="217"/>
      <c r="D24" s="217"/>
      <c r="E24" s="218"/>
    </row>
    <row r="25" spans="1:13">
      <c r="A25" s="215"/>
      <c r="B25" s="219"/>
      <c r="C25" s="220"/>
      <c r="D25" s="220"/>
      <c r="E25" s="221"/>
    </row>
    <row r="26" spans="1:13">
      <c r="A26" s="214" t="s">
        <v>5</v>
      </c>
      <c r="B26" s="222"/>
      <c r="C26" s="223"/>
      <c r="D26" s="223"/>
      <c r="E26" s="224"/>
    </row>
    <row r="27" spans="1:13">
      <c r="A27" s="215"/>
      <c r="B27" s="225"/>
      <c r="C27" s="226"/>
      <c r="D27" s="226"/>
      <c r="E27" s="227"/>
    </row>
    <row r="28" spans="1:13">
      <c r="A28" s="214" t="s">
        <v>6</v>
      </c>
      <c r="B28" s="222"/>
      <c r="C28" s="223"/>
      <c r="D28" s="223"/>
      <c r="E28" s="224"/>
    </row>
    <row r="29" spans="1:13">
      <c r="A29" s="215"/>
      <c r="B29" s="225"/>
      <c r="C29" s="226"/>
      <c r="D29" s="226"/>
      <c r="E29" s="227"/>
    </row>
    <row r="30" spans="1:13">
      <c r="A30" s="84" t="s">
        <v>69</v>
      </c>
      <c r="B30" s="178" t="s">
        <v>7</v>
      </c>
      <c r="C30" s="179"/>
      <c r="D30" s="179"/>
      <c r="E30" s="180"/>
    </row>
    <row r="31" spans="1:13">
      <c r="A31" s="36" t="s">
        <v>7</v>
      </c>
      <c r="B31" s="181"/>
      <c r="C31" s="182"/>
      <c r="D31" s="182"/>
      <c r="E31" s="183"/>
    </row>
    <row r="32" spans="1:13">
      <c r="A32" s="36" t="s">
        <v>8</v>
      </c>
      <c r="B32" s="181"/>
      <c r="C32" s="182"/>
      <c r="D32" s="182"/>
      <c r="E32" s="183"/>
    </row>
    <row r="33" spans="1:6">
      <c r="A33" s="36"/>
      <c r="B33" s="184" t="s">
        <v>9</v>
      </c>
      <c r="C33" s="185"/>
      <c r="D33" s="185"/>
      <c r="E33" s="186"/>
    </row>
    <row r="34" spans="1:6">
      <c r="A34" s="36"/>
      <c r="B34" s="187"/>
      <c r="C34" s="188"/>
      <c r="D34" s="188"/>
      <c r="E34" s="189"/>
    </row>
    <row r="35" spans="1:6">
      <c r="A35" s="37"/>
      <c r="B35" s="187"/>
      <c r="C35" s="188"/>
      <c r="D35" s="188"/>
      <c r="E35" s="189"/>
    </row>
    <row r="36" spans="1:6" ht="13.5" customHeight="1">
      <c r="A36" s="191" t="s">
        <v>70</v>
      </c>
      <c r="B36" s="193" t="s">
        <v>30</v>
      </c>
      <c r="C36" s="194"/>
      <c r="D36" s="194"/>
      <c r="E36" s="195"/>
    </row>
    <row r="37" spans="1:6">
      <c r="A37" s="192"/>
      <c r="B37" s="196"/>
      <c r="C37" s="197"/>
      <c r="D37" s="197"/>
      <c r="E37" s="198"/>
    </row>
    <row r="38" spans="1:6">
      <c r="A38" s="192"/>
      <c r="B38" s="196"/>
      <c r="C38" s="197"/>
      <c r="D38" s="197"/>
      <c r="E38" s="198"/>
    </row>
    <row r="39" spans="1:6">
      <c r="A39" s="192"/>
      <c r="B39" s="196"/>
      <c r="C39" s="197"/>
      <c r="D39" s="197"/>
      <c r="E39" s="198"/>
    </row>
    <row r="40" spans="1:6">
      <c r="A40" s="192"/>
      <c r="B40" s="196"/>
      <c r="C40" s="197"/>
      <c r="D40" s="197"/>
      <c r="E40" s="198"/>
    </row>
    <row r="41" spans="1:6">
      <c r="A41" s="192"/>
      <c r="B41" s="196"/>
      <c r="C41" s="197"/>
      <c r="D41" s="197"/>
      <c r="E41" s="198"/>
    </row>
    <row r="42" spans="1:6">
      <c r="A42" s="192"/>
      <c r="B42" s="196"/>
      <c r="C42" s="197"/>
      <c r="D42" s="197"/>
      <c r="E42" s="198"/>
    </row>
    <row r="43" spans="1:6">
      <c r="A43" s="192"/>
      <c r="B43" s="196"/>
      <c r="C43" s="197"/>
      <c r="D43" s="197"/>
      <c r="E43" s="198"/>
    </row>
    <row r="44" spans="1:6">
      <c r="A44" s="192"/>
      <c r="B44" s="196"/>
      <c r="C44" s="197"/>
      <c r="D44" s="197"/>
      <c r="E44" s="198"/>
    </row>
    <row r="45" spans="1:6">
      <c r="A45" s="36" t="s">
        <v>10</v>
      </c>
      <c r="B45" s="196"/>
      <c r="C45" s="197"/>
      <c r="D45" s="197"/>
      <c r="E45" s="198"/>
      <c r="F45" s="127"/>
    </row>
    <row r="46" spans="1:6">
      <c r="A46" s="37"/>
      <c r="B46" s="199"/>
      <c r="C46" s="200"/>
      <c r="D46" s="200"/>
      <c r="E46" s="201"/>
      <c r="F46" s="127"/>
    </row>
    <row r="47" spans="1:6">
      <c r="A47" s="202" t="s">
        <v>71</v>
      </c>
      <c r="B47" s="205"/>
      <c r="C47" s="206"/>
      <c r="D47" s="206"/>
      <c r="E47" s="207"/>
      <c r="F47" s="127"/>
    </row>
    <row r="48" spans="1:6">
      <c r="A48" s="203"/>
      <c r="B48" s="196"/>
      <c r="C48" s="197"/>
      <c r="D48" s="197"/>
      <c r="E48" s="198"/>
      <c r="F48" s="127"/>
    </row>
    <row r="49" spans="1:8">
      <c r="A49" s="203"/>
      <c r="B49" s="196"/>
      <c r="C49" s="197"/>
      <c r="D49" s="197"/>
      <c r="E49" s="198"/>
      <c r="F49" s="127"/>
    </row>
    <row r="50" spans="1:8">
      <c r="A50" s="203"/>
      <c r="B50" s="196"/>
      <c r="C50" s="197"/>
      <c r="D50" s="197"/>
      <c r="E50" s="198"/>
      <c r="F50" s="127"/>
    </row>
    <row r="51" spans="1:8" ht="13.8" thickBot="1">
      <c r="A51" s="204"/>
      <c r="B51" s="208"/>
      <c r="C51" s="209"/>
      <c r="D51" s="209"/>
      <c r="E51" s="210"/>
      <c r="F51" s="127"/>
    </row>
    <row r="52" spans="1:8">
      <c r="A52" s="212"/>
      <c r="B52" s="212"/>
      <c r="C52" s="212"/>
      <c r="D52" s="212"/>
      <c r="E52" s="212"/>
      <c r="F52" s="127"/>
    </row>
    <row r="53" spans="1:8">
      <c r="A53" s="213" t="s">
        <v>82</v>
      </c>
      <c r="B53" s="213"/>
      <c r="C53" s="213"/>
      <c r="D53" s="213"/>
      <c r="E53" s="213"/>
      <c r="F53" s="127"/>
    </row>
    <row r="54" spans="1:8">
      <c r="A54" s="176" t="s">
        <v>83</v>
      </c>
      <c r="B54" s="39"/>
      <c r="C54" s="39"/>
      <c r="D54" s="39"/>
      <c r="E54" s="39"/>
      <c r="F54" s="127"/>
    </row>
    <row r="55" spans="1:8">
      <c r="A55" s="38"/>
      <c r="B55" s="39"/>
      <c r="C55" s="39"/>
      <c r="D55" s="39"/>
      <c r="E55" s="39"/>
      <c r="F55" s="127"/>
    </row>
    <row r="56" spans="1:8">
      <c r="A56" s="38"/>
      <c r="B56" s="39"/>
      <c r="C56" s="39"/>
      <c r="D56" s="39"/>
      <c r="E56" s="39"/>
      <c r="F56" s="127"/>
    </row>
    <row r="57" spans="1:8" ht="14.4">
      <c r="A57" s="31" t="s">
        <v>11</v>
      </c>
      <c r="B57" s="29"/>
      <c r="C57" s="29"/>
      <c r="D57" s="29"/>
      <c r="E57" s="39"/>
      <c r="F57" s="127" t="s">
        <v>12</v>
      </c>
    </row>
    <row r="58" spans="1:8" ht="13.8" thickBot="1">
      <c r="A58" s="29"/>
      <c r="B58" s="29"/>
      <c r="C58" s="29"/>
      <c r="D58" s="29"/>
      <c r="E58" s="29"/>
      <c r="F58" s="127"/>
    </row>
    <row r="59" spans="1:8">
      <c r="A59" s="35" t="s">
        <v>4</v>
      </c>
      <c r="B59" s="40" t="s">
        <v>13</v>
      </c>
      <c r="C59" s="41" t="s">
        <v>14</v>
      </c>
      <c r="D59" s="42" t="s">
        <v>15</v>
      </c>
      <c r="E59" s="57" t="s">
        <v>16</v>
      </c>
      <c r="F59" s="127"/>
      <c r="G59" s="127"/>
      <c r="H59" s="127"/>
    </row>
    <row r="60" spans="1:8">
      <c r="A60" s="43" t="s">
        <v>17</v>
      </c>
      <c r="B60" s="44"/>
      <c r="C60" s="45"/>
      <c r="D60" s="46">
        <f>SUM(D61:D65)</f>
        <v>0</v>
      </c>
      <c r="E60" s="58" t="s">
        <v>31</v>
      </c>
      <c r="F60" s="127"/>
      <c r="G60" s="127"/>
      <c r="H60" s="127"/>
    </row>
    <row r="61" spans="1:8">
      <c r="A61" s="47" t="s">
        <v>18</v>
      </c>
      <c r="B61" s="74">
        <f>ROUND(+D61/1.1,0)</f>
        <v>0</v>
      </c>
      <c r="C61" s="75">
        <f>D61-B61</f>
        <v>0</v>
      </c>
      <c r="D61" s="76"/>
      <c r="E61" s="59"/>
      <c r="F61" s="127"/>
      <c r="G61" s="127"/>
      <c r="H61" s="127"/>
    </row>
    <row r="62" spans="1:8">
      <c r="A62" s="47"/>
      <c r="B62" s="74">
        <f t="shared" ref="B62:B95" si="0">ROUND(+D62/1.1,0)</f>
        <v>0</v>
      </c>
      <c r="C62" s="75">
        <f t="shared" ref="C62:C95" si="1">D62-B62</f>
        <v>0</v>
      </c>
      <c r="D62" s="76"/>
      <c r="E62" s="59"/>
      <c r="F62" s="127"/>
      <c r="G62" s="127"/>
      <c r="H62" s="127"/>
    </row>
    <row r="63" spans="1:8">
      <c r="A63" s="47"/>
      <c r="B63" s="74">
        <f t="shared" si="0"/>
        <v>0</v>
      </c>
      <c r="C63" s="75">
        <f t="shared" si="1"/>
        <v>0</v>
      </c>
      <c r="D63" s="76"/>
      <c r="E63" s="59"/>
      <c r="F63" s="127"/>
      <c r="G63" s="127"/>
      <c r="H63" s="127"/>
    </row>
    <row r="64" spans="1:8">
      <c r="A64" s="47"/>
      <c r="B64" s="74">
        <f t="shared" si="0"/>
        <v>0</v>
      </c>
      <c r="C64" s="75">
        <f t="shared" si="1"/>
        <v>0</v>
      </c>
      <c r="D64" s="76"/>
      <c r="E64" s="59"/>
      <c r="F64" s="127"/>
      <c r="G64" s="127"/>
      <c r="H64" s="127"/>
    </row>
    <row r="65" spans="1:8">
      <c r="A65" s="48"/>
      <c r="B65" s="172">
        <f t="shared" si="0"/>
        <v>0</v>
      </c>
      <c r="C65" s="173">
        <f t="shared" si="1"/>
        <v>0</v>
      </c>
      <c r="D65" s="174"/>
      <c r="E65" s="60"/>
      <c r="F65" s="127"/>
      <c r="G65" s="127"/>
      <c r="H65" s="127" t="s">
        <v>12</v>
      </c>
    </row>
    <row r="66" spans="1:8">
      <c r="A66" s="47" t="s">
        <v>19</v>
      </c>
      <c r="B66" s="44"/>
      <c r="C66" s="45"/>
      <c r="D66" s="53">
        <f>SUM(D67:D71)</f>
        <v>0</v>
      </c>
      <c r="E66" s="61" t="s">
        <v>31</v>
      </c>
      <c r="F66" s="127"/>
      <c r="G66" s="127"/>
      <c r="H66" s="127"/>
    </row>
    <row r="67" spans="1:8">
      <c r="A67" s="47"/>
      <c r="B67" s="74">
        <f t="shared" si="0"/>
        <v>0</v>
      </c>
      <c r="C67" s="75">
        <f t="shared" si="1"/>
        <v>0</v>
      </c>
      <c r="D67" s="76"/>
      <c r="E67" s="59"/>
      <c r="F67" s="127"/>
      <c r="G67" s="127"/>
      <c r="H67" s="127"/>
    </row>
    <row r="68" spans="1:8">
      <c r="A68" s="47"/>
      <c r="B68" s="74">
        <f t="shared" si="0"/>
        <v>0</v>
      </c>
      <c r="C68" s="75">
        <f t="shared" si="1"/>
        <v>0</v>
      </c>
      <c r="D68" s="76"/>
      <c r="E68" s="59"/>
      <c r="F68" s="127"/>
      <c r="G68" s="127"/>
      <c r="H68" s="127"/>
    </row>
    <row r="69" spans="1:8">
      <c r="A69" s="47"/>
      <c r="B69" s="74">
        <f t="shared" si="0"/>
        <v>0</v>
      </c>
      <c r="C69" s="75">
        <f t="shared" si="1"/>
        <v>0</v>
      </c>
      <c r="D69" s="76"/>
      <c r="E69" s="59"/>
      <c r="F69" s="127"/>
      <c r="G69" s="127"/>
      <c r="H69" s="127"/>
    </row>
    <row r="70" spans="1:8">
      <c r="A70" s="47"/>
      <c r="B70" s="74">
        <f t="shared" si="0"/>
        <v>0</v>
      </c>
      <c r="C70" s="75">
        <f t="shared" si="1"/>
        <v>0</v>
      </c>
      <c r="D70" s="76"/>
      <c r="E70" s="59"/>
      <c r="F70" s="127"/>
      <c r="G70" s="127"/>
      <c r="H70" s="127"/>
    </row>
    <row r="71" spans="1:8">
      <c r="A71" s="48"/>
      <c r="B71" s="172">
        <f t="shared" si="0"/>
        <v>0</v>
      </c>
      <c r="C71" s="173">
        <f t="shared" si="1"/>
        <v>0</v>
      </c>
      <c r="D71" s="174"/>
      <c r="E71" s="60"/>
      <c r="F71" s="127"/>
      <c r="G71" s="127"/>
      <c r="H71" s="127"/>
    </row>
    <row r="72" spans="1:8">
      <c r="A72" s="47" t="s">
        <v>20</v>
      </c>
      <c r="B72" s="44"/>
      <c r="C72" s="45"/>
      <c r="D72" s="53">
        <f>SUM(D73:D77)</f>
        <v>0</v>
      </c>
      <c r="E72" s="61" t="s">
        <v>31</v>
      </c>
      <c r="F72" s="127"/>
      <c r="G72" s="127"/>
      <c r="H72" s="127"/>
    </row>
    <row r="73" spans="1:8">
      <c r="A73" s="47"/>
      <c r="B73" s="74">
        <f t="shared" si="0"/>
        <v>0</v>
      </c>
      <c r="C73" s="75">
        <f t="shared" si="1"/>
        <v>0</v>
      </c>
      <c r="D73" s="76"/>
      <c r="E73" s="59"/>
      <c r="F73" s="127"/>
      <c r="G73" s="127"/>
      <c r="H73" s="127"/>
    </row>
    <row r="74" spans="1:8">
      <c r="A74" s="47"/>
      <c r="B74" s="74">
        <f t="shared" si="0"/>
        <v>0</v>
      </c>
      <c r="C74" s="75">
        <f t="shared" si="1"/>
        <v>0</v>
      </c>
      <c r="D74" s="76"/>
      <c r="E74" s="59"/>
      <c r="F74" s="127"/>
      <c r="G74" s="127"/>
      <c r="H74" s="127"/>
    </row>
    <row r="75" spans="1:8">
      <c r="A75" s="47"/>
      <c r="B75" s="77">
        <f t="shared" si="0"/>
        <v>0</v>
      </c>
      <c r="C75" s="78">
        <f t="shared" si="1"/>
        <v>0</v>
      </c>
      <c r="D75" s="76"/>
      <c r="E75" s="59"/>
      <c r="F75" s="127"/>
      <c r="G75" s="127"/>
      <c r="H75" s="127"/>
    </row>
    <row r="76" spans="1:8">
      <c r="A76" s="47"/>
      <c r="B76" s="26"/>
      <c r="C76" s="27"/>
      <c r="D76" s="55">
        <f t="shared" ref="D76:D77" si="2">SUM(B76:C76)</f>
        <v>0</v>
      </c>
      <c r="E76" s="59"/>
      <c r="F76" s="127"/>
      <c r="G76" s="127"/>
      <c r="H76" s="127"/>
    </row>
    <row r="77" spans="1:8">
      <c r="A77" s="48"/>
      <c r="B77" s="28"/>
      <c r="C77" s="175"/>
      <c r="D77" s="56">
        <f t="shared" si="2"/>
        <v>0</v>
      </c>
      <c r="E77" s="60"/>
      <c r="F77" s="127"/>
      <c r="G77" s="127"/>
      <c r="H77" s="127"/>
    </row>
    <row r="78" spans="1:8">
      <c r="A78" s="47" t="s">
        <v>21</v>
      </c>
      <c r="B78" s="44"/>
      <c r="C78" s="45"/>
      <c r="D78" s="53">
        <f>SUM(D79:D83)</f>
        <v>0</v>
      </c>
      <c r="E78" s="61" t="s">
        <v>31</v>
      </c>
      <c r="F78" s="127"/>
      <c r="G78" s="127"/>
      <c r="H78" s="127"/>
    </row>
    <row r="79" spans="1:8">
      <c r="A79" s="47"/>
      <c r="B79" s="74">
        <f t="shared" si="0"/>
        <v>0</v>
      </c>
      <c r="C79" s="75">
        <f t="shared" si="1"/>
        <v>0</v>
      </c>
      <c r="D79" s="76"/>
      <c r="E79" s="59"/>
      <c r="F79" s="127"/>
      <c r="G79" s="127"/>
      <c r="H79" s="127"/>
    </row>
    <row r="80" spans="1:8">
      <c r="A80" s="47"/>
      <c r="B80" s="74">
        <f t="shared" si="0"/>
        <v>0</v>
      </c>
      <c r="C80" s="75">
        <f t="shared" si="1"/>
        <v>0</v>
      </c>
      <c r="D80" s="76"/>
      <c r="E80" s="59"/>
      <c r="F80" s="127"/>
      <c r="G80" s="127"/>
      <c r="H80" s="127"/>
    </row>
    <row r="81" spans="1:8">
      <c r="A81" s="47"/>
      <c r="B81" s="74">
        <f t="shared" si="0"/>
        <v>0</v>
      </c>
      <c r="C81" s="75">
        <f t="shared" si="1"/>
        <v>0</v>
      </c>
      <c r="D81" s="76"/>
      <c r="E81" s="59"/>
      <c r="F81" s="127"/>
      <c r="G81" s="127"/>
      <c r="H81" s="127"/>
    </row>
    <row r="82" spans="1:8">
      <c r="A82" s="47"/>
      <c r="B82" s="74">
        <f t="shared" si="0"/>
        <v>0</v>
      </c>
      <c r="C82" s="75">
        <f t="shared" si="1"/>
        <v>0</v>
      </c>
      <c r="D82" s="76"/>
      <c r="E82" s="59"/>
      <c r="F82" s="127"/>
      <c r="G82" s="127"/>
      <c r="H82" s="127"/>
    </row>
    <row r="83" spans="1:8">
      <c r="A83" s="48"/>
      <c r="B83" s="172">
        <f t="shared" si="0"/>
        <v>0</v>
      </c>
      <c r="C83" s="173">
        <f t="shared" si="1"/>
        <v>0</v>
      </c>
      <c r="D83" s="174"/>
      <c r="E83" s="60"/>
      <c r="F83" s="127"/>
      <c r="G83" s="127"/>
      <c r="H83" s="127"/>
    </row>
    <row r="84" spans="1:8">
      <c r="A84" s="47" t="s">
        <v>22</v>
      </c>
      <c r="B84" s="44"/>
      <c r="C84" s="45"/>
      <c r="D84" s="53">
        <f>SUM(D85:D89)</f>
        <v>0</v>
      </c>
      <c r="E84" s="61" t="s">
        <v>31</v>
      </c>
      <c r="F84" s="127"/>
      <c r="G84" s="127"/>
      <c r="H84" s="127"/>
    </row>
    <row r="85" spans="1:8">
      <c r="A85" s="47"/>
      <c r="B85" s="74">
        <f t="shared" si="0"/>
        <v>0</v>
      </c>
      <c r="C85" s="75">
        <f t="shared" si="1"/>
        <v>0</v>
      </c>
      <c r="D85" s="76"/>
      <c r="E85" s="59"/>
      <c r="F85" s="127"/>
      <c r="G85" s="127"/>
      <c r="H85" s="127"/>
    </row>
    <row r="86" spans="1:8">
      <c r="A86" s="47"/>
      <c r="B86" s="74">
        <f t="shared" si="0"/>
        <v>0</v>
      </c>
      <c r="C86" s="75">
        <f t="shared" si="1"/>
        <v>0</v>
      </c>
      <c r="D86" s="76"/>
      <c r="E86" s="59"/>
      <c r="F86" s="127"/>
      <c r="G86" s="127"/>
      <c r="H86" s="127"/>
    </row>
    <row r="87" spans="1:8">
      <c r="A87" s="47"/>
      <c r="B87" s="74">
        <f t="shared" si="0"/>
        <v>0</v>
      </c>
      <c r="C87" s="75">
        <f t="shared" si="1"/>
        <v>0</v>
      </c>
      <c r="D87" s="76"/>
      <c r="E87" s="59"/>
      <c r="F87" s="127"/>
      <c r="G87" s="127"/>
      <c r="H87" s="127"/>
    </row>
    <row r="88" spans="1:8">
      <c r="A88" s="47"/>
      <c r="B88" s="74">
        <f t="shared" si="0"/>
        <v>0</v>
      </c>
      <c r="C88" s="75">
        <f t="shared" si="1"/>
        <v>0</v>
      </c>
      <c r="D88" s="76"/>
      <c r="E88" s="59"/>
      <c r="F88" s="127"/>
      <c r="G88" s="127"/>
      <c r="H88" s="127"/>
    </row>
    <row r="89" spans="1:8">
      <c r="A89" s="48"/>
      <c r="B89" s="172">
        <f t="shared" si="0"/>
        <v>0</v>
      </c>
      <c r="C89" s="173">
        <f t="shared" si="1"/>
        <v>0</v>
      </c>
      <c r="D89" s="174"/>
      <c r="E89" s="60"/>
      <c r="F89" s="127"/>
      <c r="G89" s="127"/>
      <c r="H89" s="127"/>
    </row>
    <row r="90" spans="1:8">
      <c r="A90" s="47" t="s">
        <v>23</v>
      </c>
      <c r="B90" s="44"/>
      <c r="C90" s="45"/>
      <c r="D90" s="53">
        <f>SUM(D91:D95)</f>
        <v>0</v>
      </c>
      <c r="E90" s="61" t="s">
        <v>31</v>
      </c>
      <c r="F90" s="127"/>
      <c r="G90" s="127"/>
      <c r="H90" s="127"/>
    </row>
    <row r="91" spans="1:8">
      <c r="A91" s="47"/>
      <c r="B91" s="74">
        <f t="shared" si="0"/>
        <v>0</v>
      </c>
      <c r="C91" s="75">
        <f t="shared" si="1"/>
        <v>0</v>
      </c>
      <c r="D91" s="76"/>
      <c r="E91" s="59"/>
      <c r="F91" s="127"/>
      <c r="G91" s="127"/>
      <c r="H91" s="127"/>
    </row>
    <row r="92" spans="1:8">
      <c r="A92" s="47"/>
      <c r="B92" s="74">
        <f t="shared" si="0"/>
        <v>0</v>
      </c>
      <c r="C92" s="75">
        <f t="shared" si="1"/>
        <v>0</v>
      </c>
      <c r="D92" s="76"/>
      <c r="E92" s="59"/>
      <c r="F92" s="127"/>
      <c r="G92" s="127"/>
      <c r="H92" s="127"/>
    </row>
    <row r="93" spans="1:8">
      <c r="A93" s="47"/>
      <c r="B93" s="74">
        <f t="shared" si="0"/>
        <v>0</v>
      </c>
      <c r="C93" s="75">
        <f t="shared" si="1"/>
        <v>0</v>
      </c>
      <c r="D93" s="76"/>
      <c r="E93" s="59"/>
      <c r="F93" s="127"/>
      <c r="G93" s="127"/>
      <c r="H93" s="127"/>
    </row>
    <row r="94" spans="1:8">
      <c r="A94" s="47"/>
      <c r="B94" s="74">
        <f t="shared" si="0"/>
        <v>0</v>
      </c>
      <c r="C94" s="75">
        <f t="shared" si="1"/>
        <v>0</v>
      </c>
      <c r="D94" s="76"/>
      <c r="E94" s="59"/>
      <c r="F94" s="127"/>
      <c r="G94" s="127"/>
      <c r="H94" s="127"/>
    </row>
    <row r="95" spans="1:8">
      <c r="A95" s="48"/>
      <c r="B95" s="74">
        <f t="shared" si="0"/>
        <v>0</v>
      </c>
      <c r="C95" s="75">
        <f t="shared" si="1"/>
        <v>0</v>
      </c>
      <c r="D95" s="76"/>
      <c r="E95" s="60"/>
      <c r="F95" s="127"/>
      <c r="G95" s="127"/>
      <c r="H95" s="127"/>
    </row>
    <row r="96" spans="1:8">
      <c r="A96" s="49" t="s">
        <v>24</v>
      </c>
      <c r="B96" s="19">
        <f>SUM(B61:B95)</f>
        <v>0</v>
      </c>
      <c r="C96" s="133">
        <f>SUM(C61:C95)</f>
        <v>0</v>
      </c>
      <c r="D96" s="134">
        <f>D60+D66+D72+D78+D84+D90</f>
        <v>0</v>
      </c>
      <c r="E96" s="62"/>
    </row>
    <row r="97" spans="1:6">
      <c r="A97" s="50" t="s">
        <v>25</v>
      </c>
      <c r="B97" s="135"/>
      <c r="C97" s="136"/>
      <c r="D97" s="137"/>
      <c r="E97" s="62"/>
    </row>
    <row r="98" spans="1:6">
      <c r="A98" s="48" t="s">
        <v>26</v>
      </c>
      <c r="B98" s="28"/>
      <c r="C98" s="138"/>
      <c r="D98" s="139"/>
      <c r="E98" s="60"/>
    </row>
    <row r="99" spans="1:6">
      <c r="A99" s="48" t="s">
        <v>27</v>
      </c>
      <c r="B99" s="140">
        <f>C96</f>
        <v>0</v>
      </c>
      <c r="C99" s="138"/>
      <c r="D99" s="139"/>
      <c r="E99" s="63"/>
    </row>
    <row r="100" spans="1:6">
      <c r="A100" s="47"/>
      <c r="B100" s="141"/>
      <c r="C100" s="142"/>
      <c r="D100" s="143"/>
      <c r="E100" s="64"/>
    </row>
    <row r="101" spans="1:6" ht="13.8" thickBot="1">
      <c r="A101" s="51" t="s">
        <v>28</v>
      </c>
      <c r="B101" s="135">
        <f>SUM(B97:B100)</f>
        <v>0</v>
      </c>
      <c r="C101" s="144"/>
      <c r="D101" s="145"/>
      <c r="E101" s="65"/>
    </row>
    <row r="102" spans="1:6" ht="14.4" thickTop="1" thickBot="1">
      <c r="A102" s="52" t="s">
        <v>29</v>
      </c>
      <c r="B102" s="146">
        <f>B96+B101</f>
        <v>0</v>
      </c>
      <c r="C102" s="147"/>
      <c r="D102" s="148"/>
      <c r="E102" s="66"/>
    </row>
    <row r="103" spans="1:6">
      <c r="A103" s="70"/>
      <c r="B103" s="71"/>
      <c r="C103" s="71"/>
      <c r="D103" s="71"/>
      <c r="E103" s="72"/>
    </row>
    <row r="104" spans="1:6" s="149" customFormat="1" ht="15" customHeight="1">
      <c r="A104" s="211" t="s">
        <v>90</v>
      </c>
      <c r="B104" s="211"/>
      <c r="C104" s="211"/>
      <c r="D104" s="211"/>
      <c r="E104" s="211"/>
    </row>
    <row r="105" spans="1:6" s="149" customFormat="1" ht="10.8">
      <c r="A105" s="211" t="s">
        <v>84</v>
      </c>
      <c r="B105" s="211"/>
      <c r="C105" s="211"/>
      <c r="D105" s="211"/>
      <c r="E105" s="211"/>
    </row>
    <row r="106" spans="1:6" s="149" customFormat="1" ht="10.8">
      <c r="A106" s="211"/>
      <c r="B106" s="211"/>
      <c r="C106" s="211"/>
      <c r="D106" s="211"/>
      <c r="E106" s="211"/>
    </row>
    <row r="107" spans="1:6" s="149" customFormat="1" ht="15" customHeight="1">
      <c r="A107" s="69"/>
      <c r="B107" s="69"/>
      <c r="C107" s="69"/>
      <c r="D107" s="69"/>
      <c r="E107" s="69"/>
    </row>
    <row r="108" spans="1:6" s="149" customFormat="1" ht="15" customHeight="1">
      <c r="A108" s="68"/>
      <c r="B108" s="68"/>
      <c r="C108" s="68"/>
      <c r="D108" s="68"/>
      <c r="E108" s="68"/>
      <c r="F108" s="54"/>
    </row>
    <row r="109" spans="1:6" s="149" customFormat="1" ht="15" customHeight="1">
      <c r="A109" s="68"/>
      <c r="B109" s="68"/>
      <c r="C109" s="68"/>
      <c r="D109" s="68"/>
      <c r="E109" s="68"/>
      <c r="F109" s="54"/>
    </row>
    <row r="110" spans="1:6" s="149" customFormat="1" ht="15" customHeight="1">
      <c r="A110" s="190"/>
      <c r="B110" s="190"/>
      <c r="C110" s="190"/>
      <c r="D110" s="190"/>
      <c r="E110" s="190"/>
    </row>
    <row r="111" spans="1:6" s="149" customFormat="1" ht="15" customHeight="1">
      <c r="A111" s="190"/>
      <c r="B111" s="190"/>
      <c r="C111" s="190"/>
      <c r="D111" s="190"/>
      <c r="E111" s="190"/>
    </row>
    <row r="120" spans="1:1">
      <c r="A120" s="29" t="s">
        <v>108</v>
      </c>
    </row>
    <row r="121" spans="1:1">
      <c r="A121" s="29"/>
    </row>
    <row r="122" spans="1:1">
      <c r="A122" s="29"/>
    </row>
    <row r="123" spans="1:1">
      <c r="A123" s="29"/>
    </row>
    <row r="124" spans="1:1">
      <c r="A124" s="29"/>
    </row>
    <row r="125" spans="1:1">
      <c r="A125" s="29"/>
    </row>
    <row r="126" spans="1:1">
      <c r="A126" s="29"/>
    </row>
    <row r="128" spans="1:1">
      <c r="A128" s="29"/>
    </row>
  </sheetData>
  <sheetProtection insertRows="0"/>
  <mergeCells count="44">
    <mergeCell ref="B12:E12"/>
    <mergeCell ref="A5:E5"/>
    <mergeCell ref="B15:C15"/>
    <mergeCell ref="D15:E15"/>
    <mergeCell ref="B16:C16"/>
    <mergeCell ref="D16:E16"/>
    <mergeCell ref="A3:E3"/>
    <mergeCell ref="A4:E4"/>
    <mergeCell ref="B9:E9"/>
    <mergeCell ref="B10:E10"/>
    <mergeCell ref="B11:E11"/>
    <mergeCell ref="B23:E23"/>
    <mergeCell ref="A13:A19"/>
    <mergeCell ref="B18:C18"/>
    <mergeCell ref="D18:E18"/>
    <mergeCell ref="B19:C19"/>
    <mergeCell ref="D19:E19"/>
    <mergeCell ref="B13:C13"/>
    <mergeCell ref="D13:E13"/>
    <mergeCell ref="B14:C14"/>
    <mergeCell ref="D14:E14"/>
    <mergeCell ref="B17:C17"/>
    <mergeCell ref="D17:E17"/>
    <mergeCell ref="A24:A25"/>
    <mergeCell ref="B24:E25"/>
    <mergeCell ref="A26:A27"/>
    <mergeCell ref="B26:E27"/>
    <mergeCell ref="A28:A29"/>
    <mergeCell ref="B28:E29"/>
    <mergeCell ref="B30:E30"/>
    <mergeCell ref="B31:E32"/>
    <mergeCell ref="B33:E33"/>
    <mergeCell ref="B34:E35"/>
    <mergeCell ref="A111:E111"/>
    <mergeCell ref="A36:A44"/>
    <mergeCell ref="B36:E36"/>
    <mergeCell ref="B37:E46"/>
    <mergeCell ref="A47:A51"/>
    <mergeCell ref="B47:E51"/>
    <mergeCell ref="A104:E104"/>
    <mergeCell ref="A110:E110"/>
    <mergeCell ref="A52:E52"/>
    <mergeCell ref="A53:E53"/>
    <mergeCell ref="A105:E106"/>
  </mergeCells>
  <phoneticPr fontId="3"/>
  <dataValidations xWindow="895" yWindow="663" count="17">
    <dataValidation allowBlank="1" showInputMessage="1" showErrorMessage="1" promptTitle="法人名等のみを記入してください※施設名を記入しないこと" prompt="＜記入例＞_x000a_社会福祉法人　○○会_x000a_医療法人　○○会_x000a_株式会社　○○○_x000a_○○市" sqref="B9:E9"/>
    <dataValidation allowBlank="1" showInputMessage="1" showErrorMessage="1" promptTitle="法人代表者名を記入してください※役職名を必ず記入すること" prompt="＜記入例＞_x000a_理事長　○○○○_x000a_会長　○○○○_x000a_代表取締役　○○○○_x000a_○○市長　○○○○" sqref="B10:E10"/>
    <dataValidation allowBlank="1" showInputMessage="1" showErrorMessage="1" promptTitle="法人の電話を記入してください" prompt="＜記入例＞_x000a_024-000-0000_x000a_" sqref="B12:E12"/>
    <dataValidation allowBlank="1" showInputMessage="1" showErrorMessage="1" promptTitle="開催期日を記入してください※研修日や研修期間等" prompt="＜記入例＞_x000a_令和○年○月○日_x000a_令和○年○月○日～令和○年○月○日_x000a_令和○年○月○日、○月○日、○月○日" sqref="B26:E27"/>
    <dataValidation allowBlank="1" showInputMessage="1" showErrorMessage="1" promptTitle="開催場所を記入※会場名やオンライン開催等" prompt="＜記入例＞_x000a_特別養護老人ホーム○○園　大会議室_x000a_オンラインで実施" sqref="B28:E29"/>
    <dataValidation allowBlank="1" showInputMessage="1" showErrorMessage="1" promptTitle="参加者を記入してください※参集範囲等" prompt="＜記入例＞_x000a_小中学生とその保護者" sqref="B31"/>
    <dataValidation allowBlank="1" showInputMessage="1" showErrorMessage="1" promptTitle="担当者の連絡先を記入してください" prompt="＜注意事項＞_x000a_法人のFAX番号ではなく、担当者に届くFAX番号を記入してください" sqref="D18:E18"/>
    <dataValidation allowBlank="1" showInputMessage="1" showErrorMessage="1" promptTitle="法人の郵便番号と住所を記入してください" prompt="＜記入例＞_x000a_960-8670　福島市杉妻2-16_x000a_" sqref="B11:E11"/>
    <dataValidation allowBlank="1" showInputMessage="1" showErrorMessage="1" promptTitle="担当者の連絡先を記入してください" prompt="＜注意事項＞_x000a_法人代表電話ではなく、担当者と連絡がつく電話番号を記入してください" sqref="D17:E17"/>
    <dataValidation allowBlank="1" showInputMessage="1" showErrorMessage="1" promptTitle="参加者数(見込み)を記入してください" prompt="＜記入例＞_x000a_会場20名、オンライン30名、計50名" sqref="B34:E35"/>
    <dataValidation type="list" showInputMessage="1" showErrorMessage="1" sqref="A4:E4">
      <formula1>$A$119:$A$125</formula1>
    </dataValidation>
    <dataValidation allowBlank="1" showInputMessage="1" showErrorMessage="1" promptTitle="書類の送付先住所を記入してください" prompt="＜注意事項＞_x000a_法人住所と同じ場合でも「法人と同じ」と入力してください_x000a_＜記入例＞_x000a_福島市杉妻町2-16" sqref="D16:E16"/>
    <dataValidation allowBlank="1" showInputMessage="1" showErrorMessage="1" promptTitle="担当者のメールアドレスを記入してください" prompt="＜注意事項＞_x000a_申請書類提出後のやりとりは主にメールで行われます。_x000a_担当者のメールアドレスを記入してください。" sqref="D19:D20 E19"/>
    <dataValidation type="list" allowBlank="1" showInputMessage="1" showErrorMessage="1" promptTitle="選択してください" prompt="①～⑥から該当する事業を選択してください" sqref="A5:E5">
      <formula1>$M$3:$M$9</formula1>
    </dataValidation>
    <dataValidation allowBlank="1" showInputMessage="1" showErrorMessage="1" promptTitle="担当者の所属を入力してください" prompt="＜記入例＞_x000a_特別養護老人ホーム○○園　法人本部_x000a_" sqref="D13:E13"/>
    <dataValidation allowBlank="1" showInputMessage="1" showErrorMessage="1" promptTitle="担当者の役職、氏名を記入してください" prompt="＜記入例＞_x000a_　主査　○○○○" sqref="D14:E14"/>
    <dataValidation allowBlank="1" showInputMessage="1" showErrorMessage="1" promptTitle="郵便番号を入力してください" prompt="＜記入例＞_x000a_○〇○－○○○○_x000a_960-0000_x000a_" sqref="D15:E15"/>
  </dataValidations>
  <pageMargins left="0.9055118110236221" right="0.31496062992125984" top="0.74803149606299213" bottom="0.74803149606299213" header="0.31496062992125984" footer="0.31496062992125984"/>
  <pageSetup paperSize="9" fitToWidth="2" fitToHeight="0" orientation="portrait" blackAndWhite="1" r:id="rId1"/>
  <rowBreaks count="1" manualBreakCount="1">
    <brk id="54" max="4"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G123"/>
  <sheetViews>
    <sheetView view="pageBreakPreview" topLeftCell="A58" zoomScaleNormal="100" zoomScaleSheetLayoutView="100" workbookViewId="0">
      <selection activeCell="I82" sqref="I82"/>
    </sheetView>
  </sheetViews>
  <sheetFormatPr defaultColWidth="9" defaultRowHeight="13.2"/>
  <cols>
    <col min="1" max="1" width="22.44140625" style="151" customWidth="1"/>
    <col min="2" max="4" width="10.6640625" style="151" customWidth="1"/>
    <col min="5" max="5" width="36.21875" style="151" customWidth="1"/>
    <col min="6" max="6" width="50.5546875" style="151" customWidth="1"/>
    <col min="7" max="16384" width="9" style="151"/>
  </cols>
  <sheetData>
    <row r="1" spans="1:7">
      <c r="A1" s="85" t="s">
        <v>72</v>
      </c>
      <c r="B1" s="85"/>
      <c r="C1" s="85"/>
      <c r="D1" s="85"/>
      <c r="E1" s="85"/>
      <c r="F1" s="150"/>
    </row>
    <row r="2" spans="1:7">
      <c r="A2" s="85"/>
      <c r="B2" s="85"/>
      <c r="C2" s="85"/>
      <c r="D2" s="85"/>
      <c r="E2" s="85"/>
    </row>
    <row r="3" spans="1:7" ht="18.75" customHeight="1">
      <c r="A3" s="309" t="s">
        <v>32</v>
      </c>
      <c r="B3" s="309"/>
      <c r="C3" s="309"/>
      <c r="D3" s="309" t="s">
        <v>0</v>
      </c>
      <c r="E3" s="309"/>
    </row>
    <row r="4" spans="1:7" ht="18.75" customHeight="1">
      <c r="A4" s="310"/>
      <c r="B4" s="310"/>
      <c r="C4" s="310"/>
      <c r="D4" s="310" t="s">
        <v>0</v>
      </c>
      <c r="E4" s="310"/>
      <c r="F4" s="152"/>
      <c r="G4" s="128"/>
    </row>
    <row r="5" spans="1:7" s="128" customFormat="1" ht="18.75" customHeight="1">
      <c r="A5" s="263"/>
      <c r="B5" s="263"/>
      <c r="C5" s="263"/>
      <c r="D5" s="263"/>
      <c r="E5" s="263"/>
      <c r="F5" s="153"/>
      <c r="G5" s="128" t="s">
        <v>101</v>
      </c>
    </row>
    <row r="6" spans="1:7" s="128" customFormat="1">
      <c r="G6" s="128" t="s">
        <v>104</v>
      </c>
    </row>
    <row r="7" spans="1:7" s="128" customFormat="1" ht="14.4">
      <c r="A7" s="67" t="s">
        <v>1</v>
      </c>
      <c r="B7" s="127"/>
      <c r="C7" s="127"/>
      <c r="D7" s="127"/>
      <c r="E7" s="127"/>
      <c r="G7" s="128" t="s">
        <v>105</v>
      </c>
    </row>
    <row r="8" spans="1:7" s="128" customFormat="1" ht="13.8" thickBot="1">
      <c r="A8" s="127"/>
      <c r="B8" s="127"/>
      <c r="C8" s="127"/>
      <c r="D8" s="127"/>
      <c r="E8" s="127"/>
      <c r="G8" s="128" t="s">
        <v>106</v>
      </c>
    </row>
    <row r="9" spans="1:7" s="128" customFormat="1" ht="18.75" customHeight="1">
      <c r="A9" s="32" t="s">
        <v>66</v>
      </c>
      <c r="B9" s="311">
        <f>'様式2(計画書①)'!B9:E9</f>
        <v>0</v>
      </c>
      <c r="C9" s="312"/>
      <c r="D9" s="312"/>
      <c r="E9" s="313"/>
      <c r="G9" s="128" t="s">
        <v>102</v>
      </c>
    </row>
    <row r="10" spans="1:7" s="128" customFormat="1" ht="18.75" customHeight="1">
      <c r="A10" s="33" t="s">
        <v>67</v>
      </c>
      <c r="B10" s="314">
        <f>'様式2(計画書①)'!B10:E10</f>
        <v>0</v>
      </c>
      <c r="C10" s="315"/>
      <c r="D10" s="315"/>
      <c r="E10" s="316"/>
      <c r="G10" s="128" t="s">
        <v>103</v>
      </c>
    </row>
    <row r="11" spans="1:7" s="128" customFormat="1" ht="18.75" customHeight="1">
      <c r="A11" s="34" t="s">
        <v>95</v>
      </c>
      <c r="B11" s="306">
        <f>'様式2(計画書①)'!B11:E11</f>
        <v>0</v>
      </c>
      <c r="C11" s="307"/>
      <c r="D11" s="307"/>
      <c r="E11" s="308"/>
    </row>
    <row r="12" spans="1:7" s="128" customFormat="1" ht="18" customHeight="1">
      <c r="A12" s="83" t="s">
        <v>96</v>
      </c>
      <c r="B12" s="291">
        <f>'様式2(計画書①)'!B12:E12</f>
        <v>0</v>
      </c>
      <c r="C12" s="292"/>
      <c r="D12" s="292"/>
      <c r="E12" s="293"/>
    </row>
    <row r="13" spans="1:7" s="128" customFormat="1" ht="18" customHeight="1">
      <c r="A13" s="214" t="s">
        <v>81</v>
      </c>
      <c r="B13" s="241" t="s">
        <v>97</v>
      </c>
      <c r="C13" s="242"/>
      <c r="D13" s="294">
        <f>'様式2(計画書①)'!D13:E13</f>
        <v>0</v>
      </c>
      <c r="E13" s="295"/>
    </row>
    <row r="14" spans="1:7" s="128" customFormat="1" ht="18" customHeight="1">
      <c r="A14" s="231"/>
      <c r="B14" s="245" t="s">
        <v>98</v>
      </c>
      <c r="C14" s="246"/>
      <c r="D14" s="323">
        <f>'様式2(計画書①)'!D14:E14</f>
        <v>0</v>
      </c>
      <c r="E14" s="324"/>
    </row>
    <row r="15" spans="1:7" s="128" customFormat="1" ht="18" customHeight="1">
      <c r="A15" s="231"/>
      <c r="B15" s="245" t="s">
        <v>99</v>
      </c>
      <c r="C15" s="246"/>
      <c r="D15" s="296">
        <f>'様式2(計画書①)'!D15:E15</f>
        <v>0</v>
      </c>
      <c r="E15" s="297"/>
    </row>
    <row r="16" spans="1:7" s="128" customFormat="1" ht="18" customHeight="1">
      <c r="A16" s="231"/>
      <c r="B16" s="264" t="s">
        <v>74</v>
      </c>
      <c r="C16" s="265"/>
      <c r="D16" s="298">
        <f>'様式2(計画書①)'!D16:E16</f>
        <v>0</v>
      </c>
      <c r="E16" s="299"/>
    </row>
    <row r="17" spans="1:5" s="128" customFormat="1" ht="18" customHeight="1">
      <c r="A17" s="231"/>
      <c r="B17" s="233" t="s">
        <v>73</v>
      </c>
      <c r="C17" s="234"/>
      <c r="D17" s="284">
        <f>'様式2(計画書①)'!D17:E17</f>
        <v>0</v>
      </c>
      <c r="E17" s="285"/>
    </row>
    <row r="18" spans="1:5" s="128" customFormat="1" ht="18" customHeight="1">
      <c r="A18" s="231"/>
      <c r="B18" s="233" t="s">
        <v>2</v>
      </c>
      <c r="C18" s="234"/>
      <c r="D18" s="284">
        <f>'様式2(計画書①)'!D18:E18</f>
        <v>0</v>
      </c>
      <c r="E18" s="285"/>
    </row>
    <row r="19" spans="1:5" s="128" customFormat="1" ht="18" customHeight="1" thickBot="1">
      <c r="A19" s="232"/>
      <c r="B19" s="237" t="s">
        <v>3</v>
      </c>
      <c r="C19" s="238"/>
      <c r="D19" s="289">
        <f>'様式2(計画書①)'!D19:E19</f>
        <v>0</v>
      </c>
      <c r="E19" s="290"/>
    </row>
    <row r="20" spans="1:5" s="128" customFormat="1">
      <c r="A20" s="79"/>
      <c r="B20" s="80"/>
      <c r="C20" s="80"/>
      <c r="D20" s="82"/>
      <c r="E20" s="82"/>
    </row>
    <row r="21" spans="1:5" s="128" customFormat="1" ht="14.4">
      <c r="A21" s="31" t="s">
        <v>100</v>
      </c>
      <c r="B21" s="127"/>
      <c r="C21" s="127"/>
      <c r="D21" s="127"/>
      <c r="E21" s="127"/>
    </row>
    <row r="22" spans="1:5" s="128" customFormat="1" ht="15" thickBot="1">
      <c r="A22" s="31"/>
      <c r="B22" s="127"/>
      <c r="C22" s="127"/>
      <c r="D22" s="127"/>
      <c r="E22" s="127"/>
    </row>
    <row r="23" spans="1:5" s="128" customFormat="1">
      <c r="A23" s="154" t="s">
        <v>4</v>
      </c>
      <c r="B23" s="286" t="s">
        <v>79</v>
      </c>
      <c r="C23" s="287"/>
      <c r="D23" s="287"/>
      <c r="E23" s="288"/>
    </row>
    <row r="24" spans="1:5">
      <c r="A24" s="279" t="s">
        <v>68</v>
      </c>
      <c r="B24" s="216"/>
      <c r="C24" s="217"/>
      <c r="D24" s="217"/>
      <c r="E24" s="218"/>
    </row>
    <row r="25" spans="1:5">
      <c r="A25" s="280"/>
      <c r="B25" s="219"/>
      <c r="C25" s="220"/>
      <c r="D25" s="220"/>
      <c r="E25" s="221"/>
    </row>
    <row r="26" spans="1:5">
      <c r="A26" s="279" t="s">
        <v>5</v>
      </c>
      <c r="B26" s="222"/>
      <c r="C26" s="223"/>
      <c r="D26" s="223"/>
      <c r="E26" s="224"/>
    </row>
    <row r="27" spans="1:5">
      <c r="A27" s="280"/>
      <c r="B27" s="225"/>
      <c r="C27" s="226"/>
      <c r="D27" s="226"/>
      <c r="E27" s="227"/>
    </row>
    <row r="28" spans="1:5">
      <c r="A28" s="279" t="s">
        <v>6</v>
      </c>
      <c r="B28" s="222"/>
      <c r="C28" s="223"/>
      <c r="D28" s="223"/>
      <c r="E28" s="224"/>
    </row>
    <row r="29" spans="1:5">
      <c r="A29" s="280"/>
      <c r="B29" s="225"/>
      <c r="C29" s="226"/>
      <c r="D29" s="226"/>
      <c r="E29" s="227"/>
    </row>
    <row r="30" spans="1:5">
      <c r="A30" s="155" t="s">
        <v>69</v>
      </c>
      <c r="B30" s="281" t="s">
        <v>7</v>
      </c>
      <c r="C30" s="282"/>
      <c r="D30" s="282"/>
      <c r="E30" s="283"/>
    </row>
    <row r="31" spans="1:5">
      <c r="A31" s="10" t="s">
        <v>7</v>
      </c>
      <c r="B31" s="303"/>
      <c r="C31" s="304"/>
      <c r="D31" s="304"/>
      <c r="E31" s="305"/>
    </row>
    <row r="32" spans="1:5">
      <c r="A32" s="10" t="s">
        <v>8</v>
      </c>
      <c r="B32" s="303"/>
      <c r="C32" s="304"/>
      <c r="D32" s="304"/>
      <c r="E32" s="305"/>
    </row>
    <row r="33" spans="1:5">
      <c r="A33" s="10"/>
      <c r="B33" s="300" t="s">
        <v>9</v>
      </c>
      <c r="C33" s="301"/>
      <c r="D33" s="301"/>
      <c r="E33" s="302"/>
    </row>
    <row r="34" spans="1:5">
      <c r="A34" s="10"/>
      <c r="B34" s="187"/>
      <c r="C34" s="188"/>
      <c r="D34" s="188"/>
      <c r="E34" s="189"/>
    </row>
    <row r="35" spans="1:5">
      <c r="A35" s="11"/>
      <c r="B35" s="187"/>
      <c r="C35" s="188"/>
      <c r="D35" s="188"/>
      <c r="E35" s="189"/>
    </row>
    <row r="36" spans="1:5" ht="13.5" customHeight="1">
      <c r="A36" s="269" t="s">
        <v>70</v>
      </c>
      <c r="B36" s="271" t="s">
        <v>30</v>
      </c>
      <c r="C36" s="272"/>
      <c r="D36" s="272"/>
      <c r="E36" s="273"/>
    </row>
    <row r="37" spans="1:5">
      <c r="A37" s="270"/>
      <c r="B37" s="196"/>
      <c r="C37" s="197"/>
      <c r="D37" s="197"/>
      <c r="E37" s="198"/>
    </row>
    <row r="38" spans="1:5">
      <c r="A38" s="270"/>
      <c r="B38" s="196"/>
      <c r="C38" s="197"/>
      <c r="D38" s="197"/>
      <c r="E38" s="198"/>
    </row>
    <row r="39" spans="1:5">
      <c r="A39" s="270"/>
      <c r="B39" s="196"/>
      <c r="C39" s="197"/>
      <c r="D39" s="197"/>
      <c r="E39" s="198"/>
    </row>
    <row r="40" spans="1:5">
      <c r="A40" s="270"/>
      <c r="B40" s="196"/>
      <c r="C40" s="197"/>
      <c r="D40" s="197"/>
      <c r="E40" s="198"/>
    </row>
    <row r="41" spans="1:5">
      <c r="A41" s="270"/>
      <c r="B41" s="196"/>
      <c r="C41" s="197"/>
      <c r="D41" s="197"/>
      <c r="E41" s="198"/>
    </row>
    <row r="42" spans="1:5">
      <c r="A42" s="270"/>
      <c r="B42" s="196"/>
      <c r="C42" s="197"/>
      <c r="D42" s="197"/>
      <c r="E42" s="198"/>
    </row>
    <row r="43" spans="1:5">
      <c r="A43" s="270"/>
      <c r="B43" s="196"/>
      <c r="C43" s="197"/>
      <c r="D43" s="197"/>
      <c r="E43" s="198"/>
    </row>
    <row r="44" spans="1:5">
      <c r="A44" s="270"/>
      <c r="B44" s="196"/>
      <c r="C44" s="197"/>
      <c r="D44" s="197"/>
      <c r="E44" s="198"/>
    </row>
    <row r="45" spans="1:5">
      <c r="A45" s="10" t="s">
        <v>10</v>
      </c>
      <c r="B45" s="196"/>
      <c r="C45" s="197"/>
      <c r="D45" s="197"/>
      <c r="E45" s="198"/>
    </row>
    <row r="46" spans="1:5">
      <c r="A46" s="11"/>
      <c r="B46" s="199"/>
      <c r="C46" s="200"/>
      <c r="D46" s="200"/>
      <c r="E46" s="201"/>
    </row>
    <row r="47" spans="1:5">
      <c r="A47" s="274" t="s">
        <v>71</v>
      </c>
      <c r="B47" s="205"/>
      <c r="C47" s="206"/>
      <c r="D47" s="206"/>
      <c r="E47" s="207"/>
    </row>
    <row r="48" spans="1:5">
      <c r="A48" s="275"/>
      <c r="B48" s="196"/>
      <c r="C48" s="197"/>
      <c r="D48" s="197"/>
      <c r="E48" s="198"/>
    </row>
    <row r="49" spans="1:6">
      <c r="A49" s="275"/>
      <c r="B49" s="196"/>
      <c r="C49" s="197"/>
      <c r="D49" s="197"/>
      <c r="E49" s="198"/>
    </row>
    <row r="50" spans="1:6">
      <c r="A50" s="275"/>
      <c r="B50" s="196"/>
      <c r="C50" s="197"/>
      <c r="D50" s="197"/>
      <c r="E50" s="198"/>
    </row>
    <row r="51" spans="1:6" ht="13.8" thickBot="1">
      <c r="A51" s="276"/>
      <c r="B51" s="208"/>
      <c r="C51" s="209"/>
      <c r="D51" s="209"/>
      <c r="E51" s="210"/>
    </row>
    <row r="52" spans="1:6">
      <c r="A52" s="277"/>
      <c r="B52" s="277"/>
      <c r="C52" s="277"/>
      <c r="D52" s="277"/>
      <c r="E52" s="277"/>
      <c r="F52" s="85"/>
    </row>
    <row r="53" spans="1:6">
      <c r="A53" s="278" t="s">
        <v>82</v>
      </c>
      <c r="B53" s="278"/>
      <c r="C53" s="278"/>
      <c r="D53" s="278"/>
      <c r="E53" s="278"/>
      <c r="F53" s="85"/>
    </row>
    <row r="54" spans="1:6">
      <c r="A54" s="278" t="s">
        <v>83</v>
      </c>
      <c r="B54" s="278"/>
      <c r="C54" s="278"/>
      <c r="D54" s="278"/>
      <c r="E54" s="278"/>
      <c r="F54" s="85"/>
    </row>
    <row r="55" spans="1:6" s="156" customFormat="1">
      <c r="A55" s="13"/>
      <c r="B55" s="14"/>
      <c r="C55" s="14"/>
      <c r="D55" s="14"/>
      <c r="E55" s="14"/>
    </row>
    <row r="56" spans="1:6" s="156" customFormat="1">
      <c r="A56" s="13"/>
      <c r="B56" s="14"/>
      <c r="C56" s="14"/>
      <c r="D56" s="14"/>
      <c r="E56" s="14"/>
    </row>
    <row r="57" spans="1:6" ht="14.4">
      <c r="A57" s="1" t="s">
        <v>11</v>
      </c>
      <c r="B57" s="85"/>
      <c r="C57" s="85"/>
      <c r="D57" s="85"/>
      <c r="E57" s="85"/>
    </row>
    <row r="58" spans="1:6" ht="13.8" thickBot="1">
      <c r="A58" s="85"/>
      <c r="B58" s="85"/>
      <c r="C58" s="85"/>
      <c r="D58" s="85"/>
      <c r="E58" s="85"/>
    </row>
    <row r="59" spans="1:6">
      <c r="A59" s="157" t="s">
        <v>4</v>
      </c>
      <c r="B59" s="40" t="s">
        <v>13</v>
      </c>
      <c r="C59" s="41" t="s">
        <v>14</v>
      </c>
      <c r="D59" s="42" t="s">
        <v>15</v>
      </c>
      <c r="E59" s="57" t="s">
        <v>16</v>
      </c>
    </row>
    <row r="60" spans="1:6">
      <c r="A60" s="158" t="s">
        <v>17</v>
      </c>
      <c r="B60" s="44"/>
      <c r="C60" s="45"/>
      <c r="D60" s="46">
        <f>SUM(D61:D65)</f>
        <v>0</v>
      </c>
      <c r="E60" s="58" t="s">
        <v>31</v>
      </c>
    </row>
    <row r="61" spans="1:6">
      <c r="A61" s="159" t="s">
        <v>18</v>
      </c>
      <c r="B61" s="74">
        <f>ROUND(+D61/1.1,0)</f>
        <v>0</v>
      </c>
      <c r="C61" s="75">
        <f>D61-B61</f>
        <v>0</v>
      </c>
      <c r="D61" s="76"/>
      <c r="E61" s="59"/>
    </row>
    <row r="62" spans="1:6">
      <c r="A62" s="159"/>
      <c r="B62" s="74">
        <f t="shared" ref="B62:B95" si="0">ROUND(+D62/1.1,0)</f>
        <v>0</v>
      </c>
      <c r="C62" s="75">
        <f t="shared" ref="C62:C95" si="1">D62-B62</f>
        <v>0</v>
      </c>
      <c r="D62" s="76"/>
      <c r="E62" s="59"/>
    </row>
    <row r="63" spans="1:6">
      <c r="A63" s="159"/>
      <c r="B63" s="74">
        <f t="shared" si="0"/>
        <v>0</v>
      </c>
      <c r="C63" s="75">
        <f t="shared" si="1"/>
        <v>0</v>
      </c>
      <c r="D63" s="76"/>
      <c r="E63" s="59"/>
    </row>
    <row r="64" spans="1:6">
      <c r="A64" s="159"/>
      <c r="B64" s="74">
        <f t="shared" si="0"/>
        <v>0</v>
      </c>
      <c r="C64" s="75">
        <f t="shared" si="1"/>
        <v>0</v>
      </c>
      <c r="D64" s="76"/>
      <c r="E64" s="59"/>
    </row>
    <row r="65" spans="1:5">
      <c r="A65" s="160"/>
      <c r="B65" s="172">
        <f t="shared" si="0"/>
        <v>0</v>
      </c>
      <c r="C65" s="173">
        <f t="shared" si="1"/>
        <v>0</v>
      </c>
      <c r="D65" s="174"/>
      <c r="E65" s="60"/>
    </row>
    <row r="66" spans="1:5">
      <c r="A66" s="159" t="s">
        <v>19</v>
      </c>
      <c r="B66" s="44"/>
      <c r="C66" s="45"/>
      <c r="D66" s="53">
        <f>SUM(D67:D71)</f>
        <v>0</v>
      </c>
      <c r="E66" s="61" t="s">
        <v>31</v>
      </c>
    </row>
    <row r="67" spans="1:5">
      <c r="A67" s="159"/>
      <c r="B67" s="74">
        <f t="shared" si="0"/>
        <v>0</v>
      </c>
      <c r="C67" s="75">
        <f t="shared" si="1"/>
        <v>0</v>
      </c>
      <c r="D67" s="76"/>
      <c r="E67" s="59"/>
    </row>
    <row r="68" spans="1:5">
      <c r="A68" s="159"/>
      <c r="B68" s="74">
        <f t="shared" si="0"/>
        <v>0</v>
      </c>
      <c r="C68" s="75">
        <f t="shared" si="1"/>
        <v>0</v>
      </c>
      <c r="D68" s="76"/>
      <c r="E68" s="59"/>
    </row>
    <row r="69" spans="1:5">
      <c r="A69" s="159"/>
      <c r="B69" s="74">
        <f t="shared" si="0"/>
        <v>0</v>
      </c>
      <c r="C69" s="75">
        <f t="shared" si="1"/>
        <v>0</v>
      </c>
      <c r="D69" s="76"/>
      <c r="E69" s="59"/>
    </row>
    <row r="70" spans="1:5">
      <c r="A70" s="159"/>
      <c r="B70" s="74">
        <f t="shared" si="0"/>
        <v>0</v>
      </c>
      <c r="C70" s="75">
        <f t="shared" si="1"/>
        <v>0</v>
      </c>
      <c r="D70" s="76"/>
      <c r="E70" s="59"/>
    </row>
    <row r="71" spans="1:5">
      <c r="A71" s="160"/>
      <c r="B71" s="172">
        <f t="shared" si="0"/>
        <v>0</v>
      </c>
      <c r="C71" s="173">
        <f t="shared" si="1"/>
        <v>0</v>
      </c>
      <c r="D71" s="174"/>
      <c r="E71" s="60"/>
    </row>
    <row r="72" spans="1:5">
      <c r="A72" s="159" t="s">
        <v>20</v>
      </c>
      <c r="B72" s="44"/>
      <c r="C72" s="45"/>
      <c r="D72" s="53">
        <f>SUM(D73:D77)</f>
        <v>0</v>
      </c>
      <c r="E72" s="61" t="s">
        <v>31</v>
      </c>
    </row>
    <row r="73" spans="1:5">
      <c r="A73" s="159"/>
      <c r="B73" s="74">
        <f t="shared" si="0"/>
        <v>0</v>
      </c>
      <c r="C73" s="75">
        <f t="shared" si="1"/>
        <v>0</v>
      </c>
      <c r="D73" s="76"/>
      <c r="E73" s="59"/>
    </row>
    <row r="74" spans="1:5">
      <c r="A74" s="159"/>
      <c r="B74" s="74">
        <f t="shared" si="0"/>
        <v>0</v>
      </c>
      <c r="C74" s="75">
        <f t="shared" si="1"/>
        <v>0</v>
      </c>
      <c r="D74" s="76"/>
      <c r="E74" s="59"/>
    </row>
    <row r="75" spans="1:5">
      <c r="A75" s="159"/>
      <c r="B75" s="77">
        <f t="shared" si="0"/>
        <v>0</v>
      </c>
      <c r="C75" s="78">
        <f t="shared" si="1"/>
        <v>0</v>
      </c>
      <c r="D75" s="76"/>
      <c r="E75" s="59"/>
    </row>
    <row r="76" spans="1:5">
      <c r="A76" s="159"/>
      <c r="B76" s="26"/>
      <c r="C76" s="27"/>
      <c r="D76" s="55">
        <f t="shared" ref="D76:D77" si="2">SUM(B76:C76)</f>
        <v>0</v>
      </c>
      <c r="E76" s="59"/>
    </row>
    <row r="77" spans="1:5">
      <c r="A77" s="160"/>
      <c r="B77" s="28"/>
      <c r="C77" s="175"/>
      <c r="D77" s="56">
        <f t="shared" si="2"/>
        <v>0</v>
      </c>
      <c r="E77" s="60"/>
    </row>
    <row r="78" spans="1:5">
      <c r="A78" s="159" t="s">
        <v>21</v>
      </c>
      <c r="B78" s="44"/>
      <c r="C78" s="45"/>
      <c r="D78" s="53">
        <f>SUM(D79:D83)</f>
        <v>0</v>
      </c>
      <c r="E78" s="61" t="s">
        <v>31</v>
      </c>
    </row>
    <row r="79" spans="1:5">
      <c r="A79" s="159"/>
      <c r="B79" s="74">
        <f t="shared" si="0"/>
        <v>0</v>
      </c>
      <c r="C79" s="75">
        <f t="shared" si="1"/>
        <v>0</v>
      </c>
      <c r="D79" s="76"/>
      <c r="E79" s="59"/>
    </row>
    <row r="80" spans="1:5">
      <c r="A80" s="159"/>
      <c r="B80" s="74">
        <f t="shared" si="0"/>
        <v>0</v>
      </c>
      <c r="C80" s="75">
        <f t="shared" si="1"/>
        <v>0</v>
      </c>
      <c r="D80" s="76"/>
      <c r="E80" s="59"/>
    </row>
    <row r="81" spans="1:5">
      <c r="A81" s="159"/>
      <c r="B81" s="74">
        <f t="shared" si="0"/>
        <v>0</v>
      </c>
      <c r="C81" s="75">
        <f t="shared" si="1"/>
        <v>0</v>
      </c>
      <c r="D81" s="76"/>
      <c r="E81" s="59"/>
    </row>
    <row r="82" spans="1:5">
      <c r="A82" s="159"/>
      <c r="B82" s="74">
        <f t="shared" si="0"/>
        <v>0</v>
      </c>
      <c r="C82" s="75">
        <f t="shared" si="1"/>
        <v>0</v>
      </c>
      <c r="D82" s="76"/>
      <c r="E82" s="59"/>
    </row>
    <row r="83" spans="1:5">
      <c r="A83" s="160"/>
      <c r="B83" s="172">
        <f t="shared" si="0"/>
        <v>0</v>
      </c>
      <c r="C83" s="173">
        <f t="shared" si="1"/>
        <v>0</v>
      </c>
      <c r="D83" s="174"/>
      <c r="E83" s="60"/>
    </row>
    <row r="84" spans="1:5">
      <c r="A84" s="159" t="s">
        <v>22</v>
      </c>
      <c r="B84" s="44"/>
      <c r="C84" s="45"/>
      <c r="D84" s="53">
        <f>SUM(D85:D89)</f>
        <v>0</v>
      </c>
      <c r="E84" s="61" t="s">
        <v>31</v>
      </c>
    </row>
    <row r="85" spans="1:5">
      <c r="A85" s="159"/>
      <c r="B85" s="74">
        <f t="shared" si="0"/>
        <v>0</v>
      </c>
      <c r="C85" s="75">
        <f t="shared" si="1"/>
        <v>0</v>
      </c>
      <c r="D85" s="76"/>
      <c r="E85" s="59"/>
    </row>
    <row r="86" spans="1:5">
      <c r="A86" s="159"/>
      <c r="B86" s="74">
        <f t="shared" si="0"/>
        <v>0</v>
      </c>
      <c r="C86" s="75">
        <f t="shared" si="1"/>
        <v>0</v>
      </c>
      <c r="D86" s="76"/>
      <c r="E86" s="59"/>
    </row>
    <row r="87" spans="1:5">
      <c r="A87" s="159"/>
      <c r="B87" s="74">
        <f t="shared" si="0"/>
        <v>0</v>
      </c>
      <c r="C87" s="75">
        <f t="shared" si="1"/>
        <v>0</v>
      </c>
      <c r="D87" s="76"/>
      <c r="E87" s="59"/>
    </row>
    <row r="88" spans="1:5">
      <c r="A88" s="159"/>
      <c r="B88" s="74">
        <f t="shared" si="0"/>
        <v>0</v>
      </c>
      <c r="C88" s="75">
        <f t="shared" si="1"/>
        <v>0</v>
      </c>
      <c r="D88" s="76"/>
      <c r="E88" s="59"/>
    </row>
    <row r="89" spans="1:5">
      <c r="A89" s="160"/>
      <c r="B89" s="172">
        <f t="shared" si="0"/>
        <v>0</v>
      </c>
      <c r="C89" s="173">
        <f t="shared" si="1"/>
        <v>0</v>
      </c>
      <c r="D89" s="174"/>
      <c r="E89" s="60"/>
    </row>
    <row r="90" spans="1:5">
      <c r="A90" s="159" t="s">
        <v>23</v>
      </c>
      <c r="B90" s="44"/>
      <c r="C90" s="45"/>
      <c r="D90" s="53">
        <f>SUM(D91:D95)</f>
        <v>0</v>
      </c>
      <c r="E90" s="61" t="s">
        <v>31</v>
      </c>
    </row>
    <row r="91" spans="1:5">
      <c r="A91" s="159"/>
      <c r="B91" s="74">
        <f t="shared" si="0"/>
        <v>0</v>
      </c>
      <c r="C91" s="75">
        <f t="shared" si="1"/>
        <v>0</v>
      </c>
      <c r="D91" s="76"/>
      <c r="E91" s="59"/>
    </row>
    <row r="92" spans="1:5">
      <c r="A92" s="159"/>
      <c r="B92" s="74">
        <f t="shared" si="0"/>
        <v>0</v>
      </c>
      <c r="C92" s="75">
        <f t="shared" si="1"/>
        <v>0</v>
      </c>
      <c r="D92" s="76"/>
      <c r="E92" s="59"/>
    </row>
    <row r="93" spans="1:5">
      <c r="A93" s="159"/>
      <c r="B93" s="74">
        <f t="shared" si="0"/>
        <v>0</v>
      </c>
      <c r="C93" s="75">
        <f t="shared" si="1"/>
        <v>0</v>
      </c>
      <c r="D93" s="76"/>
      <c r="E93" s="59"/>
    </row>
    <row r="94" spans="1:5">
      <c r="A94" s="159"/>
      <c r="B94" s="74">
        <f t="shared" si="0"/>
        <v>0</v>
      </c>
      <c r="C94" s="75">
        <f t="shared" si="1"/>
        <v>0</v>
      </c>
      <c r="D94" s="76"/>
      <c r="E94" s="59"/>
    </row>
    <row r="95" spans="1:5">
      <c r="A95" s="160"/>
      <c r="B95" s="74">
        <f t="shared" si="0"/>
        <v>0</v>
      </c>
      <c r="C95" s="75">
        <f t="shared" si="1"/>
        <v>0</v>
      </c>
      <c r="D95" s="76"/>
      <c r="E95" s="60"/>
    </row>
    <row r="96" spans="1:5">
      <c r="A96" s="161" t="s">
        <v>24</v>
      </c>
      <c r="B96" s="19">
        <f>SUM(B61:B95)</f>
        <v>0</v>
      </c>
      <c r="C96" s="133">
        <f>SUM(C61:C95)</f>
        <v>0</v>
      </c>
      <c r="D96" s="134">
        <f>D60+D66+D72+D78+D84+D90</f>
        <v>0</v>
      </c>
      <c r="E96" s="62"/>
    </row>
    <row r="97" spans="1:5">
      <c r="A97" s="162" t="s">
        <v>25</v>
      </c>
      <c r="B97" s="19"/>
      <c r="C97" s="20"/>
      <c r="D97" s="15"/>
      <c r="E97" s="62"/>
    </row>
    <row r="98" spans="1:5">
      <c r="A98" s="160" t="s">
        <v>26</v>
      </c>
      <c r="B98" s="28"/>
      <c r="C98" s="24"/>
      <c r="D98" s="25"/>
      <c r="E98" s="60"/>
    </row>
    <row r="99" spans="1:5">
      <c r="A99" s="160" t="s">
        <v>27</v>
      </c>
      <c r="B99" s="163">
        <f>C96</f>
        <v>0</v>
      </c>
      <c r="C99" s="24"/>
      <c r="D99" s="25"/>
      <c r="E99" s="63"/>
    </row>
    <row r="100" spans="1:5">
      <c r="A100" s="159"/>
      <c r="B100" s="164"/>
      <c r="C100" s="21"/>
      <c r="D100" s="16"/>
      <c r="E100" s="64"/>
    </row>
    <row r="101" spans="1:5" ht="13.8" thickBot="1">
      <c r="A101" s="165" t="s">
        <v>28</v>
      </c>
      <c r="B101" s="19">
        <f>SUM(B97:B100)</f>
        <v>0</v>
      </c>
      <c r="C101" s="22"/>
      <c r="D101" s="17"/>
      <c r="E101" s="65"/>
    </row>
    <row r="102" spans="1:5" ht="14.4" thickTop="1" thickBot="1">
      <c r="A102" s="166" t="s">
        <v>29</v>
      </c>
      <c r="B102" s="167">
        <f>B96+B101</f>
        <v>0</v>
      </c>
      <c r="C102" s="23"/>
      <c r="D102" s="18"/>
      <c r="E102" s="66"/>
    </row>
    <row r="103" spans="1:5">
      <c r="A103" s="168"/>
      <c r="B103" s="73"/>
      <c r="C103" s="73"/>
      <c r="D103" s="73"/>
      <c r="E103" s="72"/>
    </row>
    <row r="104" spans="1:5" s="149" customFormat="1" ht="15" customHeight="1">
      <c r="A104" s="211" t="s">
        <v>90</v>
      </c>
      <c r="B104" s="211"/>
      <c r="C104" s="211"/>
      <c r="D104" s="211"/>
      <c r="E104" s="211"/>
    </row>
    <row r="105" spans="1:5" s="149" customFormat="1" ht="10.8">
      <c r="A105" s="211" t="s">
        <v>84</v>
      </c>
      <c r="B105" s="211"/>
      <c r="C105" s="211"/>
      <c r="D105" s="211"/>
      <c r="E105" s="211"/>
    </row>
    <row r="106" spans="1:5" s="149" customFormat="1" ht="10.8">
      <c r="A106" s="211"/>
      <c r="B106" s="211"/>
      <c r="C106" s="211"/>
      <c r="D106" s="211"/>
      <c r="E106" s="211"/>
    </row>
    <row r="107" spans="1:5" s="169" customFormat="1" ht="15" customHeight="1">
      <c r="A107" s="268"/>
      <c r="B107" s="268"/>
      <c r="C107" s="268"/>
      <c r="D107" s="268"/>
      <c r="E107" s="268"/>
    </row>
    <row r="108" spans="1:5" s="169" customFormat="1" ht="15" customHeight="1">
      <c r="A108" s="268"/>
      <c r="B108" s="268"/>
      <c r="C108" s="268"/>
      <c r="D108" s="268"/>
      <c r="E108" s="268"/>
    </row>
    <row r="117" spans="1:5">
      <c r="A117" s="85"/>
      <c r="B117" s="85"/>
      <c r="C117" s="85"/>
      <c r="D117" s="85"/>
      <c r="E117" s="170"/>
    </row>
    <row r="118" spans="1:5" s="128" customFormat="1">
      <c r="A118" s="29" t="s">
        <v>108</v>
      </c>
      <c r="B118" s="30"/>
      <c r="C118" s="30"/>
      <c r="D118" s="30"/>
      <c r="E118" s="30"/>
    </row>
    <row r="119" spans="1:5" s="128" customFormat="1">
      <c r="A119" s="29"/>
      <c r="B119" s="30"/>
      <c r="C119" s="30"/>
      <c r="D119" s="30"/>
      <c r="E119" s="30"/>
    </row>
    <row r="120" spans="1:5" s="128" customFormat="1">
      <c r="A120" s="29"/>
      <c r="B120" s="30"/>
      <c r="C120" s="30"/>
      <c r="D120" s="30"/>
      <c r="E120" s="30"/>
    </row>
    <row r="121" spans="1:5">
      <c r="A121" s="85"/>
    </row>
    <row r="122" spans="1:5">
      <c r="A122" s="85"/>
    </row>
    <row r="123" spans="1:5">
      <c r="A123" s="85"/>
    </row>
  </sheetData>
  <sheetProtection insertRows="0"/>
  <mergeCells count="45">
    <mergeCell ref="B11:E11"/>
    <mergeCell ref="A3:E3"/>
    <mergeCell ref="A4:E4"/>
    <mergeCell ref="B9:E9"/>
    <mergeCell ref="B10:E10"/>
    <mergeCell ref="A5:E5"/>
    <mergeCell ref="B34:E35"/>
    <mergeCell ref="B12:E12"/>
    <mergeCell ref="B13:C13"/>
    <mergeCell ref="D13:E13"/>
    <mergeCell ref="B14:C14"/>
    <mergeCell ref="D14:E14"/>
    <mergeCell ref="B15:C15"/>
    <mergeCell ref="D15:E15"/>
    <mergeCell ref="B16:C16"/>
    <mergeCell ref="D16:E16"/>
    <mergeCell ref="B33:E33"/>
    <mergeCell ref="B31:E32"/>
    <mergeCell ref="A26:A27"/>
    <mergeCell ref="B26:E27"/>
    <mergeCell ref="A28:A29"/>
    <mergeCell ref="B30:E30"/>
    <mergeCell ref="B17:C17"/>
    <mergeCell ref="D17:E17"/>
    <mergeCell ref="B23:E23"/>
    <mergeCell ref="A24:A25"/>
    <mergeCell ref="B24:E25"/>
    <mergeCell ref="B28:E29"/>
    <mergeCell ref="A13:A19"/>
    <mergeCell ref="B18:C18"/>
    <mergeCell ref="D18:E18"/>
    <mergeCell ref="B19:C19"/>
    <mergeCell ref="D19:E19"/>
    <mergeCell ref="A108:E108"/>
    <mergeCell ref="A36:A44"/>
    <mergeCell ref="B36:E36"/>
    <mergeCell ref="B37:E46"/>
    <mergeCell ref="A47:A51"/>
    <mergeCell ref="B47:E51"/>
    <mergeCell ref="A107:E107"/>
    <mergeCell ref="A52:E52"/>
    <mergeCell ref="A53:E53"/>
    <mergeCell ref="A104:E104"/>
    <mergeCell ref="A105:E106"/>
    <mergeCell ref="A54:E54"/>
  </mergeCells>
  <phoneticPr fontId="3"/>
  <dataValidations xWindow="876" yWindow="605" count="7">
    <dataValidation allowBlank="1" showInputMessage="1" showErrorMessage="1" promptTitle="開催場所を記入※会場名やオンライン開催等" prompt="＜記入例＞_x000a_特別養護老人ホーム○○園　大会議室_x000a_オンラインで実施" sqref="B28:E29"/>
    <dataValidation allowBlank="1" showInputMessage="1" showErrorMessage="1" promptTitle="開催期日を記入してください※研修日や研修期間等" prompt="＜記入例＞_x000a_令和○年○月○日_x000a_令和○年○月○日～令和○年○月○日_x000a_令和○年○月○日、○月○日、○月○日" sqref="B26:E27"/>
    <dataValidation errorStyle="warning" allowBlank="1" showInputMessage="1" showErrorMessage="1" errorTitle="【公募】①-1と事業番号が異なります" error="【公募】①-1と事業番号が異なります_x000a_複数の補助事業へ応募する場合は、別のExcelファイルで作成してください" sqref="F4"/>
    <dataValidation allowBlank="1" showInputMessage="1" showErrorMessage="1" promptTitle="参加者数(見込み)を記入してください" prompt="＜記入例＞_x000a_会場20名、オンライン30名、計50名" sqref="B34:E35"/>
    <dataValidation type="list" showInputMessage="1" showErrorMessage="1" sqref="A4:E4">
      <formula1>$A$118:$A$119</formula1>
    </dataValidation>
    <dataValidation type="list" allowBlank="1" showInputMessage="1" showErrorMessage="1" promptTitle="選択してください" prompt="①～⑥から該当する事業を選択してください" sqref="A5:E5">
      <formula1>$G$4:$G$10</formula1>
    </dataValidation>
    <dataValidation allowBlank="1" showInputMessage="1" showErrorMessage="1" promptTitle="事業の目的や目標を記入してください" prompt="＜記入例＞_x000a_介護施設を身近に感じていただくとともに、介護の仕事の魅力についての理解を促進する。" sqref="E56"/>
  </dataValidations>
  <pageMargins left="0.9055118110236221" right="0.31496062992125984" top="0.74803149606299213" bottom="0.74803149606299213" header="0.31496062992125984" footer="0.31496062992125984"/>
  <pageSetup paperSize="9" fitToWidth="2" fitToHeight="2" orientation="portrait" blackAndWhite="1" r:id="rId1"/>
  <rowBreaks count="1" manualBreakCount="1">
    <brk id="54" max="4"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I124"/>
  <sheetViews>
    <sheetView view="pageBreakPreview" zoomScaleNormal="100" zoomScaleSheetLayoutView="100" workbookViewId="0">
      <selection activeCell="F15" sqref="F15"/>
    </sheetView>
  </sheetViews>
  <sheetFormatPr defaultColWidth="9" defaultRowHeight="13.2"/>
  <cols>
    <col min="1" max="1" width="22.44140625" style="151" customWidth="1"/>
    <col min="2" max="4" width="10.6640625" style="151" customWidth="1"/>
    <col min="5" max="5" width="36.21875" style="151" customWidth="1"/>
    <col min="6" max="6" width="41.109375" style="151" customWidth="1"/>
    <col min="7" max="16384" width="9" style="151"/>
  </cols>
  <sheetData>
    <row r="1" spans="1:9">
      <c r="A1" s="85" t="s">
        <v>72</v>
      </c>
      <c r="B1" s="85"/>
      <c r="C1" s="85"/>
      <c r="D1" s="85"/>
      <c r="E1" s="85"/>
      <c r="F1" s="152"/>
    </row>
    <row r="2" spans="1:9">
      <c r="A2" s="85"/>
      <c r="B2" s="85"/>
      <c r="C2" s="85"/>
      <c r="D2" s="85"/>
      <c r="E2" s="85"/>
    </row>
    <row r="3" spans="1:9" ht="18.75" customHeight="1">
      <c r="A3" s="309" t="s">
        <v>32</v>
      </c>
      <c r="B3" s="309"/>
      <c r="C3" s="309"/>
      <c r="D3" s="309" t="s">
        <v>0</v>
      </c>
      <c r="E3" s="309"/>
    </row>
    <row r="4" spans="1:9" ht="18.75" customHeight="1">
      <c r="A4" s="310"/>
      <c r="B4" s="310"/>
      <c r="C4" s="310"/>
      <c r="D4" s="310" t="s">
        <v>0</v>
      </c>
      <c r="E4" s="310"/>
      <c r="F4" s="152"/>
    </row>
    <row r="5" spans="1:9" ht="18.75" customHeight="1">
      <c r="A5" s="263"/>
      <c r="B5" s="263"/>
      <c r="C5" s="263"/>
      <c r="D5" s="263"/>
      <c r="E5" s="263"/>
      <c r="F5" s="152"/>
      <c r="I5" s="128"/>
    </row>
    <row r="6" spans="1:9">
      <c r="I6" s="128" t="s">
        <v>101</v>
      </c>
    </row>
    <row r="7" spans="1:9" ht="14.4">
      <c r="A7" s="1" t="s">
        <v>1</v>
      </c>
      <c r="B7" s="85"/>
      <c r="C7" s="85"/>
      <c r="D7" s="85"/>
      <c r="E7" s="85"/>
      <c r="I7" s="128" t="s">
        <v>104</v>
      </c>
    </row>
    <row r="8" spans="1:9" ht="13.8" thickBot="1">
      <c r="A8" s="85"/>
      <c r="B8" s="85"/>
      <c r="C8" s="85"/>
      <c r="D8" s="85"/>
      <c r="E8" s="85"/>
      <c r="I8" s="128" t="s">
        <v>105</v>
      </c>
    </row>
    <row r="9" spans="1:9" ht="18.75" customHeight="1">
      <c r="A9" s="32" t="s">
        <v>66</v>
      </c>
      <c r="B9" s="311">
        <f>'様式2(計画書①)'!B9:E9</f>
        <v>0</v>
      </c>
      <c r="C9" s="312"/>
      <c r="D9" s="312"/>
      <c r="E9" s="313"/>
      <c r="I9" s="128" t="s">
        <v>106</v>
      </c>
    </row>
    <row r="10" spans="1:9" ht="18.75" customHeight="1">
      <c r="A10" s="33" t="s">
        <v>67</v>
      </c>
      <c r="B10" s="314">
        <f>'様式2(計画書①)'!B10:E10</f>
        <v>0</v>
      </c>
      <c r="C10" s="315"/>
      <c r="D10" s="315"/>
      <c r="E10" s="316"/>
      <c r="I10" s="128" t="s">
        <v>102</v>
      </c>
    </row>
    <row r="11" spans="1:9" ht="18.75" customHeight="1">
      <c r="A11" s="34" t="s">
        <v>95</v>
      </c>
      <c r="B11" s="306">
        <f>'様式2(計画書①)'!B11:E11</f>
        <v>0</v>
      </c>
      <c r="C11" s="307"/>
      <c r="D11" s="307"/>
      <c r="E11" s="308"/>
      <c r="I11" s="128" t="s">
        <v>103</v>
      </c>
    </row>
    <row r="12" spans="1:9" ht="18" customHeight="1">
      <c r="A12" s="83" t="s">
        <v>96</v>
      </c>
      <c r="B12" s="291">
        <f>'様式2(計画書①)'!B12:E12</f>
        <v>0</v>
      </c>
      <c r="C12" s="292"/>
      <c r="D12" s="292"/>
      <c r="E12" s="293"/>
    </row>
    <row r="13" spans="1:9" ht="18" customHeight="1">
      <c r="A13" s="214" t="s">
        <v>81</v>
      </c>
      <c r="B13" s="241" t="s">
        <v>97</v>
      </c>
      <c r="C13" s="242"/>
      <c r="D13" s="294">
        <f>'様式2(計画書①)'!D13:E13</f>
        <v>0</v>
      </c>
      <c r="E13" s="295"/>
    </row>
    <row r="14" spans="1:9" ht="18" customHeight="1">
      <c r="A14" s="231"/>
      <c r="B14" s="245" t="s">
        <v>98</v>
      </c>
      <c r="C14" s="246"/>
      <c r="D14" s="323">
        <f>'様式2(計画書①)'!D14:E14</f>
        <v>0</v>
      </c>
      <c r="E14" s="324"/>
    </row>
    <row r="15" spans="1:9" ht="18" customHeight="1">
      <c r="A15" s="231"/>
      <c r="B15" s="245" t="s">
        <v>99</v>
      </c>
      <c r="C15" s="246"/>
      <c r="D15" s="296">
        <f>'様式2(計画書①)'!D15:E15</f>
        <v>0</v>
      </c>
      <c r="E15" s="297"/>
    </row>
    <row r="16" spans="1:9" ht="18" customHeight="1">
      <c r="A16" s="231"/>
      <c r="B16" s="264" t="s">
        <v>74</v>
      </c>
      <c r="C16" s="265"/>
      <c r="D16" s="298">
        <f>'様式2(計画書①)'!D16:E16</f>
        <v>0</v>
      </c>
      <c r="E16" s="299"/>
    </row>
    <row r="17" spans="1:5" ht="18" customHeight="1">
      <c r="A17" s="231"/>
      <c r="B17" s="233" t="s">
        <v>73</v>
      </c>
      <c r="C17" s="234"/>
      <c r="D17" s="284">
        <f>'様式2(計画書①)'!D17:E17</f>
        <v>0</v>
      </c>
      <c r="E17" s="285"/>
    </row>
    <row r="18" spans="1:5" ht="18" customHeight="1">
      <c r="A18" s="231"/>
      <c r="B18" s="233" t="s">
        <v>2</v>
      </c>
      <c r="C18" s="234"/>
      <c r="D18" s="284">
        <f>'様式2(計画書①)'!D18:E18</f>
        <v>0</v>
      </c>
      <c r="E18" s="285"/>
    </row>
    <row r="19" spans="1:5" ht="18" customHeight="1" thickBot="1">
      <c r="A19" s="232"/>
      <c r="B19" s="237" t="s">
        <v>3</v>
      </c>
      <c r="C19" s="238"/>
      <c r="D19" s="289">
        <f>'様式2(計画書①)'!D19:E19</f>
        <v>0</v>
      </c>
      <c r="E19" s="290"/>
    </row>
    <row r="20" spans="1:5">
      <c r="A20" s="79"/>
      <c r="B20" s="80"/>
      <c r="C20" s="80"/>
      <c r="D20" s="82"/>
      <c r="E20" s="82"/>
    </row>
    <row r="21" spans="1:5" ht="14.4">
      <c r="A21" s="31" t="s">
        <v>100</v>
      </c>
      <c r="B21" s="85"/>
      <c r="C21" s="85"/>
      <c r="D21" s="85"/>
      <c r="E21" s="85"/>
    </row>
    <row r="22" spans="1:5" ht="15" thickBot="1">
      <c r="A22" s="31"/>
      <c r="B22" s="85"/>
      <c r="C22" s="85"/>
      <c r="D22" s="85"/>
      <c r="E22" s="85"/>
    </row>
    <row r="23" spans="1:5">
      <c r="A23" s="157" t="s">
        <v>4</v>
      </c>
      <c r="B23" s="317" t="s">
        <v>79</v>
      </c>
      <c r="C23" s="318"/>
      <c r="D23" s="318"/>
      <c r="E23" s="319"/>
    </row>
    <row r="24" spans="1:5">
      <c r="A24" s="279" t="s">
        <v>68</v>
      </c>
      <c r="B24" s="216"/>
      <c r="C24" s="217"/>
      <c r="D24" s="217"/>
      <c r="E24" s="218"/>
    </row>
    <row r="25" spans="1:5">
      <c r="A25" s="280"/>
      <c r="B25" s="219"/>
      <c r="C25" s="220"/>
      <c r="D25" s="220"/>
      <c r="E25" s="221"/>
    </row>
    <row r="26" spans="1:5">
      <c r="A26" s="279" t="s">
        <v>5</v>
      </c>
      <c r="B26" s="222"/>
      <c r="C26" s="223"/>
      <c r="D26" s="223"/>
      <c r="E26" s="224"/>
    </row>
    <row r="27" spans="1:5">
      <c r="A27" s="280"/>
      <c r="B27" s="225"/>
      <c r="C27" s="226"/>
      <c r="D27" s="226"/>
      <c r="E27" s="227"/>
    </row>
    <row r="28" spans="1:5">
      <c r="A28" s="279" t="s">
        <v>6</v>
      </c>
      <c r="B28" s="222"/>
      <c r="C28" s="223"/>
      <c r="D28" s="223"/>
      <c r="E28" s="224"/>
    </row>
    <row r="29" spans="1:5">
      <c r="A29" s="280"/>
      <c r="B29" s="225"/>
      <c r="C29" s="226"/>
      <c r="D29" s="226"/>
      <c r="E29" s="227"/>
    </row>
    <row r="30" spans="1:5">
      <c r="A30" s="155" t="s">
        <v>69</v>
      </c>
      <c r="B30" s="281" t="s">
        <v>7</v>
      </c>
      <c r="C30" s="282"/>
      <c r="D30" s="282"/>
      <c r="E30" s="283"/>
    </row>
    <row r="31" spans="1:5">
      <c r="A31" s="10" t="s">
        <v>7</v>
      </c>
      <c r="B31" s="303"/>
      <c r="C31" s="304"/>
      <c r="D31" s="304"/>
      <c r="E31" s="305"/>
    </row>
    <row r="32" spans="1:5">
      <c r="A32" s="10" t="s">
        <v>8</v>
      </c>
      <c r="B32" s="303"/>
      <c r="C32" s="304"/>
      <c r="D32" s="304"/>
      <c r="E32" s="305"/>
    </row>
    <row r="33" spans="1:5">
      <c r="A33" s="10"/>
      <c r="B33" s="300" t="s">
        <v>9</v>
      </c>
      <c r="C33" s="301"/>
      <c r="D33" s="301"/>
      <c r="E33" s="302"/>
    </row>
    <row r="34" spans="1:5">
      <c r="A34" s="10"/>
      <c r="B34" s="187"/>
      <c r="C34" s="188"/>
      <c r="D34" s="188"/>
      <c r="E34" s="189"/>
    </row>
    <row r="35" spans="1:5">
      <c r="A35" s="11"/>
      <c r="B35" s="187"/>
      <c r="C35" s="188"/>
      <c r="D35" s="188"/>
      <c r="E35" s="189"/>
    </row>
    <row r="36" spans="1:5" ht="13.5" customHeight="1">
      <c r="A36" s="269" t="s">
        <v>70</v>
      </c>
      <c r="B36" s="271" t="s">
        <v>30</v>
      </c>
      <c r="C36" s="272"/>
      <c r="D36" s="272"/>
      <c r="E36" s="273"/>
    </row>
    <row r="37" spans="1:5">
      <c r="A37" s="270"/>
      <c r="B37" s="196"/>
      <c r="C37" s="197"/>
      <c r="D37" s="197"/>
      <c r="E37" s="198"/>
    </row>
    <row r="38" spans="1:5">
      <c r="A38" s="270"/>
      <c r="B38" s="196"/>
      <c r="C38" s="197"/>
      <c r="D38" s="197"/>
      <c r="E38" s="198"/>
    </row>
    <row r="39" spans="1:5">
      <c r="A39" s="270"/>
      <c r="B39" s="196"/>
      <c r="C39" s="197"/>
      <c r="D39" s="197"/>
      <c r="E39" s="198"/>
    </row>
    <row r="40" spans="1:5">
      <c r="A40" s="270"/>
      <c r="B40" s="196"/>
      <c r="C40" s="197"/>
      <c r="D40" s="197"/>
      <c r="E40" s="198"/>
    </row>
    <row r="41" spans="1:5">
      <c r="A41" s="270"/>
      <c r="B41" s="196"/>
      <c r="C41" s="197"/>
      <c r="D41" s="197"/>
      <c r="E41" s="198"/>
    </row>
    <row r="42" spans="1:5">
      <c r="A42" s="270"/>
      <c r="B42" s="196"/>
      <c r="C42" s="197"/>
      <c r="D42" s="197"/>
      <c r="E42" s="198"/>
    </row>
    <row r="43" spans="1:5">
      <c r="A43" s="270"/>
      <c r="B43" s="196"/>
      <c r="C43" s="197"/>
      <c r="D43" s="197"/>
      <c r="E43" s="198"/>
    </row>
    <row r="44" spans="1:5">
      <c r="A44" s="270"/>
      <c r="B44" s="196"/>
      <c r="C44" s="197"/>
      <c r="D44" s="197"/>
      <c r="E44" s="198"/>
    </row>
    <row r="45" spans="1:5">
      <c r="A45" s="10" t="s">
        <v>10</v>
      </c>
      <c r="B45" s="196"/>
      <c r="C45" s="197"/>
      <c r="D45" s="197"/>
      <c r="E45" s="198"/>
    </row>
    <row r="46" spans="1:5">
      <c r="A46" s="11"/>
      <c r="B46" s="199"/>
      <c r="C46" s="200"/>
      <c r="D46" s="200"/>
      <c r="E46" s="201"/>
    </row>
    <row r="47" spans="1:5">
      <c r="A47" s="274" t="s">
        <v>71</v>
      </c>
      <c r="B47" s="205"/>
      <c r="C47" s="206"/>
      <c r="D47" s="206"/>
      <c r="E47" s="207"/>
    </row>
    <row r="48" spans="1:5">
      <c r="A48" s="275"/>
      <c r="B48" s="196"/>
      <c r="C48" s="197"/>
      <c r="D48" s="197"/>
      <c r="E48" s="198"/>
    </row>
    <row r="49" spans="1:6">
      <c r="A49" s="275"/>
      <c r="B49" s="196"/>
      <c r="C49" s="197"/>
      <c r="D49" s="197"/>
      <c r="E49" s="198"/>
    </row>
    <row r="50" spans="1:6">
      <c r="A50" s="275"/>
      <c r="B50" s="196"/>
      <c r="C50" s="197"/>
      <c r="D50" s="197"/>
      <c r="E50" s="198"/>
    </row>
    <row r="51" spans="1:6" ht="13.8" thickBot="1">
      <c r="A51" s="276"/>
      <c r="B51" s="208"/>
      <c r="C51" s="209"/>
      <c r="D51" s="209"/>
      <c r="E51" s="210"/>
    </row>
    <row r="52" spans="1:6">
      <c r="A52" s="277"/>
      <c r="B52" s="277"/>
      <c r="C52" s="277"/>
      <c r="D52" s="277"/>
      <c r="E52" s="277"/>
      <c r="F52" s="85"/>
    </row>
    <row r="53" spans="1:6">
      <c r="A53" s="278" t="s">
        <v>82</v>
      </c>
      <c r="B53" s="278"/>
      <c r="C53" s="278"/>
      <c r="D53" s="278"/>
      <c r="E53" s="278"/>
      <c r="F53" s="85"/>
    </row>
    <row r="54" spans="1:6" s="156" customFormat="1">
      <c r="A54" s="177" t="s">
        <v>83</v>
      </c>
      <c r="B54" s="14"/>
      <c r="C54" s="14"/>
      <c r="D54" s="14"/>
      <c r="E54" s="14"/>
    </row>
    <row r="55" spans="1:6" s="156" customFormat="1">
      <c r="A55" s="13"/>
      <c r="B55" s="14"/>
      <c r="C55" s="14"/>
      <c r="D55" s="14"/>
      <c r="E55" s="14"/>
    </row>
    <row r="56" spans="1:6" s="156" customFormat="1">
      <c r="A56" s="13"/>
      <c r="B56" s="14"/>
      <c r="C56" s="14"/>
      <c r="D56" s="14"/>
      <c r="E56" s="14"/>
    </row>
    <row r="57" spans="1:6" ht="14.4">
      <c r="A57" s="1" t="s">
        <v>11</v>
      </c>
      <c r="B57" s="85"/>
      <c r="C57" s="85"/>
      <c r="D57" s="85"/>
      <c r="E57" s="85"/>
    </row>
    <row r="58" spans="1:6" ht="13.8" thickBot="1">
      <c r="A58" s="85"/>
      <c r="B58" s="85"/>
      <c r="C58" s="85"/>
      <c r="D58" s="85"/>
      <c r="E58" s="85"/>
    </row>
    <row r="59" spans="1:6">
      <c r="A59" s="157" t="s">
        <v>4</v>
      </c>
      <c r="B59" s="40" t="s">
        <v>13</v>
      </c>
      <c r="C59" s="41" t="s">
        <v>14</v>
      </c>
      <c r="D59" s="42" t="s">
        <v>15</v>
      </c>
      <c r="E59" s="57" t="s">
        <v>16</v>
      </c>
    </row>
    <row r="60" spans="1:6">
      <c r="A60" s="158" t="s">
        <v>17</v>
      </c>
      <c r="B60" s="44"/>
      <c r="C60" s="45"/>
      <c r="D60" s="46">
        <f>SUM(D61:D65)</f>
        <v>0</v>
      </c>
      <c r="E60" s="58" t="s">
        <v>31</v>
      </c>
    </row>
    <row r="61" spans="1:6">
      <c r="A61" s="159" t="s">
        <v>18</v>
      </c>
      <c r="B61" s="74">
        <f>ROUND(+D61/1.1,0)</f>
        <v>0</v>
      </c>
      <c r="C61" s="75">
        <f>D61-B61</f>
        <v>0</v>
      </c>
      <c r="D61" s="76"/>
      <c r="E61" s="59"/>
    </row>
    <row r="62" spans="1:6">
      <c r="A62" s="159"/>
      <c r="B62" s="74">
        <f t="shared" ref="B62:B95" si="0">ROUND(+D62/1.1,0)</f>
        <v>0</v>
      </c>
      <c r="C62" s="75">
        <f t="shared" ref="C62:C95" si="1">D62-B62</f>
        <v>0</v>
      </c>
      <c r="D62" s="76"/>
      <c r="E62" s="59"/>
    </row>
    <row r="63" spans="1:6">
      <c r="A63" s="159"/>
      <c r="B63" s="74">
        <f t="shared" si="0"/>
        <v>0</v>
      </c>
      <c r="C63" s="75">
        <f t="shared" si="1"/>
        <v>0</v>
      </c>
      <c r="D63" s="76"/>
      <c r="E63" s="59"/>
    </row>
    <row r="64" spans="1:6">
      <c r="A64" s="159"/>
      <c r="B64" s="74">
        <f t="shared" si="0"/>
        <v>0</v>
      </c>
      <c r="C64" s="75">
        <f t="shared" si="1"/>
        <v>0</v>
      </c>
      <c r="D64" s="76"/>
      <c r="E64" s="59"/>
    </row>
    <row r="65" spans="1:5">
      <c r="A65" s="160"/>
      <c r="B65" s="172">
        <f t="shared" si="0"/>
        <v>0</v>
      </c>
      <c r="C65" s="173">
        <f t="shared" si="1"/>
        <v>0</v>
      </c>
      <c r="D65" s="174"/>
      <c r="E65" s="60"/>
    </row>
    <row r="66" spans="1:5">
      <c r="A66" s="159" t="s">
        <v>19</v>
      </c>
      <c r="B66" s="44"/>
      <c r="C66" s="45"/>
      <c r="D66" s="53">
        <f>SUM(D67:D71)</f>
        <v>0</v>
      </c>
      <c r="E66" s="61" t="s">
        <v>31</v>
      </c>
    </row>
    <row r="67" spans="1:5">
      <c r="A67" s="159"/>
      <c r="B67" s="74">
        <f t="shared" si="0"/>
        <v>0</v>
      </c>
      <c r="C67" s="75">
        <f t="shared" si="1"/>
        <v>0</v>
      </c>
      <c r="D67" s="76"/>
      <c r="E67" s="59"/>
    </row>
    <row r="68" spans="1:5">
      <c r="A68" s="159"/>
      <c r="B68" s="74">
        <f t="shared" si="0"/>
        <v>0</v>
      </c>
      <c r="C68" s="75">
        <f t="shared" si="1"/>
        <v>0</v>
      </c>
      <c r="D68" s="76"/>
      <c r="E68" s="59"/>
    </row>
    <row r="69" spans="1:5">
      <c r="A69" s="159"/>
      <c r="B69" s="74">
        <f t="shared" si="0"/>
        <v>0</v>
      </c>
      <c r="C69" s="75">
        <f t="shared" si="1"/>
        <v>0</v>
      </c>
      <c r="D69" s="76"/>
      <c r="E69" s="59"/>
    </row>
    <row r="70" spans="1:5">
      <c r="A70" s="159"/>
      <c r="B70" s="74">
        <f t="shared" si="0"/>
        <v>0</v>
      </c>
      <c r="C70" s="75">
        <f t="shared" si="1"/>
        <v>0</v>
      </c>
      <c r="D70" s="76"/>
      <c r="E70" s="59"/>
    </row>
    <row r="71" spans="1:5">
      <c r="A71" s="160"/>
      <c r="B71" s="172">
        <f t="shared" si="0"/>
        <v>0</v>
      </c>
      <c r="C71" s="173">
        <f t="shared" si="1"/>
        <v>0</v>
      </c>
      <c r="D71" s="174"/>
      <c r="E71" s="60"/>
    </row>
    <row r="72" spans="1:5">
      <c r="A72" s="159" t="s">
        <v>20</v>
      </c>
      <c r="B72" s="44"/>
      <c r="C72" s="45"/>
      <c r="D72" s="53">
        <f>SUM(D73:D77)</f>
        <v>0</v>
      </c>
      <c r="E72" s="61" t="s">
        <v>31</v>
      </c>
    </row>
    <row r="73" spans="1:5">
      <c r="A73" s="159"/>
      <c r="B73" s="74">
        <f t="shared" si="0"/>
        <v>0</v>
      </c>
      <c r="C73" s="75">
        <f t="shared" si="1"/>
        <v>0</v>
      </c>
      <c r="D73" s="76"/>
      <c r="E73" s="59"/>
    </row>
    <row r="74" spans="1:5">
      <c r="A74" s="159"/>
      <c r="B74" s="74">
        <f t="shared" si="0"/>
        <v>0</v>
      </c>
      <c r="C74" s="75">
        <f t="shared" si="1"/>
        <v>0</v>
      </c>
      <c r="D74" s="76"/>
      <c r="E74" s="59"/>
    </row>
    <row r="75" spans="1:5">
      <c r="A75" s="159"/>
      <c r="B75" s="77">
        <f t="shared" si="0"/>
        <v>0</v>
      </c>
      <c r="C75" s="78">
        <f t="shared" si="1"/>
        <v>0</v>
      </c>
      <c r="D75" s="76"/>
      <c r="E75" s="59"/>
    </row>
    <row r="76" spans="1:5">
      <c r="A76" s="159"/>
      <c r="B76" s="26"/>
      <c r="C76" s="27"/>
      <c r="D76" s="55">
        <f t="shared" ref="D76:D77" si="2">SUM(B76:C76)</f>
        <v>0</v>
      </c>
      <c r="E76" s="59"/>
    </row>
    <row r="77" spans="1:5">
      <c r="A77" s="160"/>
      <c r="B77" s="28"/>
      <c r="C77" s="175"/>
      <c r="D77" s="56">
        <f t="shared" si="2"/>
        <v>0</v>
      </c>
      <c r="E77" s="60"/>
    </row>
    <row r="78" spans="1:5">
      <c r="A78" s="159" t="s">
        <v>21</v>
      </c>
      <c r="B78" s="44"/>
      <c r="C78" s="45"/>
      <c r="D78" s="53">
        <f>SUM(D79:D83)</f>
        <v>0</v>
      </c>
      <c r="E78" s="61" t="s">
        <v>31</v>
      </c>
    </row>
    <row r="79" spans="1:5">
      <c r="A79" s="159"/>
      <c r="B79" s="74">
        <f t="shared" si="0"/>
        <v>0</v>
      </c>
      <c r="C79" s="75">
        <f t="shared" si="1"/>
        <v>0</v>
      </c>
      <c r="D79" s="76"/>
      <c r="E79" s="59"/>
    </row>
    <row r="80" spans="1:5">
      <c r="A80" s="159"/>
      <c r="B80" s="74">
        <f t="shared" si="0"/>
        <v>0</v>
      </c>
      <c r="C80" s="75">
        <f t="shared" si="1"/>
        <v>0</v>
      </c>
      <c r="D80" s="76"/>
      <c r="E80" s="59"/>
    </row>
    <row r="81" spans="1:5">
      <c r="A81" s="159"/>
      <c r="B81" s="74">
        <f t="shared" si="0"/>
        <v>0</v>
      </c>
      <c r="C81" s="75">
        <f t="shared" si="1"/>
        <v>0</v>
      </c>
      <c r="D81" s="76"/>
      <c r="E81" s="59"/>
    </row>
    <row r="82" spans="1:5">
      <c r="A82" s="159"/>
      <c r="B82" s="74">
        <f t="shared" si="0"/>
        <v>0</v>
      </c>
      <c r="C82" s="75">
        <f t="shared" si="1"/>
        <v>0</v>
      </c>
      <c r="D82" s="76"/>
      <c r="E82" s="59"/>
    </row>
    <row r="83" spans="1:5">
      <c r="A83" s="160"/>
      <c r="B83" s="172">
        <f t="shared" si="0"/>
        <v>0</v>
      </c>
      <c r="C83" s="173">
        <f t="shared" si="1"/>
        <v>0</v>
      </c>
      <c r="D83" s="174"/>
      <c r="E83" s="60"/>
    </row>
    <row r="84" spans="1:5">
      <c r="A84" s="159" t="s">
        <v>22</v>
      </c>
      <c r="B84" s="44"/>
      <c r="C84" s="45"/>
      <c r="D84" s="53">
        <f>SUM(D85:D89)</f>
        <v>0</v>
      </c>
      <c r="E84" s="61" t="s">
        <v>31</v>
      </c>
    </row>
    <row r="85" spans="1:5">
      <c r="A85" s="159"/>
      <c r="B85" s="74">
        <f t="shared" si="0"/>
        <v>0</v>
      </c>
      <c r="C85" s="75">
        <f t="shared" si="1"/>
        <v>0</v>
      </c>
      <c r="D85" s="76"/>
      <c r="E85" s="59"/>
    </row>
    <row r="86" spans="1:5">
      <c r="A86" s="159"/>
      <c r="B86" s="74">
        <f t="shared" si="0"/>
        <v>0</v>
      </c>
      <c r="C86" s="75">
        <f t="shared" si="1"/>
        <v>0</v>
      </c>
      <c r="D86" s="76"/>
      <c r="E86" s="59"/>
    </row>
    <row r="87" spans="1:5">
      <c r="A87" s="159"/>
      <c r="B87" s="74">
        <f t="shared" si="0"/>
        <v>0</v>
      </c>
      <c r="C87" s="75">
        <f t="shared" si="1"/>
        <v>0</v>
      </c>
      <c r="D87" s="76"/>
      <c r="E87" s="59"/>
    </row>
    <row r="88" spans="1:5">
      <c r="A88" s="159"/>
      <c r="B88" s="74">
        <f t="shared" si="0"/>
        <v>0</v>
      </c>
      <c r="C88" s="75">
        <f t="shared" si="1"/>
        <v>0</v>
      </c>
      <c r="D88" s="76"/>
      <c r="E88" s="59"/>
    </row>
    <row r="89" spans="1:5">
      <c r="A89" s="160"/>
      <c r="B89" s="172">
        <f t="shared" si="0"/>
        <v>0</v>
      </c>
      <c r="C89" s="173">
        <f t="shared" si="1"/>
        <v>0</v>
      </c>
      <c r="D89" s="174"/>
      <c r="E89" s="60"/>
    </row>
    <row r="90" spans="1:5">
      <c r="A90" s="159" t="s">
        <v>23</v>
      </c>
      <c r="B90" s="44"/>
      <c r="C90" s="45"/>
      <c r="D90" s="53">
        <f>SUM(D91:D95)</f>
        <v>0</v>
      </c>
      <c r="E90" s="61" t="s">
        <v>31</v>
      </c>
    </row>
    <row r="91" spans="1:5">
      <c r="A91" s="159"/>
      <c r="B91" s="74">
        <f t="shared" si="0"/>
        <v>0</v>
      </c>
      <c r="C91" s="75">
        <f t="shared" si="1"/>
        <v>0</v>
      </c>
      <c r="D91" s="76"/>
      <c r="E91" s="59"/>
    </row>
    <row r="92" spans="1:5">
      <c r="A92" s="159"/>
      <c r="B92" s="74">
        <f t="shared" si="0"/>
        <v>0</v>
      </c>
      <c r="C92" s="75">
        <f t="shared" si="1"/>
        <v>0</v>
      </c>
      <c r="D92" s="76"/>
      <c r="E92" s="59"/>
    </row>
    <row r="93" spans="1:5">
      <c r="A93" s="159"/>
      <c r="B93" s="74">
        <f t="shared" si="0"/>
        <v>0</v>
      </c>
      <c r="C93" s="75">
        <f t="shared" si="1"/>
        <v>0</v>
      </c>
      <c r="D93" s="76"/>
      <c r="E93" s="59"/>
    </row>
    <row r="94" spans="1:5">
      <c r="A94" s="159"/>
      <c r="B94" s="74">
        <f t="shared" si="0"/>
        <v>0</v>
      </c>
      <c r="C94" s="75">
        <f t="shared" si="1"/>
        <v>0</v>
      </c>
      <c r="D94" s="76"/>
      <c r="E94" s="59"/>
    </row>
    <row r="95" spans="1:5">
      <c r="A95" s="160"/>
      <c r="B95" s="74">
        <f t="shared" si="0"/>
        <v>0</v>
      </c>
      <c r="C95" s="75">
        <f t="shared" si="1"/>
        <v>0</v>
      </c>
      <c r="D95" s="76"/>
      <c r="E95" s="60"/>
    </row>
    <row r="96" spans="1:5">
      <c r="A96" s="161" t="s">
        <v>24</v>
      </c>
      <c r="B96" s="19">
        <f>SUM(B61:B95)</f>
        <v>0</v>
      </c>
      <c r="C96" s="133">
        <f>SUM(C61:C95)</f>
        <v>0</v>
      </c>
      <c r="D96" s="134">
        <f>D60+D66+D72+D78+D84+D90</f>
        <v>0</v>
      </c>
      <c r="E96" s="62"/>
    </row>
    <row r="97" spans="1:6">
      <c r="A97" s="162" t="s">
        <v>25</v>
      </c>
      <c r="B97" s="19"/>
      <c r="C97" s="20"/>
      <c r="D97" s="15"/>
      <c r="E97" s="62"/>
    </row>
    <row r="98" spans="1:6">
      <c r="A98" s="160" t="s">
        <v>26</v>
      </c>
      <c r="B98" s="28"/>
      <c r="C98" s="24"/>
      <c r="D98" s="25"/>
      <c r="E98" s="60"/>
    </row>
    <row r="99" spans="1:6">
      <c r="A99" s="160" t="s">
        <v>27</v>
      </c>
      <c r="B99" s="163">
        <f>C96</f>
        <v>0</v>
      </c>
      <c r="C99" s="24"/>
      <c r="D99" s="25"/>
      <c r="E99" s="63"/>
    </row>
    <row r="100" spans="1:6">
      <c r="A100" s="159"/>
      <c r="B100" s="164"/>
      <c r="C100" s="21"/>
      <c r="D100" s="16"/>
      <c r="E100" s="64"/>
    </row>
    <row r="101" spans="1:6" ht="13.8" thickBot="1">
      <c r="A101" s="165" t="s">
        <v>28</v>
      </c>
      <c r="B101" s="19">
        <f>SUM(B97:B100)</f>
        <v>0</v>
      </c>
      <c r="C101" s="22"/>
      <c r="D101" s="17"/>
      <c r="E101" s="65"/>
    </row>
    <row r="102" spans="1:6" ht="14.4" thickTop="1" thickBot="1">
      <c r="A102" s="166" t="s">
        <v>29</v>
      </c>
      <c r="B102" s="167">
        <f>B96+B101</f>
        <v>0</v>
      </c>
      <c r="C102" s="23"/>
      <c r="D102" s="18"/>
      <c r="E102" s="66"/>
    </row>
    <row r="103" spans="1:6">
      <c r="A103" s="168"/>
      <c r="B103" s="73"/>
      <c r="C103" s="73"/>
      <c r="D103" s="73"/>
      <c r="E103" s="72"/>
    </row>
    <row r="104" spans="1:6" s="149" customFormat="1" ht="15" customHeight="1">
      <c r="A104" s="211" t="s">
        <v>90</v>
      </c>
      <c r="B104" s="211"/>
      <c r="C104" s="211"/>
      <c r="D104" s="211"/>
      <c r="E104" s="211"/>
    </row>
    <row r="105" spans="1:6" s="149" customFormat="1" ht="10.8">
      <c r="A105" s="211" t="s">
        <v>84</v>
      </c>
      <c r="B105" s="211"/>
      <c r="C105" s="211"/>
      <c r="D105" s="211"/>
      <c r="E105" s="211"/>
    </row>
    <row r="106" spans="1:6" s="149" customFormat="1" ht="10.8">
      <c r="A106" s="211"/>
      <c r="B106" s="211"/>
      <c r="C106" s="211"/>
      <c r="D106" s="211"/>
      <c r="E106" s="211"/>
    </row>
    <row r="107" spans="1:6" s="169" customFormat="1" ht="15" customHeight="1">
      <c r="A107" s="12"/>
      <c r="B107" s="12"/>
      <c r="C107" s="12"/>
      <c r="D107" s="12"/>
      <c r="E107" s="12"/>
      <c r="F107" s="6"/>
    </row>
    <row r="108" spans="1:6" s="169" customFormat="1" ht="15" customHeight="1">
      <c r="A108" s="268"/>
      <c r="B108" s="268"/>
      <c r="C108" s="268"/>
      <c r="D108" s="268"/>
      <c r="E108" s="268"/>
    </row>
    <row r="109" spans="1:6" s="169" customFormat="1" ht="15" customHeight="1">
      <c r="A109" s="268"/>
      <c r="B109" s="268"/>
      <c r="C109" s="268"/>
      <c r="D109" s="268"/>
      <c r="E109" s="268"/>
    </row>
    <row r="118" spans="1:5">
      <c r="A118" s="85"/>
      <c r="B118" s="85"/>
      <c r="C118" s="85"/>
      <c r="D118" s="85"/>
      <c r="E118" s="170"/>
    </row>
    <row r="119" spans="1:5" s="128" customFormat="1">
      <c r="A119" s="29" t="s">
        <v>108</v>
      </c>
      <c r="B119" s="30"/>
      <c r="C119" s="30"/>
      <c r="D119" s="30"/>
      <c r="E119" s="30"/>
    </row>
    <row r="120" spans="1:5" s="128" customFormat="1">
      <c r="A120" s="29"/>
      <c r="B120" s="30"/>
      <c r="C120" s="30"/>
      <c r="D120" s="30"/>
      <c r="E120" s="30"/>
    </row>
    <row r="121" spans="1:5" s="128" customFormat="1">
      <c r="A121" s="29"/>
      <c r="B121" s="30"/>
      <c r="C121" s="30"/>
      <c r="D121" s="30"/>
      <c r="E121" s="30"/>
    </row>
    <row r="122" spans="1:5">
      <c r="A122" s="85"/>
    </row>
    <row r="123" spans="1:5">
      <c r="A123" s="85"/>
    </row>
    <row r="124" spans="1:5">
      <c r="A124" s="85"/>
    </row>
  </sheetData>
  <sheetProtection insertRows="0"/>
  <mergeCells count="44">
    <mergeCell ref="B11:E11"/>
    <mergeCell ref="A3:E3"/>
    <mergeCell ref="A4:E4"/>
    <mergeCell ref="B9:E9"/>
    <mergeCell ref="B10:E10"/>
    <mergeCell ref="A5:E5"/>
    <mergeCell ref="B33:E33"/>
    <mergeCell ref="B34:E35"/>
    <mergeCell ref="B12:E12"/>
    <mergeCell ref="B13:C13"/>
    <mergeCell ref="D13:E13"/>
    <mergeCell ref="B14:C14"/>
    <mergeCell ref="D14:E14"/>
    <mergeCell ref="B15:C15"/>
    <mergeCell ref="D15:E15"/>
    <mergeCell ref="B16:C16"/>
    <mergeCell ref="D16:E16"/>
    <mergeCell ref="B31:E32"/>
    <mergeCell ref="A26:A27"/>
    <mergeCell ref="B26:E27"/>
    <mergeCell ref="A28:A29"/>
    <mergeCell ref="B30:E30"/>
    <mergeCell ref="B17:C17"/>
    <mergeCell ref="D17:E17"/>
    <mergeCell ref="B23:E23"/>
    <mergeCell ref="A24:A25"/>
    <mergeCell ref="B24:E25"/>
    <mergeCell ref="B28:E29"/>
    <mergeCell ref="A13:A19"/>
    <mergeCell ref="B18:C18"/>
    <mergeCell ref="D18:E18"/>
    <mergeCell ref="B19:C19"/>
    <mergeCell ref="D19:E19"/>
    <mergeCell ref="A109:E109"/>
    <mergeCell ref="A36:A44"/>
    <mergeCell ref="B36:E36"/>
    <mergeCell ref="B37:E46"/>
    <mergeCell ref="A47:A51"/>
    <mergeCell ref="B47:E51"/>
    <mergeCell ref="A108:E108"/>
    <mergeCell ref="A52:E52"/>
    <mergeCell ref="A53:E53"/>
    <mergeCell ref="A104:E104"/>
    <mergeCell ref="A105:E106"/>
  </mergeCells>
  <phoneticPr fontId="3"/>
  <dataValidations xWindow="860" yWindow="676" count="6">
    <dataValidation allowBlank="1" showInputMessage="1" showErrorMessage="1" promptTitle="開催場所を記入※会場名やオンライン開催等" prompt="＜記入例＞_x000a_特別養護老人ホーム○○園　大会議室_x000a_オンラインで実施" sqref="B28:E29"/>
    <dataValidation allowBlank="1" showInputMessage="1" showErrorMessage="1" promptTitle="開催期日を記入してください※研修日や研修期間等" prompt="＜記入例＞_x000a_令和○年○月○日_x000a_令和○年○月○日～令和○年○月○日_x000a_令和○年○月○日、○月○日、○月○日" sqref="B26:E27"/>
    <dataValidation errorStyle="warning" allowBlank="1" showInputMessage="1" showErrorMessage="1" errorTitle="【公募】①-1と事業番号が異なります" error="【公募】①-1と事業番号が異なります_x000a_複数の補助事業へ応募する場合は、別のExcelファイルで作成してください" sqref="F4"/>
    <dataValidation allowBlank="1" showInputMessage="1" showErrorMessage="1" promptTitle="参加者数(見込み)を記入してください" prompt="＜記入例＞_x000a_会場20名、オンライン30名、計50名" sqref="B34:E35"/>
    <dataValidation type="list" showInputMessage="1" showErrorMessage="1" sqref="A4:E4">
      <formula1>$A$119:$A$120</formula1>
    </dataValidation>
    <dataValidation type="list" allowBlank="1" showInputMessage="1" showErrorMessage="1" promptTitle="選択してください" prompt="①～⑥から該当する事業を選択してください" sqref="A5:E5">
      <formula1>$I$5:$I$11</formula1>
    </dataValidation>
  </dataValidations>
  <pageMargins left="0.9055118110236221" right="0.31496062992125984" top="0.74803149606299213" bottom="0.74803149606299213" header="0.31496062992125984" footer="0.31496062992125984"/>
  <pageSetup paperSize="9" fitToHeight="2" orientation="portrait" blackAndWhite="1" r:id="rId1"/>
  <rowBreaks count="1" manualBreakCount="1">
    <brk id="54" max="4"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66"/>
    <pageSetUpPr fitToPage="1"/>
  </sheetPr>
  <dimension ref="A1:L43"/>
  <sheetViews>
    <sheetView view="pageBreakPreview" zoomScaleNormal="100" zoomScaleSheetLayoutView="100" workbookViewId="0">
      <selection activeCell="K1" sqref="K1"/>
    </sheetView>
  </sheetViews>
  <sheetFormatPr defaultColWidth="9" defaultRowHeight="13.2"/>
  <cols>
    <col min="1" max="1" width="20" style="86" customWidth="1"/>
    <col min="2" max="11" width="12.44140625" style="86" customWidth="1"/>
    <col min="12" max="12" width="11.109375" style="86" customWidth="1"/>
    <col min="13" max="16384" width="9" style="86"/>
  </cols>
  <sheetData>
    <row r="1" spans="1:12" ht="16.2">
      <c r="A1" s="85" t="s">
        <v>33</v>
      </c>
      <c r="J1" s="2"/>
      <c r="K1" s="2"/>
    </row>
    <row r="2" spans="1:12" ht="30" customHeight="1">
      <c r="A2" s="320" t="s">
        <v>34</v>
      </c>
      <c r="B2" s="320"/>
      <c r="C2" s="320"/>
      <c r="D2" s="320"/>
      <c r="E2" s="320"/>
      <c r="F2" s="320"/>
      <c r="G2" s="320"/>
      <c r="H2" s="320"/>
      <c r="I2" s="320"/>
      <c r="J2" s="320"/>
      <c r="K2" s="320"/>
      <c r="L2" s="87"/>
    </row>
    <row r="3" spans="1:12" ht="30" customHeight="1">
      <c r="A3" s="321" t="str">
        <f>'様式2(計画書①)'!A4</f>
        <v>（7）多様な人材層に対する介護人材キャリアアップ研修支援事業（主催）</v>
      </c>
      <c r="B3" s="321"/>
      <c r="C3" s="321"/>
      <c r="D3" s="321"/>
      <c r="E3" s="321"/>
      <c r="F3" s="321"/>
      <c r="G3" s="321"/>
      <c r="H3" s="321"/>
      <c r="I3" s="321"/>
      <c r="J3" s="321"/>
      <c r="K3" s="321"/>
      <c r="L3" s="88"/>
    </row>
    <row r="4" spans="1:12" ht="29.25" customHeight="1">
      <c r="G4" s="89" t="s">
        <v>86</v>
      </c>
      <c r="H4" s="322">
        <f>'様式2(計画書①)'!B9</f>
        <v>0</v>
      </c>
      <c r="I4" s="322"/>
      <c r="J4" s="322"/>
      <c r="K4" s="322"/>
      <c r="L4" s="88"/>
    </row>
    <row r="5" spans="1:12" ht="24" customHeight="1">
      <c r="J5" s="90"/>
      <c r="K5" s="90" t="s">
        <v>35</v>
      </c>
      <c r="L5" s="88"/>
    </row>
    <row r="6" spans="1:12" ht="20.25" customHeight="1">
      <c r="A6" s="91"/>
      <c r="B6" s="92"/>
      <c r="C6" s="92" t="s">
        <v>36</v>
      </c>
      <c r="D6" s="92" t="s">
        <v>37</v>
      </c>
      <c r="E6" s="92"/>
      <c r="F6" s="92" t="s">
        <v>38</v>
      </c>
      <c r="G6" s="92"/>
      <c r="H6" s="92"/>
      <c r="I6" s="92"/>
      <c r="J6" s="92"/>
      <c r="K6" s="92"/>
      <c r="L6" s="93"/>
    </row>
    <row r="7" spans="1:12" ht="20.25" customHeight="1">
      <c r="A7" s="94" t="s">
        <v>39</v>
      </c>
      <c r="B7" s="95" t="s">
        <v>40</v>
      </c>
      <c r="C7" s="95" t="s">
        <v>41</v>
      </c>
      <c r="D7" s="95" t="s">
        <v>42</v>
      </c>
      <c r="E7" s="94" t="s">
        <v>43</v>
      </c>
      <c r="F7" s="95" t="s">
        <v>44</v>
      </c>
      <c r="G7" s="94" t="s">
        <v>45</v>
      </c>
      <c r="H7" s="94" t="s">
        <v>46</v>
      </c>
      <c r="I7" s="95" t="s">
        <v>47</v>
      </c>
      <c r="J7" s="96" t="s">
        <v>48</v>
      </c>
      <c r="K7" s="95" t="s">
        <v>49</v>
      </c>
      <c r="L7" s="97"/>
    </row>
    <row r="8" spans="1:12" ht="20.25" customHeight="1">
      <c r="A8" s="98"/>
      <c r="B8" s="95"/>
      <c r="C8" s="95" t="s">
        <v>50</v>
      </c>
      <c r="D8" s="95" t="s">
        <v>51</v>
      </c>
      <c r="E8" s="95"/>
      <c r="F8" s="95" t="s">
        <v>52</v>
      </c>
      <c r="G8" s="95"/>
      <c r="H8" s="95"/>
      <c r="I8" s="95"/>
      <c r="J8" s="99" t="s">
        <v>53</v>
      </c>
      <c r="K8" s="99"/>
      <c r="L8" s="93"/>
    </row>
    <row r="9" spans="1:12" s="85" customFormat="1" ht="25.5" customHeight="1">
      <c r="A9" s="100"/>
      <c r="B9" s="101" t="s">
        <v>54</v>
      </c>
      <c r="C9" s="101" t="s">
        <v>55</v>
      </c>
      <c r="D9" s="101" t="s">
        <v>56</v>
      </c>
      <c r="E9" s="101" t="s">
        <v>57</v>
      </c>
      <c r="F9" s="101" t="s">
        <v>58</v>
      </c>
      <c r="G9" s="101" t="s">
        <v>59</v>
      </c>
      <c r="H9" s="101" t="s">
        <v>60</v>
      </c>
      <c r="I9" s="101" t="s">
        <v>61</v>
      </c>
      <c r="J9" s="101" t="s">
        <v>62</v>
      </c>
      <c r="K9" s="3"/>
      <c r="L9" s="102"/>
    </row>
    <row r="10" spans="1:12" s="85" customFormat="1" ht="60" customHeight="1">
      <c r="A10" s="103" t="str">
        <f>'様式2(計画書①)'!A4</f>
        <v>（7）多様な人材層に対する介護人材キャリアアップ研修支援事業（主催）</v>
      </c>
      <c r="B10" s="104">
        <f>'様式2(計画書①)'!B102</f>
        <v>0</v>
      </c>
      <c r="C10" s="104">
        <f>'様式2(計画書①)'!B98</f>
        <v>0</v>
      </c>
      <c r="D10" s="104">
        <f>'様式2(計画書①)'!B99</f>
        <v>0</v>
      </c>
      <c r="E10" s="105">
        <f>+B10-C10-D10</f>
        <v>0</v>
      </c>
      <c r="F10" s="105">
        <f>E10</f>
        <v>0</v>
      </c>
      <c r="G10" s="106">
        <f>IF(A10="","",IFERROR(VLOOKUP(A10,A26:C40,3,FALSE),""))</f>
        <v>625000</v>
      </c>
      <c r="H10" s="105">
        <f>MIN(F10,G10)</f>
        <v>0</v>
      </c>
      <c r="I10" s="107">
        <f>IF(A10="","",IFERROR(VLOOKUP(A10,A26:B40,2,FALSE),""))</f>
        <v>0.8</v>
      </c>
      <c r="J10" s="108">
        <f>IF(A10="",0,IFERROR(IF(I10=A42,ROUNDDOWN(H10,-3),ROUNDDOWN(H10*I10,-3)),"0"))</f>
        <v>0</v>
      </c>
      <c r="K10" s="171">
        <f>'様式2(計画書①)'!A5</f>
        <v>0</v>
      </c>
      <c r="L10" s="4"/>
    </row>
    <row r="11" spans="1:12" s="85" customFormat="1" ht="60" customHeight="1">
      <c r="A11" s="103">
        <f>'様式2(計画書②)'!A4</f>
        <v>0</v>
      </c>
      <c r="B11" s="109">
        <f>'様式2(計画書②)'!B102</f>
        <v>0</v>
      </c>
      <c r="C11" s="109">
        <f>'様式2(計画書②)'!B98</f>
        <v>0</v>
      </c>
      <c r="D11" s="109">
        <f>'様式2(計画書②)'!B99</f>
        <v>0</v>
      </c>
      <c r="E11" s="110">
        <f>+B11-C11-D11</f>
        <v>0</v>
      </c>
      <c r="F11" s="110">
        <f>E11</f>
        <v>0</v>
      </c>
      <c r="G11" s="106" t="str">
        <f t="shared" ref="G11:G12" si="0">IF(A11="","",IFERROR(VLOOKUP(A11,A27:C41,3,FALSE),""))</f>
        <v/>
      </c>
      <c r="H11" s="110">
        <f>MIN(F11,G11)</f>
        <v>0</v>
      </c>
      <c r="I11" s="107" t="str">
        <f>IF(A11="","",IFERROR(VLOOKUP(A11,A26:B40,2,FALSE),""))</f>
        <v/>
      </c>
      <c r="J11" s="108" t="str">
        <f>IF(A11="",0,IFERROR(IF(I11=A42,ROUNDDOWN(H11,-3),ROUNDDOWN(H11*I11,-3)),"0"))</f>
        <v>0</v>
      </c>
      <c r="K11" s="171">
        <f>'様式2(計画書②)'!A5</f>
        <v>0</v>
      </c>
      <c r="L11" s="111"/>
    </row>
    <row r="12" spans="1:12" s="85" customFormat="1" ht="60" customHeight="1">
      <c r="A12" s="112">
        <f>'様式2(計画書③)'!A4</f>
        <v>0</v>
      </c>
      <c r="B12" s="109">
        <f>'様式2(計画書③)'!B102</f>
        <v>0</v>
      </c>
      <c r="C12" s="109">
        <f>'様式2(計画書③)'!B98</f>
        <v>0</v>
      </c>
      <c r="D12" s="109">
        <f>'様式2(計画書③)'!B99</f>
        <v>0</v>
      </c>
      <c r="E12" s="110">
        <f>+B12-C12-D12</f>
        <v>0</v>
      </c>
      <c r="F12" s="110">
        <f>E12</f>
        <v>0</v>
      </c>
      <c r="G12" s="113" t="str">
        <f t="shared" si="0"/>
        <v/>
      </c>
      <c r="H12" s="110">
        <f>MIN(F12,G12)</f>
        <v>0</v>
      </c>
      <c r="I12" s="107" t="str">
        <f>IF(A12="","",IFERROR(VLOOKUP(A12,A26:B40,2,FALSE),""))</f>
        <v/>
      </c>
      <c r="J12" s="108" t="str">
        <f>IF(A12="",0,IFERROR(IF(I12=A42,ROUNDDOWN(H12,-3),ROUNDDOWN(H12*I12,-3)),"0"))</f>
        <v>0</v>
      </c>
      <c r="K12" s="171">
        <f>'様式2(計画書③)'!A5</f>
        <v>0</v>
      </c>
      <c r="L12" s="111"/>
    </row>
    <row r="13" spans="1:12" s="85" customFormat="1" ht="60" customHeight="1">
      <c r="A13" s="114" t="s">
        <v>63</v>
      </c>
      <c r="B13" s="115">
        <f t="shared" ref="B13:H13" si="1">SUM(B10:B12)</f>
        <v>0</v>
      </c>
      <c r="C13" s="115">
        <f t="shared" si="1"/>
        <v>0</v>
      </c>
      <c r="D13" s="115">
        <f t="shared" si="1"/>
        <v>0</v>
      </c>
      <c r="E13" s="115">
        <f t="shared" si="1"/>
        <v>0</v>
      </c>
      <c r="F13" s="115">
        <f t="shared" si="1"/>
        <v>0</v>
      </c>
      <c r="G13" s="115">
        <f>SUM(G10:G12)</f>
        <v>625000</v>
      </c>
      <c r="H13" s="115">
        <f t="shared" si="1"/>
        <v>0</v>
      </c>
      <c r="I13" s="116"/>
      <c r="J13" s="117">
        <f>ROUNDDOWN(SUM(J10:J12),-3)</f>
        <v>0</v>
      </c>
      <c r="K13" s="118"/>
      <c r="L13" s="4"/>
    </row>
    <row r="14" spans="1:12" s="6" customFormat="1" ht="12">
      <c r="A14" s="8" t="s">
        <v>75</v>
      </c>
      <c r="B14" s="119"/>
      <c r="C14" s="119"/>
      <c r="D14" s="119"/>
      <c r="E14" s="119"/>
      <c r="F14" s="119"/>
      <c r="G14" s="119"/>
      <c r="H14" s="119"/>
      <c r="I14" s="120"/>
      <c r="J14" s="119"/>
      <c r="K14" s="119"/>
      <c r="L14" s="5"/>
    </row>
    <row r="15" spans="1:12" s="6" customFormat="1" ht="12">
      <c r="A15" s="8" t="s">
        <v>87</v>
      </c>
      <c r="B15" s="119"/>
      <c r="C15" s="119"/>
      <c r="D15" s="119"/>
      <c r="E15" s="119"/>
      <c r="F15" s="119"/>
      <c r="G15" s="119"/>
      <c r="H15" s="119"/>
      <c r="I15" s="120"/>
      <c r="J15" s="119"/>
      <c r="K15" s="119"/>
      <c r="L15" s="5"/>
    </row>
    <row r="16" spans="1:12" s="7" customFormat="1" ht="12">
      <c r="A16" s="9" t="s">
        <v>85</v>
      </c>
    </row>
    <row r="17" spans="1:5" s="7" customFormat="1" ht="12">
      <c r="A17" s="9" t="s">
        <v>91</v>
      </c>
    </row>
    <row r="18" spans="1:5" s="7" customFormat="1" ht="12">
      <c r="A18" s="9" t="s">
        <v>76</v>
      </c>
    </row>
    <row r="19" spans="1:5" s="9" customFormat="1" ht="12">
      <c r="A19" s="9" t="s">
        <v>80</v>
      </c>
    </row>
    <row r="20" spans="1:5" s="7" customFormat="1" ht="12">
      <c r="A20" s="9" t="s">
        <v>77</v>
      </c>
    </row>
    <row r="21" spans="1:5" s="122" customFormat="1" ht="12">
      <c r="A21" s="121" t="s">
        <v>78</v>
      </c>
    </row>
    <row r="22" spans="1:5" s="123" customFormat="1" ht="15.75" customHeight="1"/>
    <row r="26" spans="1:5">
      <c r="A26" s="29" t="s">
        <v>88</v>
      </c>
      <c r="B26" s="124">
        <v>0.8</v>
      </c>
      <c r="C26" s="125">
        <v>625000</v>
      </c>
      <c r="E26" s="128"/>
    </row>
    <row r="27" spans="1:5">
      <c r="A27" s="29" t="s">
        <v>92</v>
      </c>
      <c r="B27" s="124">
        <v>0.8</v>
      </c>
      <c r="C27" s="125">
        <v>625000</v>
      </c>
      <c r="E27" s="128" t="s">
        <v>101</v>
      </c>
    </row>
    <row r="28" spans="1:5">
      <c r="A28" s="29" t="s">
        <v>109</v>
      </c>
      <c r="B28" s="126" t="s">
        <v>64</v>
      </c>
      <c r="C28" s="125">
        <v>3000000</v>
      </c>
      <c r="E28" s="128" t="s">
        <v>104</v>
      </c>
    </row>
    <row r="29" spans="1:5">
      <c r="A29" s="29" t="s">
        <v>110</v>
      </c>
      <c r="B29" s="126" t="s">
        <v>64</v>
      </c>
      <c r="C29" s="125">
        <v>3000000</v>
      </c>
      <c r="E29" s="128" t="s">
        <v>105</v>
      </c>
    </row>
    <row r="30" spans="1:5">
      <c r="A30" s="29" t="s">
        <v>111</v>
      </c>
      <c r="B30" s="126" t="s">
        <v>64</v>
      </c>
      <c r="C30" s="125" t="s">
        <v>89</v>
      </c>
      <c r="E30" s="128" t="s">
        <v>106</v>
      </c>
    </row>
    <row r="31" spans="1:5">
      <c r="A31" s="29" t="s">
        <v>108</v>
      </c>
      <c r="B31" s="124">
        <v>0.8</v>
      </c>
      <c r="C31" s="125">
        <v>625000</v>
      </c>
      <c r="E31" s="128" t="s">
        <v>102</v>
      </c>
    </row>
    <row r="32" spans="1:5">
      <c r="A32" s="29" t="s">
        <v>112</v>
      </c>
      <c r="B32" s="124">
        <v>0.8</v>
      </c>
      <c r="C32" s="125">
        <v>625000</v>
      </c>
      <c r="E32" s="128" t="s">
        <v>119</v>
      </c>
    </row>
    <row r="33" spans="1:3">
      <c r="A33" s="29" t="s">
        <v>113</v>
      </c>
      <c r="B33" s="124">
        <v>0.8</v>
      </c>
      <c r="C33" s="125">
        <v>625000</v>
      </c>
    </row>
    <row r="34" spans="1:3">
      <c r="A34" s="29" t="s">
        <v>114</v>
      </c>
      <c r="B34" s="124">
        <v>0.8</v>
      </c>
      <c r="C34" s="125">
        <v>625000</v>
      </c>
    </row>
    <row r="35" spans="1:3">
      <c r="A35" s="29" t="s">
        <v>115</v>
      </c>
      <c r="B35" s="126" t="s">
        <v>64</v>
      </c>
      <c r="C35" s="125">
        <v>500000</v>
      </c>
    </row>
    <row r="36" spans="1:3">
      <c r="A36" s="29" t="s">
        <v>117</v>
      </c>
      <c r="B36" s="126" t="s">
        <v>64</v>
      </c>
      <c r="C36" s="125">
        <v>500000</v>
      </c>
    </row>
    <row r="37" spans="1:3">
      <c r="A37" s="29" t="s">
        <v>116</v>
      </c>
      <c r="B37" s="124">
        <v>0.8</v>
      </c>
      <c r="C37" s="125">
        <v>625000</v>
      </c>
    </row>
    <row r="38" spans="1:3">
      <c r="A38" s="29" t="s">
        <v>118</v>
      </c>
      <c r="B38" s="124"/>
      <c r="C38" s="125">
        <v>2000000</v>
      </c>
    </row>
    <row r="39" spans="1:3">
      <c r="A39" s="29" t="s">
        <v>93</v>
      </c>
      <c r="B39" s="126" t="s">
        <v>64</v>
      </c>
      <c r="C39" s="125">
        <v>3000000</v>
      </c>
    </row>
    <row r="40" spans="1:3">
      <c r="A40" s="29" t="s">
        <v>94</v>
      </c>
      <c r="B40" s="124">
        <v>0.8</v>
      </c>
      <c r="C40" s="125">
        <v>625000</v>
      </c>
    </row>
    <row r="41" spans="1:3">
      <c r="A41" s="85"/>
      <c r="B41" s="85"/>
    </row>
    <row r="42" spans="1:3">
      <c r="A42" s="126" t="s">
        <v>64</v>
      </c>
      <c r="B42" s="85"/>
    </row>
    <row r="43" spans="1:3">
      <c r="A43" s="126" t="s">
        <v>65</v>
      </c>
      <c r="B43" s="85"/>
    </row>
  </sheetData>
  <mergeCells count="3">
    <mergeCell ref="A2:K2"/>
    <mergeCell ref="A3:K3"/>
    <mergeCell ref="H4:K4"/>
  </mergeCells>
  <phoneticPr fontId="3"/>
  <dataValidations count="1">
    <dataValidation showInputMessage="1" showErrorMessage="1" sqref="A10:A12"/>
  </dataValidations>
  <pageMargins left="0.70866141732283472" right="0.70866141732283472" top="0.94488188976377963" bottom="0.35433070866141736" header="0.31496062992125984" footer="0.31496062992125984"/>
  <pageSetup paperSize="9" scale="92" orientation="landscape" blackAndWhite="1" cellComments="atEnd"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様式2(計画書①)</vt:lpstr>
      <vt:lpstr>様式2(計画書②)</vt:lpstr>
      <vt:lpstr>様式2(計画書③)</vt:lpstr>
      <vt:lpstr>様式1(所要額調書)</vt:lpstr>
      <vt:lpstr>'様式1(所要額調書)'!Print_Area</vt:lpstr>
      <vt:lpstr>'様式2(計画書①)'!Print_Area</vt:lpstr>
      <vt:lpstr>'様式2(計画書②)'!Print_Area</vt:lpstr>
      <vt:lpstr>'様式2(計画書③)'!Print_Area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社会福祉課</dc:creator>
  <cp:lastModifiedBy>高橋 美知代</cp:lastModifiedBy>
  <cp:lastPrinted>2025-11-11T02:43:08Z</cp:lastPrinted>
  <dcterms:created xsi:type="dcterms:W3CDTF">2019-06-15T08:15:37Z</dcterms:created>
  <dcterms:modified xsi:type="dcterms:W3CDTF">2025-11-18T01:30:30Z</dcterms:modified>
</cp:coreProperties>
</file>