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nr1000\財政課\非公開\03_決算\12_財政状況資料集\R6決算\080817　２回目\03_提出（１回目と結合）\"/>
    </mc:Choice>
  </mc:AlternateContent>
  <xr:revisionPtr revIDLastSave="0" documentId="13_ncr:1_{218C2BF3-FDEE-4ADD-BD1F-3CF947D2805F}" xr6:coauthVersionLast="47" xr6:coauthVersionMax="47" xr10:uidLastSave="{00000000-0000-0000-0000-000000000000}"/>
  <bookViews>
    <workbookView xWindow="33720" yWindow="369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AM37" i="10"/>
  <c r="U37" i="10"/>
  <c r="C37" i="10"/>
  <c r="C36" i="10"/>
  <c r="CO34" i="10"/>
  <c r="CO35" i="10" s="1"/>
  <c r="CO36" i="10" s="1"/>
  <c r="CO37" i="10" s="1"/>
  <c r="CO38" i="10" s="1"/>
  <c r="BW34" i="10"/>
  <c r="BW35" i="10" s="1"/>
  <c r="BW36" i="10" s="1"/>
  <c r="BW37" i="10" s="1"/>
  <c r="BW38" i="10" s="1"/>
  <c r="BW39" i="10" s="1"/>
  <c r="BW40" i="10" s="1"/>
  <c r="BW41" i="10" s="1"/>
  <c r="BW42" i="10" s="1"/>
  <c r="BW43" i="10" s="1"/>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s="1"/>
  <c r="BE35" i="10" s="1"/>
  <c r="BE36" i="10" s="1"/>
  <c r="BE37" i="10" s="1"/>
</calcChain>
</file>

<file path=xl/sharedStrings.xml><?xml version="1.0" encoding="utf-8"?>
<sst xmlns="http://schemas.openxmlformats.org/spreadsheetml/2006/main" count="1134" uniqueCount="582">
  <si>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</si>
  <si>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</si>
  <si>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</si>
  <si>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</si>
  <si>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</si>
  <si>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</si>
  <si>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</si>
  <si>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</si>
  <si>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</si>
  <si>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</si>
  <si>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</si>
  <si>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</si>
  <si>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</si>
  <si>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</si>
  <si>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</si>
  <si>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</si>
  <si>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</si>
  <si>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</si>
  <si>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</si>
  <si>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</si>
  <si>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</si>
  <si>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</si>
  <si>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</si>
  <si>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</si>
  <si>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</si>
  <si>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</si>
  <si>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</si>
  <si>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</si>
  <si>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</si>
  <si>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</si>
  <si>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</si>
  <si>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</si>
  <si>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</si>
  <si>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</si>
  <si>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</si>
  <si>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</si>
  <si>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</si>
  <si>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</si>
  <si>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</si>
  <si>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</si>
  <si>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</si>
  <si>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</si>
  <si>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</si>
  <si>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</si>
  <si>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</si>
  <si>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</si>
  <si>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</si>
  <si>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</si>
  <si>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</si>
  <si>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</si>
  <si>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</si>
  <si>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</si>
  <si>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</si>
  <si>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</si>
  <si>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</si>
  <si>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</si>
  <si>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</si>
  <si>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</si>
  <si>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</si>
  <si>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</si>
  <si>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</si>
  <si>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</si>
  <si>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</si>
  <si>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</si>
  <si>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</si>
  <si>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</si>
  <si>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</si>
  <si>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</si>
  <si>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</si>
  <si>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</si>
  <si>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</si>
  <si>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</si>
  <si>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</si>
  <si>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</si>
  <si>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</si>
  <si>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</si>
  <si>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</si>
  <si>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</si>
  <si>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</si>
  <si>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</si>
  <si>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</si>
  <si>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</si>
  <si>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</si>
  <si>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</si>
  <si>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</si>
  <si>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</si>
  <si>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</si>
  <si>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</si>
  <si>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</si>
  <si>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</si>
  <si>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</si>
  <si>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</si>
  <si>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</si>
  <si>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</si>
  <si>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</si>
  <si>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会津若松市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</si>
  <si>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</si>
  <si>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</si>
  <si>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</si>
  <si>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</si>
  <si>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</si>
  <si>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</si>
  <si>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</si>
  <si>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</si>
  <si>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</si>
  <si>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</si>
  <si>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</si>
  <si>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</si>
  <si>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</si>
  <si>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</si>
  <si>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</si>
  <si>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</si>
  <si>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</si>
  <si>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</si>
  <si>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</si>
  <si>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</si>
  <si>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</si>
  <si>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</si>
  <si>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</si>
  <si>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</si>
  <si>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</si>
  <si>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</si>
  <si>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</si>
  <si>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</si>
  <si>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</si>
  <si>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</si>
  <si>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</si>
  <si>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</si>
  <si>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</si>
  <si>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</si>
  <si>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</si>
  <si>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</si>
  <si>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</si>
  <si>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</si>
  <si>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</si>
  <si>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</si>
  <si>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</si>
  <si>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</si>
  <si>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</si>
  <si>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</si>
  <si>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</si>
  <si>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</si>
  <si>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</si>
  <si>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</si>
  <si>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</si>
  <si>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</si>
  <si>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</si>
  <si>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</si>
  <si>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</si>
  <si>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</si>
  <si>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</si>
  <si>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</si>
  <si>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</si>
  <si>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</si>
  <si>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</si>
  <si>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</si>
  <si>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</si>
  <si>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</si>
  <si>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</si>
  <si>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</si>
  <si>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</si>
  <si>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</si>
  <si>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</si>
  <si>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</si>
  <si>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</si>
  <si>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</si>
  <si>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</si>
  <si>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</si>
  <si>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</si>
  <si>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</si>
  <si>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</si>
  <si>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</si>
  <si>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</si>
  <si>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</si>
  <si>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</si>
  <si>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</si>
  <si>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</si>
  <si>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</si>
  <si>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</si>
  <si>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</si>
  <si>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</si>
  <si>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</si>
  <si>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</si>
  <si>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</si>
  <si>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</si>
  <si>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</si>
  <si>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</si>
  <si>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</si>
  <si>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</si>
  <si>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</si>
  <si>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</si>
  <si>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</si>
  <si>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</si>
  <si>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</si>
  <si>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</si>
  <si>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</si>
  <si>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</si>
  <si>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</si>
  <si>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</si>
  <si>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</si>
  <si>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</si>
  <si>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</si>
  <si>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</si>
  <si>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</si>
  <si>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福島県会津若松市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</si>
  <si>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</si>
  <si>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</si>
  <si>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</si>
  <si>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</si>
  <si>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</si>
  <si>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</si>
  <si>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</si>
  <si>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</si>
  <si>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</si>
  <si>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</si>
  <si>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</si>
  <si>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</si>
  <si>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</si>
  <si>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</si>
  <si>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</si>
  <si>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</si>
  <si>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</si>
  <si>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</si>
  <si>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</si>
  <si>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</si>
  <si>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</si>
  <si>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</si>
  <si>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</si>
  <si>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</si>
  <si>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</si>
  <si>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</si>
  <si>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</si>
  <si>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</si>
  <si>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</si>
  <si>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</si>
  <si>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</si>
  <si>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</si>
  <si>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</si>
  <si>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</si>
  <si>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</si>
  <si>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</si>
  <si>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</si>
  <si>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</si>
  <si>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</si>
  <si>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</si>
  <si>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</si>
  <si>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</si>
  <si>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</si>
  <si>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</si>
  <si>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</si>
  <si>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</si>
  <si>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</si>
  <si>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</si>
  <si>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</si>
  <si>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</si>
  <si>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</si>
  <si>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</si>
  <si>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</si>
  <si>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</si>
  <si>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</si>
  <si>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</si>
  <si>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</si>
  <si>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</si>
  <si>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</si>
  <si>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</si>
  <si>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</si>
  <si>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</si>
  <si>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</si>
  <si>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</si>
  <si>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</si>
  <si>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</si>
  <si>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</si>
  <si>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</si>
  <si>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</si>
  <si>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</si>
  <si>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</si>
  <si>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</si>
  <si>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</si>
  <si>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</si>
  <si>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</si>
  <si>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</si>
  <si>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</si>
  <si>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</si>
  <si>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</si>
  <si>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</si>
  <si>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</si>
  <si>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</si>
  <si>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</si>
  <si>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</si>
  <si>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</si>
  <si>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</si>
  <si>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</si>
  <si>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</si>
  <si>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</si>
  <si>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</si>
  <si>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</si>
  <si>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</si>
  <si>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</si>
  <si>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</si>
  <si>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</si>
  <si>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</si>
  <si>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</si>
  <si>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</si>
  <si>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</si>
  <si>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</si>
  <si>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</si>
  <si>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</si>
  <si>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</si>
  <si>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</si>
  <si>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</si>
  <si>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</si>
  <si>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</si>
  <si>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</si>
  <si>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</si>
  <si>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</si>
  <si>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</si>
  <si>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</si>
  <si>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</si>
  <si>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</si>
  <si>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</si>
  <si>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</si>
  <si>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</si>
  <si>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</si>
  <si>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</si>
  <si>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</si>
  <si>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</si>
  <si>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</si>
  <si>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</si>
  <si>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</si>
  <si>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</si>
  <si>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</si>
  <si>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</si>
  <si>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</si>
  <si>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</si>
  <si>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</si>
  <si>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</si>
  <si>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</si>
  <si>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</si>
  <si>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</si>
  <si>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</si>
  <si>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</si>
  <si>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</si>
  <si>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</si>
  <si>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</si>
  <si>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</si>
  <si>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</si>
  <si>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</si>
  <si>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</si>
  <si>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</si>
  <si>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</si>
  <si>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</si>
  <si>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</si>
  <si>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</si>
  <si>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</si>
  <si>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</si>
  <si>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福島県会津若松市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</si>
  <si>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</si>
  <si>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</si>
  <si>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</si>
  <si>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</si>
  <si>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</si>
  <si>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</si>
  <si>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</si>
  <si>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</si>
  <si>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</si>
  <si>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</si>
  <si>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</si>
  <si>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</si>
  <si>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</si>
  <si>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</si>
  <si>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</si>
  <si>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</si>
  <si>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</si>
  <si>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</si>
  <si>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</si>
  <si>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</si>
  <si>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扇町土地区画整理事業特別会計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</si>
  <si>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</si>
  <si>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</si>
  <si>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</si>
  <si>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</si>
  <si>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</si>
  <si>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</si>
  <si>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</si>
  <si>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</si>
  <si>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</si>
  <si>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</si>
  <si>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</si>
  <si>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</si>
  <si>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</si>
  <si>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</si>
  <si>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</si>
  <si>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</si>
  <si>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</si>
  <si>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</si>
  <si>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簡易水道事業会計</t>
    <phoneticPr fontId="5"/>
  </si>
  <si>
    <t>下水道事業会計</t>
    <phoneticPr fontId="5"/>
  </si>
  <si>
    <t>観光施設事業特別会計</t>
    <phoneticPr fontId="5"/>
  </si>
  <si>
    <t>法非適用企業</t>
    <phoneticPr fontId="5"/>
  </si>
  <si>
    <t>地方卸売市場事業特別会計</t>
    <phoneticPr fontId="5"/>
  </si>
  <si>
    <t>三本松地区宅地整備事業特別会計</t>
    <phoneticPr fontId="5"/>
  </si>
  <si>
    <t>工業団地整備事業特別会計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</si>
  <si>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</si>
  <si>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</si>
  <si>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</si>
  <si>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</si>
  <si>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</si>
  <si>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</si>
  <si>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</si>
  <si>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</si>
  <si>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</si>
  <si>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</si>
  <si>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</si>
  <si>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</si>
  <si>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</si>
  <si>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</si>
  <si>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</si>
  <si>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</si>
  <si>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</si>
  <si>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</si>
  <si>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</si>
  <si>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</si>
  <si>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</si>
  <si>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</si>
  <si>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</si>
  <si>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</si>
  <si>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</si>
  <si>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</si>
  <si>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</si>
  <si>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</si>
  <si>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</si>
  <si>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</si>
  <si>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</si>
  <si>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</si>
  <si>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</si>
  <si>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</si>
  <si>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</si>
  <si>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</si>
  <si>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</si>
  <si>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</si>
  <si>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</si>
  <si>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</si>
  <si>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</si>
  <si>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</si>
  <si>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</si>
  <si>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</si>
  <si>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</si>
  <si>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</si>
  <si>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</si>
  <si>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</si>
  <si>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</si>
  <si>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</si>
  <si>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</si>
  <si>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</si>
  <si>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</si>
  <si>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</si>
  <si>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</si>
  <si>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</si>
  <si>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</si>
  <si>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</si>
  <si>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</si>
  <si>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</si>
  <si>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</si>
  <si>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</si>
  <si>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</si>
  <si>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</si>
  <si>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</si>
  <si>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</si>
  <si>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</si>
  <si>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</si>
  <si>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</si>
  <si>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</si>
  <si>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</si>
  <si>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</si>
  <si>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</si>
  <si>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</si>
  <si>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</si>
  <si>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</si>
  <si>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</si>
  <si>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</si>
  <si>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</si>
  <si>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</si>
  <si>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</si>
  <si>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</si>
  <si>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</si>
  <si>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</si>
  <si>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</si>
  <si>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</si>
  <si>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</si>
  <si>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</si>
  <si>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</si>
  <si>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</si>
  <si>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</si>
  <si>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</si>
  <si>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</si>
  <si>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</si>
  <si>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</si>
  <si>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</si>
  <si>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</si>
  <si>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</si>
  <si>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</si>
  <si>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</si>
  <si>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</si>
  <si>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</si>
  <si>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</si>
  <si>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</si>
  <si>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</si>
  <si>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</si>
  <si>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</si>
  <si>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</si>
  <si>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</si>
  <si>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</si>
  <si>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</si>
  <si>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</si>
  <si>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</si>
  <si>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</si>
  <si>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</si>
  <si>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</si>
  <si>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</si>
  <si>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</si>
  <si>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</si>
  <si>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</si>
  <si>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</si>
  <si>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</si>
  <si>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</si>
  <si>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</si>
  <si>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</si>
  <si>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</si>
  <si>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</si>
  <si>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</si>
  <si>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</si>
  <si>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</si>
  <si>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</si>
  <si>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</si>
  <si>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</si>
  <si>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</si>
  <si>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</si>
  <si>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0.88</t>
  </si>
  <si>
    <t>▲ 1.46</t>
  </si>
  <si>
    <t>水道事業会計</t>
  </si>
  <si>
    <t>一般会計</t>
  </si>
  <si>
    <t>下水道事業会計</t>
  </si>
  <si>
    <t>介護保険特別会計</t>
  </si>
  <si>
    <t>国民健康保険特別会計</t>
  </si>
  <si>
    <t>三本松地区宅地整備事業特別会計</t>
  </si>
  <si>
    <t>扇町土地区画整理事業特別会計</t>
  </si>
  <si>
    <t>観光施設事業特別会計</t>
  </si>
  <si>
    <t>その他会計（赤字）</t>
  </si>
  <si>
    <t>その他会計（黒字）</t>
  </si>
  <si>
    <t>R02</t>
    <phoneticPr fontId="5"/>
  </si>
  <si>
    <t>R03</t>
    <phoneticPr fontId="5"/>
  </si>
  <si>
    <t>R04</t>
    <phoneticPr fontId="5"/>
  </si>
  <si>
    <t>R05</t>
    <phoneticPr fontId="5"/>
  </si>
  <si>
    <t>R06</t>
    <phoneticPr fontId="5"/>
  </si>
  <si>
    <t>会津若松地方広域市町村圏整備組合一般会計</t>
    <rPh sb="0" eb="4">
      <t>アイヅワカマツ</t>
    </rPh>
    <rPh sb="4" eb="6">
      <t>チホウ</t>
    </rPh>
    <rPh sb="6" eb="8">
      <t>コウイキ</t>
    </rPh>
    <rPh sb="8" eb="11">
      <t>シチョウソン</t>
    </rPh>
    <rPh sb="11" eb="12">
      <t>ケン</t>
    </rPh>
    <rPh sb="12" eb="14">
      <t>セイビ</t>
    </rPh>
    <rPh sb="14" eb="16">
      <t>クミアイ</t>
    </rPh>
    <rPh sb="16" eb="18">
      <t>イッパン</t>
    </rPh>
    <rPh sb="18" eb="20">
      <t>カイケイ</t>
    </rPh>
    <phoneticPr fontId="2"/>
  </si>
  <si>
    <t>会津若松地方広域市町村整備組合会津若松地方水道用水供給事業会計</t>
    <rPh sb="0" eb="4">
      <t>アイヅワカマツ</t>
    </rPh>
    <rPh sb="4" eb="6">
      <t>チホウ</t>
    </rPh>
    <rPh sb="6" eb="8">
      <t>コウイキ</t>
    </rPh>
    <rPh sb="8" eb="11">
      <t>シチョウソン</t>
    </rPh>
    <rPh sb="11" eb="13">
      <t>セイビ</t>
    </rPh>
    <rPh sb="13" eb="15">
      <t>クミアイ</t>
    </rPh>
    <rPh sb="15" eb="19">
      <t>アイヅワカマツ</t>
    </rPh>
    <rPh sb="19" eb="21">
      <t>チホウ</t>
    </rPh>
    <rPh sb="21" eb="23">
      <t>スイドウ</t>
    </rPh>
    <rPh sb="23" eb="25">
      <t>ヨウスイ</t>
    </rPh>
    <rPh sb="25" eb="27">
      <t>キョウキュウ</t>
    </rPh>
    <rPh sb="27" eb="29">
      <t>ジギョウ</t>
    </rPh>
    <rPh sb="29" eb="31">
      <t>カイケイ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</si>
  <si>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4" eb="16">
      <t>イッパン</t>
    </rPh>
    <rPh sb="16" eb="18">
      <t>カイケイ</t>
    </rPh>
    <phoneticPr fontId="2"/>
  </si>
  <si>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4" eb="16">
      <t>コウキ</t>
    </rPh>
    <rPh sb="16" eb="18">
      <t>コウレイ</t>
    </rPh>
    <rPh sb="18" eb="19">
      <t>シャ</t>
    </rPh>
    <rPh sb="19" eb="21">
      <t>イリョウ</t>
    </rPh>
    <rPh sb="21" eb="23">
      <t>トクベツ</t>
    </rPh>
    <rPh sb="23" eb="25">
      <t>カイケイ</t>
    </rPh>
    <phoneticPr fontId="2"/>
  </si>
  <si>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</si>
  <si>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6">
      <t>ホショウ</t>
    </rPh>
    <rPh sb="16" eb="17">
      <t>トウ</t>
    </rPh>
    <rPh sb="17" eb="19">
      <t>トクベツ</t>
    </rPh>
    <rPh sb="19" eb="21">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</si>
  <si>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2" eb="14">
      <t>ショウボウ</t>
    </rPh>
    <rPh sb="14" eb="15">
      <t>ショウ</t>
    </rPh>
    <rPh sb="18" eb="19">
      <t>キン</t>
    </rPh>
    <rPh sb="19" eb="21">
      <t>トクベツ</t>
    </rPh>
    <rPh sb="21" eb="23">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</si>
  <si>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2" eb="15">
      <t>ヒジョウキン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</si>
  <si>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2" eb="14">
      <t>ジチ</t>
    </rPh>
    <rPh sb="14" eb="16">
      <t>カイカン</t>
    </rPh>
    <rPh sb="16" eb="18">
      <t>カンリ</t>
    </rPh>
    <rPh sb="18" eb="20">
      <t>トクベツ</t>
    </rPh>
    <rPh sb="20" eb="22">
      <t>カイケイ</t>
    </rPh>
    <phoneticPr fontId="2"/>
  </si>
  <si>
    <t>福島県市民交通災害共済組合一般会計</t>
    <rPh sb="0" eb="3">
      <t>フクシマケン</t>
    </rPh>
    <rPh sb="3" eb="5">
      <t>シミン</t>
    </rPh>
    <rPh sb="5" eb="7">
      <t>コウツウ</t>
    </rPh>
    <rPh sb="7" eb="9">
      <t>サイガイ</t>
    </rPh>
    <rPh sb="9" eb="11">
      <t>キョウサイ</t>
    </rPh>
    <rPh sb="11" eb="13">
      <t>クミアイ</t>
    </rPh>
    <rPh sb="13" eb="15">
      <t>イッパン</t>
    </rPh>
    <rPh sb="15" eb="17">
      <t>カイケイ</t>
    </rPh>
    <phoneticPr fontId="2"/>
  </si>
  <si>
    <t>磐梯町外一市二町一ヶ村組合一般会計</t>
    <rPh sb="0" eb="3">
      <t>バンダイマチ</t>
    </rPh>
    <rPh sb="3" eb="4">
      <t>ホカ</t>
    </rPh>
    <rPh sb="4" eb="5">
      <t>イチ</t>
    </rPh>
    <rPh sb="5" eb="6">
      <t>シ</t>
    </rPh>
    <rPh sb="6" eb="8">
      <t>ニチョウ</t>
    </rPh>
    <rPh sb="8" eb="9">
      <t>イチ</t>
    </rPh>
    <rPh sb="10" eb="11">
      <t>ムラ</t>
    </rPh>
    <rPh sb="11" eb="13">
      <t>クミアイ</t>
    </rPh>
    <rPh sb="13" eb="15">
      <t>イッパン</t>
    </rPh>
    <rPh sb="15" eb="17">
      <t>カイケイ</t>
    </rPh>
    <phoneticPr fontId="2"/>
  </si>
  <si>
    <t>まちづくり会津</t>
    <rPh sb="5" eb="7">
      <t>アイヅ</t>
    </rPh>
    <phoneticPr fontId="2"/>
  </si>
  <si>
    <t>会津若松市勤労者福祉サービスセンター</t>
    <rPh sb="0" eb="5">
      <t>アイヅワカマツシ</t>
    </rPh>
    <rPh sb="5" eb="7">
      <t>キンロウ</t>
    </rPh>
    <rPh sb="7" eb="8">
      <t>シャ</t>
    </rPh>
    <rPh sb="8" eb="10">
      <t>フクシ</t>
    </rPh>
    <phoneticPr fontId="2"/>
  </si>
  <si>
    <t>会津若松文化振興財団</t>
    <rPh sb="0" eb="4">
      <t>アイヅワカマツ</t>
    </rPh>
    <rPh sb="4" eb="6">
      <t>ブンカ</t>
    </rPh>
    <rPh sb="6" eb="8">
      <t>シンコウ</t>
    </rPh>
    <rPh sb="8" eb="10">
      <t>ザイダン</t>
    </rPh>
    <phoneticPr fontId="2"/>
  </si>
  <si>
    <t>会津若松観光ビューロー</t>
    <rPh sb="0" eb="4">
      <t>アイヅワカマツ</t>
    </rPh>
    <rPh sb="4" eb="6">
      <t>カンコウ</t>
    </rPh>
    <phoneticPr fontId="2"/>
  </si>
  <si>
    <t>会津地域教育・学術振興財団</t>
    <rPh sb="0" eb="2">
      <t>アイヅ</t>
    </rPh>
    <rPh sb="2" eb="4">
      <t>チイキ</t>
    </rPh>
    <rPh sb="4" eb="6">
      <t>キョウイク</t>
    </rPh>
    <rPh sb="7" eb="9">
      <t>ガクジュツ</t>
    </rPh>
    <rPh sb="9" eb="11">
      <t>シンコウ</t>
    </rPh>
    <rPh sb="11" eb="13">
      <t>ザイダン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</si>
  <si>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</si>
  <si>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</si>
  <si>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</si>
  <si>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前年度の27.1％から38.8％へ上昇しており、将来にわたる財政負担が増加している。有形固定資産減価償却率についても前年度の60.2％から61.8％へ上昇しており、施設の老朽化が進んでいる状況にある。今後、老朽化した公共施設の更新・長寿命化等に伴う財政負担の増加も見込まれることから、施設の適正配置や長寿命化を進めるとともに、地方債等の将来負担を適正に管理し、持続可能な財政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</si>
  <si>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</si>
  <si>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</si>
  <si>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</si>
  <si>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</si>
  <si>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</si>
  <si>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</si>
  <si>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前年度の27.1％から38.8％へ上昇している。また、実質公債費比率についても前年度の4.9％から5.2％へ上昇しており、将来負担及び公債費負担の双方について増加が見られる。今後も大型事業等に伴う財政負担が見込まれることから、公債費負担及び将来負担の適正な管理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</si>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</sst>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游ゴシック 本文"/>
      <family val="3"/>
      <charset val="128"/>
    </font>
    <font>
      <sz val="11"/>
      <color indexed="8"/>
      <name val="游ゴシック 本文"/>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0" fontId="40"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1" applyFont="1">
      <alignmen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9E3A4845-D559-4C88-90F7-E9D302A131B1}"/>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D657B0DC-238B-452D-95E5-0A430A79E3F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65ED-4349-BA9F-2920EA9499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37798</c:v>
                </c:pt>
                <c:pt idx="1">
                  <c:v>26799</c:v>
                </c:pt>
                <c:pt idx="2">
                  <c:v>49762</c:v>
                </c:pt>
                <c:pt idx="3">
                  <c:v>21999</c:v>
                </c:pt>
                <c:pt idx="4">
                  <c:v>47322</c:v>
                </c:pt>
              </c:numCache>
            </c:numRef>
          </c:val>
          <c:smooth val="0"/>
          <c:extLst>
            <c:ext xmlns:c16="http://schemas.microsoft.com/office/drawing/2014/chart" uri="{C3380CC4-5D6E-409C-BE32-E72D297353CC}">
              <c16:uniqueId val="{00000001-65ED-4349-BA9F-2920EA9499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7.65</c:v>
                </c:pt>
                <c:pt idx="1">
                  <c:v>14.32</c:v>
                </c:pt>
                <c:pt idx="2">
                  <c:v>11.47</c:v>
                </c:pt>
                <c:pt idx="3">
                  <c:v>9.48</c:v>
                </c:pt>
                <c:pt idx="4">
                  <c:v>11.68</c:v>
                </c:pt>
              </c:numCache>
            </c:numRef>
          </c:val>
          <c:extLst>
            <c:ext xmlns:c16="http://schemas.microsoft.com/office/drawing/2014/chart" uri="{C3380CC4-5D6E-409C-BE32-E72D297353CC}">
              <c16:uniqueId val="{00000000-D3DF-4F8D-B264-E044FD01E9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6.5</c:v>
                </c:pt>
                <c:pt idx="1">
                  <c:v>5.77</c:v>
                </c:pt>
                <c:pt idx="2">
                  <c:v>9.85</c:v>
                </c:pt>
                <c:pt idx="3">
                  <c:v>10.19</c:v>
                </c:pt>
                <c:pt idx="4">
                  <c:v>6.24</c:v>
                </c:pt>
              </c:numCache>
            </c:numRef>
          </c:val>
          <c:extLst>
            <c:ext xmlns:c16="http://schemas.microsoft.com/office/drawing/2014/chart" uri="{C3380CC4-5D6E-409C-BE32-E72D297353CC}">
              <c16:uniqueId val="{00000001-D3DF-4F8D-B264-E044FD01E92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-0.88</c:v>
                </c:pt>
                <c:pt idx="1">
                  <c:v>6.39</c:v>
                </c:pt>
                <c:pt idx="2">
                  <c:v>0.85</c:v>
                </c:pt>
                <c:pt idx="3">
                  <c:v>1.01</c:v>
                </c:pt>
                <c:pt idx="4">
                  <c:v>-1.46</c:v>
                </c:pt>
              </c:numCache>
            </c:numRef>
          </c:val>
          <c:smooth val="0"/>
          <c:extLst>
            <c:ext xmlns:c16="http://schemas.microsoft.com/office/drawing/2014/chart" uri="{C3380CC4-5D6E-409C-BE32-E72D297353CC}">
              <c16:uniqueId val="{00000002-D3DF-4F8D-B264-E044FD01E92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0.08</c:v>
                </c:pt>
                <c:pt idx="4">
                  <c:v>#N/A</c:v>
                </c:pt>
                <c:pt idx="5">
                  <c:v>7.0000000000000007E-2</c:v>
                </c:pt>
                <c:pt idx="6">
                  <c:v>#N/A</c:v>
                </c:pt>
                <c:pt idx="7">
                  <c:v>0.11</c:v>
                </c:pt>
                <c:pt idx="8">
                  <c:v>#N/A</c:v>
                </c:pt>
                <c:pt idx="9">
                  <c:v>0.12</c:v>
                </c:pt>
              </c:numCache>
            </c:numRef>
          </c:val>
          <c:extLst>
            <c:ext xmlns:c16="http://schemas.microsoft.com/office/drawing/2014/chart" uri="{C3380CC4-5D6E-409C-BE32-E72D297353CC}">
              <c16:uniqueId val="{00000000-27FA-405F-9BCB-91DF8FFEE79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FA-405F-9BCB-91DF8FFEE794}"/>
            </c:ext>
          </c:extLst>
        </c:ser>
        <c:ser>
          <c:idx val="2"/>
          <c:order val="2"/>
          <c:tx>
            <c:strRef>
              <c:f>データシート!$A$29</c:f>
              <c:strCache>
                <c:ptCount val="1"/>
                <c:pt idx="0">
                  <c:v>観光施設事業特別会計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0.14000000000000001</c:v>
                </c:pt>
                <c:pt idx="8">
                  <c:v>#N/A</c:v>
                </c:pt>
                <c:pt idx="9">
                  <c:v>0.1</c:v>
                </c:pt>
              </c:numCache>
            </c:numRef>
          </c:val>
          <c:extLst>
            <c:ext xmlns:c16="http://schemas.microsoft.com/office/drawing/2014/chart" uri="{C3380CC4-5D6E-409C-BE32-E72D297353CC}">
              <c16:uniqueId val="{00000002-27FA-405F-9BCB-91DF8FFEE794}"/>
            </c:ext>
          </c:extLst>
        </c:ser>
        <c:ser>
          <c:idx val="3"/>
          <c:order val="3"/>
          <c:tx>
            <c:strRef>
              <c:f>データシート!$A$30</c:f>
              <c:strCache>
                <c:ptCount val="1"/>
                <c:pt idx="0">
                  <c:v>扇町土地区画整理事業特別会計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0.25</c:v>
                </c:pt>
                <c:pt idx="2">
                  <c:v>#N/A</c:v>
                </c:pt>
                <c:pt idx="3">
                  <c:v>0.4</c:v>
                </c:pt>
                <c:pt idx="4">
                  <c:v>#N/A</c:v>
                </c:pt>
                <c:pt idx="5">
                  <c:v>1.06</c:v>
                </c:pt>
                <c:pt idx="6">
                  <c:v>#N/A</c:v>
                </c:pt>
                <c:pt idx="7">
                  <c:v>0.86</c:v>
                </c:pt>
                <c:pt idx="8">
                  <c:v>#N/A</c:v>
                </c:pt>
                <c:pt idx="9">
                  <c:v>0.21</c:v>
                </c:pt>
              </c:numCache>
            </c:numRef>
          </c:val>
          <c:extLst>
            <c:ext xmlns:c16="http://schemas.microsoft.com/office/drawing/2014/chart" uri="{C3380CC4-5D6E-409C-BE32-E72D297353CC}">
              <c16:uniqueId val="{00000003-27FA-405F-9BCB-91DF8FFEE794}"/>
            </c:ext>
          </c:extLst>
        </c:ser>
        <c:ser>
          <c:idx val="4"/>
          <c:order val="4"/>
          <c:tx>
            <c:strRef>
              <c:f>データシート!$A$31</c:f>
              <c:strCache>
                <c:ptCount val="1"/>
                <c:pt idx="0">
                  <c:v>三本松地区宅地整備事業特別会計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0.38</c:v>
                </c:pt>
                <c:pt idx="2">
                  <c:v>#N/A</c:v>
                </c:pt>
                <c:pt idx="3">
                  <c:v>0.37</c:v>
                </c:pt>
                <c:pt idx="4">
                  <c:v>#N/A</c:v>
                </c:pt>
                <c:pt idx="5">
                  <c:v>0.37</c:v>
                </c:pt>
                <c:pt idx="6">
                  <c:v>#N/A</c:v>
                </c:pt>
                <c:pt idx="7">
                  <c:v>0.35</c:v>
                </c:pt>
                <c:pt idx="8">
                  <c:v>#N/A</c:v>
                </c:pt>
                <c:pt idx="9">
                  <c:v>0.32</c:v>
                </c:pt>
              </c:numCache>
            </c:numRef>
          </c:val>
          <c:extLst>
            <c:ext xmlns:c16="http://schemas.microsoft.com/office/drawing/2014/chart" uri="{C3380CC4-5D6E-409C-BE32-E72D297353CC}">
              <c16:uniqueId val="{00000004-27FA-405F-9BCB-91DF8FFEE79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1.05</c:v>
                </c:pt>
                <c:pt idx="2">
                  <c:v>#N/A</c:v>
                </c:pt>
                <c:pt idx="3">
                  <c:v>1.0900000000000001</c:v>
                </c:pt>
                <c:pt idx="4">
                  <c:v>#N/A</c:v>
                </c:pt>
                <c:pt idx="5">
                  <c:v>1.36</c:v>
                </c:pt>
                <c:pt idx="6">
                  <c:v>#N/A</c:v>
                </c:pt>
                <c:pt idx="7">
                  <c:v>0.74</c:v>
                </c:pt>
                <c:pt idx="8">
                  <c:v>#N/A</c:v>
                </c:pt>
                <c:pt idx="9">
                  <c:v>0.76</c:v>
                </c:pt>
              </c:numCache>
            </c:numRef>
          </c:val>
          <c:extLst>
            <c:ext xmlns:c16="http://schemas.microsoft.com/office/drawing/2014/chart" uri="{C3380CC4-5D6E-409C-BE32-E72D297353CC}">
              <c16:uniqueId val="{00000005-27FA-405F-9BCB-91DF8FFEE79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2.31</c:v>
                </c:pt>
                <c:pt idx="2">
                  <c:v>#N/A</c:v>
                </c:pt>
                <c:pt idx="3">
                  <c:v>1.05</c:v>
                </c:pt>
                <c:pt idx="4">
                  <c:v>#N/A</c:v>
                </c:pt>
                <c:pt idx="5">
                  <c:v>2.34</c:v>
                </c:pt>
                <c:pt idx="6">
                  <c:v>#N/A</c:v>
                </c:pt>
                <c:pt idx="7">
                  <c:v>1.9</c:v>
                </c:pt>
                <c:pt idx="8">
                  <c:v>#N/A</c:v>
                </c:pt>
                <c:pt idx="9">
                  <c:v>1.8</c:v>
                </c:pt>
              </c:numCache>
            </c:numRef>
          </c:val>
          <c:extLst>
            <c:ext xmlns:c16="http://schemas.microsoft.com/office/drawing/2014/chart" uri="{C3380CC4-5D6E-409C-BE32-E72D297353CC}">
              <c16:uniqueId val="{00000006-27FA-405F-9BCB-91DF8FFEE79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0.94</c:v>
                </c:pt>
                <c:pt idx="2">
                  <c:v>#N/A</c:v>
                </c:pt>
                <c:pt idx="3">
                  <c:v>1.1499999999999999</c:v>
                </c:pt>
                <c:pt idx="4">
                  <c:v>#N/A</c:v>
                </c:pt>
                <c:pt idx="5">
                  <c:v>1.44</c:v>
                </c:pt>
                <c:pt idx="6">
                  <c:v>#N/A</c:v>
                </c:pt>
                <c:pt idx="7">
                  <c:v>1.61</c:v>
                </c:pt>
                <c:pt idx="8">
                  <c:v>#N/A</c:v>
                </c:pt>
                <c:pt idx="9">
                  <c:v>1.9</c:v>
                </c:pt>
              </c:numCache>
            </c:numRef>
          </c:val>
          <c:extLst>
            <c:ext xmlns:c16="http://schemas.microsoft.com/office/drawing/2014/chart" uri="{C3380CC4-5D6E-409C-BE32-E72D297353CC}">
              <c16:uniqueId val="{00000007-27FA-405F-9BCB-91DF8FFEE79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7.65</c:v>
                </c:pt>
                <c:pt idx="2">
                  <c:v>#N/A</c:v>
                </c:pt>
                <c:pt idx="3">
                  <c:v>14.32</c:v>
                </c:pt>
                <c:pt idx="4">
                  <c:v>#N/A</c:v>
                </c:pt>
                <c:pt idx="5">
                  <c:v>11.47</c:v>
                </c:pt>
                <c:pt idx="6">
                  <c:v>#N/A</c:v>
                </c:pt>
                <c:pt idx="7">
                  <c:v>9.48</c:v>
                </c:pt>
                <c:pt idx="8">
                  <c:v>#N/A</c:v>
                </c:pt>
                <c:pt idx="9">
                  <c:v>11.68</c:v>
                </c:pt>
              </c:numCache>
            </c:numRef>
          </c:val>
          <c:extLst>
            <c:ext xmlns:c16="http://schemas.microsoft.com/office/drawing/2014/chart" uri="{C3380CC4-5D6E-409C-BE32-E72D297353CC}">
              <c16:uniqueId val="{00000008-27FA-405F-9BCB-91DF8FFEE79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9.65</c:v>
                </c:pt>
                <c:pt idx="2">
                  <c:v>#N/A</c:v>
                </c:pt>
                <c:pt idx="3">
                  <c:v>11.19</c:v>
                </c:pt>
                <c:pt idx="4">
                  <c:v>#N/A</c:v>
                </c:pt>
                <c:pt idx="5">
                  <c:v>12.6</c:v>
                </c:pt>
                <c:pt idx="6">
                  <c:v>#N/A</c:v>
                </c:pt>
                <c:pt idx="7">
                  <c:v>13.13</c:v>
                </c:pt>
                <c:pt idx="8">
                  <c:v>#N/A</c:v>
                </c:pt>
                <c:pt idx="9">
                  <c:v>13.55</c:v>
                </c:pt>
              </c:numCache>
            </c:numRef>
          </c:val>
          <c:extLst>
            <c:ext xmlns:c16="http://schemas.microsoft.com/office/drawing/2014/chart" uri="{C3380CC4-5D6E-409C-BE32-E72D297353CC}">
              <c16:uniqueId val="{00000009-27FA-405F-9BCB-91DF8FFEE79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3965</c:v>
                </c:pt>
                <c:pt idx="5">
                  <c:v>3898</c:v>
                </c:pt>
                <c:pt idx="8">
                  <c:v>3895</c:v>
                </c:pt>
                <c:pt idx="11">
                  <c:v>3923</c:v>
                </c:pt>
                <c:pt idx="14">
                  <c:v>3768</c:v>
                </c:pt>
              </c:numCache>
            </c:numRef>
          </c:val>
          <c:extLst>
            <c:ext xmlns:c16="http://schemas.microsoft.com/office/drawing/2014/chart" uri="{C3380CC4-5D6E-409C-BE32-E72D297353CC}">
              <c16:uniqueId val="{00000000-AF56-44F2-94DC-F4484D1DEF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F56-44F2-94DC-F4484D1DEF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14</c:v>
                </c:pt>
                <c:pt idx="6">
                  <c:v>13</c:v>
                </c:pt>
                <c:pt idx="9">
                  <c:v>13</c:v>
                </c:pt>
                <c:pt idx="12">
                  <c:v>14</c:v>
                </c:pt>
              </c:numCache>
            </c:numRef>
          </c:val>
          <c:extLst>
            <c:ext xmlns:c16="http://schemas.microsoft.com/office/drawing/2014/chart" uri="{C3380CC4-5D6E-409C-BE32-E72D297353CC}">
              <c16:uniqueId val="{00000002-AF56-44F2-94DC-F4484D1DEF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53</c:v>
                </c:pt>
                <c:pt idx="3">
                  <c:v>61</c:v>
                </c:pt>
                <c:pt idx="6">
                  <c:v>58</c:v>
                </c:pt>
                <c:pt idx="9">
                  <c:v>67</c:v>
                </c:pt>
                <c:pt idx="12">
                  <c:v>182</c:v>
                </c:pt>
              </c:numCache>
            </c:numRef>
          </c:val>
          <c:extLst>
            <c:ext xmlns:c16="http://schemas.microsoft.com/office/drawing/2014/chart" uri="{C3380CC4-5D6E-409C-BE32-E72D297353CC}">
              <c16:uniqueId val="{00000003-AF56-44F2-94DC-F4484D1DEF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818</c:v>
                </c:pt>
                <c:pt idx="3">
                  <c:v>729</c:v>
                </c:pt>
                <c:pt idx="6">
                  <c:v>730</c:v>
                </c:pt>
                <c:pt idx="9">
                  <c:v>678</c:v>
                </c:pt>
                <c:pt idx="12">
                  <c:v>687</c:v>
                </c:pt>
              </c:numCache>
            </c:numRef>
          </c:val>
          <c:extLst>
            <c:ext xmlns:c16="http://schemas.microsoft.com/office/drawing/2014/chart" uri="{C3380CC4-5D6E-409C-BE32-E72D297353CC}">
              <c16:uniqueId val="{00000004-AF56-44F2-94DC-F4484D1DEF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56-44F2-94DC-F4484D1DEF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F56-44F2-94DC-F4484D1DEF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4207</c:v>
                </c:pt>
                <c:pt idx="3">
                  <c:v>4285</c:v>
                </c:pt>
                <c:pt idx="6">
                  <c:v>4431</c:v>
                </c:pt>
                <c:pt idx="9">
                  <c:v>4428</c:v>
                </c:pt>
                <c:pt idx="12">
                  <c:v>4338</c:v>
                </c:pt>
              </c:numCache>
            </c:numRef>
          </c:val>
          <c:extLst>
            <c:ext xmlns:c16="http://schemas.microsoft.com/office/drawing/2014/chart" uri="{C3380CC4-5D6E-409C-BE32-E72D297353CC}">
              <c16:uniqueId val="{00000007-AF56-44F2-94DC-F4484D1DEF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1127</c:v>
                </c:pt>
                <c:pt idx="2">
                  <c:v>#N/A</c:v>
                </c:pt>
                <c:pt idx="3">
                  <c:v>#N/A</c:v>
                </c:pt>
                <c:pt idx="4">
                  <c:v>1191</c:v>
                </c:pt>
                <c:pt idx="5">
                  <c:v>#N/A</c:v>
                </c:pt>
                <c:pt idx="6">
                  <c:v>#N/A</c:v>
                </c:pt>
                <c:pt idx="7">
                  <c:v>1337</c:v>
                </c:pt>
                <c:pt idx="8">
                  <c:v>#N/A</c:v>
                </c:pt>
                <c:pt idx="9">
                  <c:v>#N/A</c:v>
                </c:pt>
                <c:pt idx="10">
                  <c:v>1263</c:v>
                </c:pt>
                <c:pt idx="11">
                  <c:v>#N/A</c:v>
                </c:pt>
                <c:pt idx="12">
                  <c:v>#N/A</c:v>
                </c:pt>
                <c:pt idx="13">
                  <c:v>1453</c:v>
                </c:pt>
                <c:pt idx="14">
                  <c:v>#N/A</c:v>
                </c:pt>
              </c:numCache>
            </c:numRef>
          </c:val>
          <c:smooth val="0"/>
          <c:extLst>
            <c:ext xmlns:c16="http://schemas.microsoft.com/office/drawing/2014/chart" uri="{C3380CC4-5D6E-409C-BE32-E72D297353CC}">
              <c16:uniqueId val="{00000008-AF56-44F2-94DC-F4484D1DEF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45327</c:v>
                </c:pt>
                <c:pt idx="5">
                  <c:v>44175</c:v>
                </c:pt>
                <c:pt idx="8">
                  <c:v>44109</c:v>
                </c:pt>
                <c:pt idx="11">
                  <c:v>42077</c:v>
                </c:pt>
                <c:pt idx="14">
                  <c:v>41740</c:v>
                </c:pt>
              </c:numCache>
            </c:numRef>
          </c:val>
          <c:extLst>
            <c:ext xmlns:c16="http://schemas.microsoft.com/office/drawing/2014/chart" uri="{C3380CC4-5D6E-409C-BE32-E72D297353CC}">
              <c16:uniqueId val="{00000000-A02D-4021-A1DF-3959364B13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1291</c:v>
                </c:pt>
                <c:pt idx="5">
                  <c:v>1321</c:v>
                </c:pt>
                <c:pt idx="8">
                  <c:v>1316</c:v>
                </c:pt>
                <c:pt idx="11">
                  <c:v>1371</c:v>
                </c:pt>
                <c:pt idx="14">
                  <c:v>1398</c:v>
                </c:pt>
              </c:numCache>
            </c:numRef>
          </c:val>
          <c:extLst>
            <c:ext xmlns:c16="http://schemas.microsoft.com/office/drawing/2014/chart" uri="{C3380CC4-5D6E-409C-BE32-E72D297353CC}">
              <c16:uniqueId val="{00000001-A02D-4021-A1DF-3959364B13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10167</c:v>
                </c:pt>
                <c:pt idx="5">
                  <c:v>10053</c:v>
                </c:pt>
                <c:pt idx="8">
                  <c:v>11391</c:v>
                </c:pt>
                <c:pt idx="11">
                  <c:v>11780</c:v>
                </c:pt>
                <c:pt idx="14">
                  <c:v>10437</c:v>
                </c:pt>
              </c:numCache>
            </c:numRef>
          </c:val>
          <c:extLst>
            <c:ext xmlns:c16="http://schemas.microsoft.com/office/drawing/2014/chart" uri="{C3380CC4-5D6E-409C-BE32-E72D297353CC}">
              <c16:uniqueId val="{00000002-A02D-4021-A1DF-3959364B13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2D-4021-A1DF-3959364B13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02D-4021-A1DF-3959364B13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2D-4021-A1DF-3959364B13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8063</c:v>
                </c:pt>
                <c:pt idx="3">
                  <c:v>7764</c:v>
                </c:pt>
                <c:pt idx="6">
                  <c:v>7581</c:v>
                </c:pt>
                <c:pt idx="9">
                  <c:v>7785</c:v>
                </c:pt>
                <c:pt idx="12">
                  <c:v>7743</c:v>
                </c:pt>
              </c:numCache>
            </c:numRef>
          </c:val>
          <c:extLst>
            <c:ext xmlns:c16="http://schemas.microsoft.com/office/drawing/2014/chart" uri="{C3380CC4-5D6E-409C-BE32-E72D297353CC}">
              <c16:uniqueId val="{00000006-A02D-4021-A1DF-3959364B13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3647</c:v>
                </c:pt>
                <c:pt idx="3">
                  <c:v>3835</c:v>
                </c:pt>
                <c:pt idx="6">
                  <c:v>4242</c:v>
                </c:pt>
                <c:pt idx="9">
                  <c:v>5293</c:v>
                </c:pt>
                <c:pt idx="12">
                  <c:v>8195</c:v>
                </c:pt>
              </c:numCache>
            </c:numRef>
          </c:val>
          <c:extLst>
            <c:ext xmlns:c16="http://schemas.microsoft.com/office/drawing/2014/chart" uri="{C3380CC4-5D6E-409C-BE32-E72D297353CC}">
              <c16:uniqueId val="{00000007-A02D-4021-A1DF-3959364B13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8606</c:v>
                </c:pt>
                <c:pt idx="3">
                  <c:v>7178</c:v>
                </c:pt>
                <c:pt idx="6">
                  <c:v>7869</c:v>
                </c:pt>
                <c:pt idx="9">
                  <c:v>7435</c:v>
                </c:pt>
                <c:pt idx="12">
                  <c:v>7147</c:v>
                </c:pt>
              </c:numCache>
            </c:numRef>
          </c:val>
          <c:extLst>
            <c:ext xmlns:c16="http://schemas.microsoft.com/office/drawing/2014/chart" uri="{C3380CC4-5D6E-409C-BE32-E72D297353CC}">
              <c16:uniqueId val="{00000008-A02D-4021-A1DF-3959364B13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c:v>
                </c:pt>
                <c:pt idx="3">
                  <c:v>8</c:v>
                </c:pt>
                <c:pt idx="6">
                  <c:v>7</c:v>
                </c:pt>
                <c:pt idx="9">
                  <c:v>6</c:v>
                </c:pt>
                <c:pt idx="12">
                  <c:v>5</c:v>
                </c:pt>
              </c:numCache>
            </c:numRef>
          </c:val>
          <c:extLst>
            <c:ext xmlns:c16="http://schemas.microsoft.com/office/drawing/2014/chart" uri="{C3380CC4-5D6E-409C-BE32-E72D297353CC}">
              <c16:uniqueId val="{00000009-A02D-4021-A1DF-3959364B13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45765</c:v>
                </c:pt>
                <c:pt idx="3">
                  <c:v>44692</c:v>
                </c:pt>
                <c:pt idx="6">
                  <c:v>45149</c:v>
                </c:pt>
                <c:pt idx="9">
                  <c:v>41637</c:v>
                </c:pt>
                <c:pt idx="12">
                  <c:v>40617</c:v>
                </c:pt>
              </c:numCache>
            </c:numRef>
          </c:val>
          <c:extLst>
            <c:ext xmlns:c16="http://schemas.microsoft.com/office/drawing/2014/chart" uri="{C3380CC4-5D6E-409C-BE32-E72D297353CC}">
              <c16:uniqueId val="{0000000A-A02D-4021-A1DF-3959364B13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9304</c:v>
                </c:pt>
                <c:pt idx="2">
                  <c:v>#N/A</c:v>
                </c:pt>
                <c:pt idx="3">
                  <c:v>#N/A</c:v>
                </c:pt>
                <c:pt idx="4">
                  <c:v>7928</c:v>
                </c:pt>
                <c:pt idx="5">
                  <c:v>#N/A</c:v>
                </c:pt>
                <c:pt idx="6">
                  <c:v>#N/A</c:v>
                </c:pt>
                <c:pt idx="7">
                  <c:v>8032</c:v>
                </c:pt>
                <c:pt idx="8">
                  <c:v>#N/A</c:v>
                </c:pt>
                <c:pt idx="9">
                  <c:v>#N/A</c:v>
                </c:pt>
                <c:pt idx="10">
                  <c:v>6926</c:v>
                </c:pt>
                <c:pt idx="11">
                  <c:v>#N/A</c:v>
                </c:pt>
                <c:pt idx="12">
                  <c:v>#N/A</c:v>
                </c:pt>
                <c:pt idx="13">
                  <c:v>10131</c:v>
                </c:pt>
                <c:pt idx="14">
                  <c:v>#N/A</c:v>
                </c:pt>
              </c:numCache>
            </c:numRef>
          </c:val>
          <c:smooth val="0"/>
          <c:extLst>
            <c:ext xmlns:c16="http://schemas.microsoft.com/office/drawing/2014/chart" uri="{C3380CC4-5D6E-409C-BE32-E72D297353CC}">
              <c16:uniqueId val="{0000000B-A02D-4021-A1DF-3959364B13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2852</c:v>
                </c:pt>
                <c:pt idx="1">
                  <c:v>2990</c:v>
                </c:pt>
                <c:pt idx="2">
                  <c:v>1858</c:v>
                </c:pt>
              </c:numCache>
            </c:numRef>
          </c:val>
          <c:extLst>
            <c:ext xmlns:c16="http://schemas.microsoft.com/office/drawing/2014/chart" uri="{C3380CC4-5D6E-409C-BE32-E72D297353CC}">
              <c16:uniqueId val="{00000000-00E3-455E-B531-B628C2E6785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1057</c:v>
                </c:pt>
                <c:pt idx="1">
                  <c:v>503</c:v>
                </c:pt>
                <c:pt idx="2">
                  <c:v>621</c:v>
                </c:pt>
              </c:numCache>
            </c:numRef>
          </c:val>
          <c:extLst>
            <c:ext xmlns:c16="http://schemas.microsoft.com/office/drawing/2014/chart" uri="{C3380CC4-5D6E-409C-BE32-E72D297353CC}">
              <c16:uniqueId val="{00000001-00E3-455E-B531-B628C2E6785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5895</c:v>
                </c:pt>
                <c:pt idx="1">
                  <c:v>6071</c:v>
                </c:pt>
                <c:pt idx="2">
                  <c:v>5344</c:v>
                </c:pt>
              </c:numCache>
            </c:numRef>
          </c:val>
          <c:extLst>
            <c:ext xmlns:c16="http://schemas.microsoft.com/office/drawing/2014/chart" uri="{C3380CC4-5D6E-409C-BE32-E72D297353CC}">
              <c16:uniqueId val="{00000002-00E3-455E-B531-B628C2E6785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{710DCC22-0938-48A6-A01C-1E83B8216309}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D6-456B-B5B0-2094E0D04B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{3916D370-27FA-45E4-9F80-A488C6FCAF14}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D6-456B-B5B0-2094E0D04B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{7E3D3156-63DB-4649-9EC8-84F47ADDDBA0}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D6-456B-B5B0-2094E0D04B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{14CE7516-EFB2-4AC7-B955-638D59A9CBC9}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D6-456B-B5B0-2094E0D04B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{5C7866A6-4CE1-4CD6-8136-DE40DF508E9D}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D6-456B-B5B0-2094E0D04B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{19C80E62-DF6E-441B-9489-9772619587F0}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D6-456B-B5B0-2094E0D04B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{972C9B0E-FBEC-4B5E-8E86-C5C69773968D}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D6-456B-B5B0-2094E0D04B2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{E1F24261-59C4-4706-8B27-E8252BD97F7A}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D6-456B-B5B0-2094E0D04B2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{EC1EB10A-2E2E-404E-9A52-1F2C0319544F}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D6-456B-B5B0-2094E0D04B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c:v>
                </c:pt>
                <c:pt idx="8">
                  <c:v>57.2</c:v>
                </c:pt>
                <c:pt idx="16">
                  <c:v>58.8</c:v>
                </c:pt>
                <c:pt idx="24">
                  <c:v>60.2</c:v>
                </c:pt>
                <c:pt idx="32">
                  <c:v>61.8</c:v>
                </c:pt>
              </c:numCache>
            </c:numRef>
          </c:xVal>
          <c:yVal>
            <c:numRef>
              <c:f>公会計指標分析・財政指標組合せ分析表!$BP$51:$DC$51</c:f>
              <c:numCache>
                <c:formatCode>#,##0.0;"▲ "#,##0.0</c:formatCode>
                <c:ptCount val="40"/>
                <c:pt idx="0">
                  <c:v>37.5</c:v>
                </c:pt>
                <c:pt idx="8">
                  <c:v>30.8</c:v>
                </c:pt>
                <c:pt idx="16">
                  <c:v>31.8</c:v>
                </c:pt>
                <c:pt idx="24">
                  <c:v>27.1</c:v>
                </c:pt>
                <c:pt idx="32">
                  <c:v>38.799999999999997</c:v>
                </c:pt>
              </c:numCache>
            </c:numRef>
          </c:yVal>
          <c:smooth val="0"/>
          <c:extLst>
            <c:ext xmlns:c16="http://schemas.microsoft.com/office/drawing/2014/chart" uri="{C3380CC4-5D6E-409C-BE32-E72D297353CC}">
              <c16:uniqueId val="{00000009-7AD6-456B-B5B0-2094E0D04B2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{F15598FC-8025-4CB7-80F6-44ED80FCA611}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D6-456B-B5B0-2094E0D04B2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{CDCA0548-44EC-423D-903B-A3232AD222B7}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D6-456B-B5B0-2094E0D04B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{6A379E73-7E61-48FC-81CD-C26D40285DDC}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D6-456B-B5B0-2094E0D04B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{3B46B178-1FE5-4907-9152-0569D2192605}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D6-456B-B5B0-2094E0D04B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{9978FB2D-3B55-4A18-B994-72317850E6D6}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D6-456B-B5B0-2094E0D04B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{E966734E-9AE9-4C0A-A536-83828EEC6AF1}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D6-456B-B5B0-2094E0D04B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{2C769BAF-0CEF-4FB5-9CA9-4AE0C72B27DD}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D6-456B-B5B0-2094E0D04B2B}"/>
                </c:ext>
              </c:extLst>
            </c:dLbl>
            <c:dLbl>
              <c:idx val="24"/>
              <c:layout>
                <c:manualLayout>
                  <c:x val="-3.1359255137876435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{34A63232-CD07-4C6A-81AC-D83B09EEDFE2}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D6-456B-B5B0-2094E0D04B2B}"/>
                </c:ext>
              </c:extLst>
            </c:dLbl>
            <c:dLbl>
              <c:idx val="32"/>
              <c:layout>
                <c:manualLayout>
                  <c:x val="-3.2672246162591852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{EBEB0530-5CC3-4A0D-8850-FB8F1E6C6BC4}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D6-456B-B5B0-2094E0D04B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7AD6-456B-B5B0-2094E0D04B2B}"/>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{D0599C51-BEEA-4228-81D7-CA6016699D9C}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7BB-44B9-9F7C-45E7B81718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{FC4D54E9-24BC-42C0-AEA4-C214FC6151D8}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BB-44B9-9F7C-45E7B81718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{42E0C619-E49C-4E76-AB10-BDEE0D713CAB}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BB-44B9-9F7C-45E7B81718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{EDA54F7E-5CA3-4478-8D86-0AA45D4D6C6E}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BB-44B9-9F7C-45E7B81718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{4337E00F-4D94-4770-B695-DAACBC29A184}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BB-44B9-9F7C-45E7B8171858}"/>
                </c:ext>
              </c:extLst>
            </c:dLbl>
            <c:dLbl>
              <c:idx val="8"/>
              <c:layout>
                <c:manualLayout>
                  <c:x val="-4.4905057365901245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{FD0CA881-8AF4-4D2A-9432-83E4E2059EE4}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7BB-44B9-9F7C-45E7B8171858}"/>
                </c:ext>
              </c:extLst>
            </c:dLbl>
            <c:dLbl>
              <c:idx val="16"/>
              <c:layout>
                <c:manualLayout>
                  <c:x val="-1.8235628084250059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{37F052CD-E16E-4FE0-B66A-5EC69FC566CE}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7BB-44B9-9F7C-45E7B81718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{B047ABE5-F3F5-4D33-9FA3-AC6B01AB55F8}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7BB-44B9-9F7C-45E7B81718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{177B142E-FD35-4202-9E50-7077DA879B96}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7BB-44B9-9F7C-45E7B81718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4.8</c:v>
                </c:pt>
                <c:pt idx="16">
                  <c:v>4.8</c:v>
                </c:pt>
                <c:pt idx="24">
                  <c:v>4.9000000000000004</c:v>
                </c:pt>
                <c:pt idx="32">
                  <c:v>5.2</c:v>
                </c:pt>
              </c:numCache>
            </c:numRef>
          </c:xVal>
          <c:yVal>
            <c:numRef>
              <c:f>公会計指標分析・財政指標組合せ分析表!$BP$73:$DC$73</c:f>
              <c:numCache>
                <c:formatCode>#,##0.0;"▲ "#,##0.0</c:formatCode>
                <c:ptCount val="40"/>
                <c:pt idx="0">
                  <c:v>37.5</c:v>
                </c:pt>
                <c:pt idx="8">
                  <c:v>30.8</c:v>
                </c:pt>
                <c:pt idx="16">
                  <c:v>31.8</c:v>
                </c:pt>
                <c:pt idx="24">
                  <c:v>27.1</c:v>
                </c:pt>
                <c:pt idx="32">
                  <c:v>38.799999999999997</c:v>
                </c:pt>
              </c:numCache>
            </c:numRef>
          </c:yVal>
          <c:smooth val="0"/>
          <c:extLst>
            <c:ext xmlns:c16="http://schemas.microsoft.com/office/drawing/2014/chart" uri="{C3380CC4-5D6E-409C-BE32-E72D297353CC}">
              <c16:uniqueId val="{00000009-E7BB-44B9-9F7C-45E7B81718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{CFDD013C-45BB-4B21-B9EC-2FBE87BE9025}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7BB-44B9-9F7C-45E7B81718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{E6E9DEF7-304E-4FF6-BBB5-056C6986D287}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BB-44B9-9F7C-45E7B81718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{7B54E44A-BD41-46C3-8F5B-4F0D7AC7B7B9}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BB-44B9-9F7C-45E7B81718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{929E37F0-892D-41B5-B0AA-0D9148DC4B8F}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BB-44B9-9F7C-45E7B81718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{093F8984-D8E0-4C00-BC22-BA0B60DB4695}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BB-44B9-9F7C-45E7B81718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{2AB4F0D3-6AB1-4833-BE1D-33A9D6CFADA9}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7BB-44B9-9F7C-45E7B81718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{C6E8F99C-5706-4188-80FE-36A3E866C241}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7BB-44B9-9F7C-45E7B8171858}"/>
                </c:ext>
              </c:extLst>
            </c:dLbl>
            <c:dLbl>
              <c:idx val="24"/>
              <c:layout>
                <c:manualLayout>
                  <c:x val="-4.4905057365901245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{7C90500A-A5CB-43DA-8AA1-B1DD6E2FFBDE}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7BB-44B9-9F7C-45E7B8171858}"/>
                </c:ext>
              </c:extLst>
            </c:dLbl>
            <c:dLbl>
              <c:idx val="32"/>
              <c:layout>
                <c:manualLayout>
                  <c:x val="-1.8235628084250059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{5016CBCF-FA0D-4F2E-A663-652116625749}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7BB-44B9-9F7C-45E7B81718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E7BB-44B9-9F7C-45E7B8171858}"/>
            </c:ext>
          </c:extLst>
        </c:ser>
        <c:dLbls>
          <c:showLegendKey val="0"/>
          <c:showVal val="1"/>
          <c:showCatName val="0"/>
          <c:showSerName val="0"/>
          <c:showPercent val="0"/>
          <c:showBubbleSize val="0"/>
        </c:dLbls>
        <c:axId val="84219776"/>
        <c:axId val="84234240"/>
      </c:scatterChart>
      <c:valAx>
        <c:axId val="84219776"/>
        <c:scaling>
          <c:orientation val="maxMin"/>
          <c:max val="5.3"/>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110,841
109,736
382.97
60,567,732
56,152,425
3,479,241
29,785,808
40,621,458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全国類似団体と比較し、依然として低い水準で推移しており、これは厳しい地域経済を反映しているものである。今後も市税の確保に努めていく。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78015</xdr:rowOff>
    </xdr:from>
    <xdr:to>
      <xdr:col>11</xdr:col>
      <xdr:colOff>31750</xdr:colOff>
      <xdr:row>43</xdr:row>
      <xdr:rowOff>95250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27215</xdr:rowOff>
    </xdr:from>
    <xdr:to>
      <xdr:col>7</xdr:col>
      <xdr:colOff>31750</xdr:colOff>
      <xdr:row>43</xdr:row>
      <xdr:rowOff>128815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113592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分母については、地方交付税（普通交付税）が４億</a:t>
          </a:r>
          <a:r>
            <a:rPr kumimoji="1" lang="en-US" altLang="ja-JP" sz="1300">
              <a:latin typeface="ＭＳ Ｐゴシック" panose="020B0600070205080204" pitchFamily="50" charset="-128"/>
              <a:ea typeface="ＭＳ Ｐゴシック" panose="020B0600070205080204" pitchFamily="50" charset="-128"/>
            </a:rPr>
            <a:t>7,290</a:t>
          </a:r>
          <a:r>
            <a:rPr kumimoji="1" lang="ja-JP" altLang="en-US" sz="1300">
              <a:latin typeface="ＭＳ Ｐゴシック" panose="020B0600070205080204" pitchFamily="50" charset="-128"/>
              <a:ea typeface="ＭＳ Ｐゴシック" panose="020B0600070205080204" pitchFamily="50" charset="-128"/>
            </a:rPr>
            <a:t>万円の増、地方特例交付金が４億</a:t>
          </a:r>
          <a:r>
            <a:rPr kumimoji="1" lang="en-US" altLang="ja-JP" sz="1300">
              <a:latin typeface="ＭＳ Ｐゴシック" panose="020B0600070205080204" pitchFamily="50" charset="-128"/>
              <a:ea typeface="ＭＳ Ｐゴシック" panose="020B0600070205080204" pitchFamily="50" charset="-128"/>
            </a:rPr>
            <a:t>7,701</a:t>
          </a:r>
          <a:r>
            <a:rPr kumimoji="1" lang="ja-JP" altLang="en-US" sz="1300">
              <a:latin typeface="ＭＳ Ｐゴシック" panose="020B0600070205080204" pitchFamily="50" charset="-128"/>
              <a:ea typeface="ＭＳ Ｐゴシック" panose="020B0600070205080204" pitchFamily="50" charset="-128"/>
            </a:rPr>
            <a:t>万円の増となった一方で、地方税が３億</a:t>
          </a:r>
          <a:r>
            <a:rPr kumimoji="1" lang="en-US" altLang="ja-JP" sz="1300">
              <a:latin typeface="ＭＳ Ｐゴシック" panose="020B0600070205080204" pitchFamily="50" charset="-128"/>
              <a:ea typeface="ＭＳ Ｐゴシック" panose="020B0600070205080204" pitchFamily="50" charset="-128"/>
            </a:rPr>
            <a:t>8,824</a:t>
          </a:r>
          <a:r>
            <a:rPr kumimoji="1" lang="ja-JP" altLang="en-US" sz="1300">
              <a:latin typeface="ＭＳ Ｐゴシック" panose="020B0600070205080204" pitchFamily="50" charset="-128"/>
              <a:ea typeface="ＭＳ Ｐゴシック" panose="020B0600070205080204" pitchFamily="50" charset="-128"/>
            </a:rPr>
            <a:t>万円の減となったことなどにより経常一般財源は５億</a:t>
          </a:r>
          <a:r>
            <a:rPr kumimoji="1" lang="en-US" altLang="ja-JP" sz="1300">
              <a:latin typeface="ＭＳ Ｐゴシック" panose="020B0600070205080204" pitchFamily="50" charset="-128"/>
              <a:ea typeface="ＭＳ Ｐゴシック" panose="020B0600070205080204" pitchFamily="50" charset="-128"/>
            </a:rPr>
            <a:t>5,042</a:t>
          </a:r>
          <a:r>
            <a:rPr kumimoji="1" lang="ja-JP" altLang="en-US" sz="1300">
              <a:latin typeface="ＭＳ Ｐゴシック" panose="020B0600070205080204" pitchFamily="50" charset="-128"/>
              <a:ea typeface="ＭＳ Ｐゴシック" panose="020B0600070205080204" pitchFamily="50" charset="-128"/>
            </a:rPr>
            <a:t>万円の増となった。分子となる経常経費充当一般財源は、人件費や扶助費等が増加したことにより、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942</a:t>
          </a:r>
          <a:r>
            <a:rPr kumimoji="1" lang="ja-JP" altLang="en-US" sz="1300">
              <a:latin typeface="ＭＳ Ｐゴシック" panose="020B0600070205080204" pitchFamily="50" charset="-128"/>
              <a:ea typeface="ＭＳ Ｐゴシック" panose="020B0600070205080204" pitchFamily="50" charset="-128"/>
            </a:rPr>
            <a:t>万６千円の増となったため、数値は前年比３ポイントの増となった。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高齢化による扶助費の増や、市役所新庁舎建設等に伴う公債費の増が予想されるため、これまで以上に自主財源の確保に努めていく。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35983</xdr:rowOff>
    </xdr:from>
    <xdr:to>
      <xdr:col>23</xdr:col>
      <xdr:colOff>133350</xdr:colOff>
      <xdr:row>60</xdr:row>
      <xdr:rowOff>105833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151533"/>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135044</xdr:rowOff>
    </xdr:from>
    <xdr:to>
      <xdr:col>19</xdr:col>
      <xdr:colOff>133350</xdr:colOff>
      <xdr:row>59</xdr:row>
      <xdr:rowOff>35983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07914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94827</xdr:rowOff>
    </xdr:from>
    <xdr:to>
      <xdr:col>15</xdr:col>
      <xdr:colOff>82550</xdr:colOff>
      <xdr:row>58</xdr:row>
      <xdr:rowOff>135044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0389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94827</xdr:rowOff>
    </xdr:from>
    <xdr:to>
      <xdr:col>11</xdr:col>
      <xdr:colOff>31750</xdr:colOff>
      <xdr:row>60</xdr:row>
      <xdr:rowOff>154094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038927"/>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55033</xdr:rowOff>
    </xdr:from>
    <xdr:to>
      <xdr:col>23</xdr:col>
      <xdr:colOff>184150</xdr:colOff>
      <xdr:row>60</xdr:row>
      <xdr:rowOff>156633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71560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156633</xdr:rowOff>
    </xdr:from>
    <xdr:to>
      <xdr:col>19</xdr:col>
      <xdr:colOff>184150</xdr:colOff>
      <xdr:row>59</xdr:row>
      <xdr:rowOff>86783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96960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869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84244</xdr:rowOff>
    </xdr:from>
    <xdr:to>
      <xdr:col>15</xdr:col>
      <xdr:colOff>133350</xdr:colOff>
      <xdr:row>59</xdr:row>
      <xdr:rowOff>14394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0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24571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79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44027</xdr:rowOff>
    </xdr:from>
    <xdr:to>
      <xdr:col>11</xdr:col>
      <xdr:colOff>82550</xdr:colOff>
      <xdr:row>58</xdr:row>
      <xdr:rowOff>145627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9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155804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5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103294</xdr:rowOff>
    </xdr:from>
    <xdr:to>
      <xdr:col>7</xdr:col>
      <xdr:colOff>31750</xdr:colOff>
      <xdr:row>61</xdr:row>
      <xdr:rowOff>33444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43621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23,994</a:t>
          </a:r>
          <a:r>
            <a:rPr kumimoji="1" lang="ja-JP" altLang="en-US" sz="1300">
              <a:latin typeface="ＭＳ Ｐゴシック" panose="020B0600070205080204" pitchFamily="50" charset="-128"/>
              <a:ea typeface="ＭＳ Ｐゴシック" panose="020B0600070205080204" pitchFamily="50" charset="-128"/>
            </a:rPr>
            <a:t>円の増であるが、主な要因としては、人件費が退職手当の増等により増額となり、かつ、物件費が物価の上昇等に伴って増加したためである。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57415</xdr:rowOff>
    </xdr:from>
    <xdr:to>
      <xdr:col>23</xdr:col>
      <xdr:colOff>133350</xdr:colOff>
      <xdr:row>86</xdr:row>
      <xdr:rowOff>36167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59215"/>
          <a:ext cx="838200" cy="32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53299</xdr:rowOff>
    </xdr:from>
    <xdr:to>
      <xdr:col>19</xdr:col>
      <xdr:colOff>133350</xdr:colOff>
      <xdr:row>84</xdr:row>
      <xdr:rowOff>57415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55099"/>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53299</xdr:rowOff>
    </xdr:from>
    <xdr:to>
      <xdr:col>15</xdr:col>
      <xdr:colOff>82550</xdr:colOff>
      <xdr:row>84</xdr:row>
      <xdr:rowOff>74346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455099"/>
          <a:ext cx="889000" cy="2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83454</xdr:rowOff>
    </xdr:from>
    <xdr:to>
      <xdr:col>11</xdr:col>
      <xdr:colOff>31750</xdr:colOff>
      <xdr:row>84</xdr:row>
      <xdr:rowOff>74346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13804"/>
          <a:ext cx="889000" cy="16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156817</xdr:rowOff>
    </xdr:from>
    <xdr:to>
      <xdr:col>23</xdr:col>
      <xdr:colOff>184150</xdr:colOff>
      <xdr:row>86</xdr:row>
      <xdr:rowOff>86967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3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128894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02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6615</xdr:rowOff>
    </xdr:from>
    <xdr:to>
      <xdr:col>19</xdr:col>
      <xdr:colOff>184150</xdr:colOff>
      <xdr:row>84</xdr:row>
      <xdr:rowOff>108215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0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92992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9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2499</xdr:rowOff>
    </xdr:from>
    <xdr:to>
      <xdr:col>15</xdr:col>
      <xdr:colOff>133350</xdr:colOff>
      <xdr:row>84</xdr:row>
      <xdr:rowOff>104099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0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88876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49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23546</xdr:rowOff>
    </xdr:from>
    <xdr:to>
      <xdr:col>11</xdr:col>
      <xdr:colOff>82550</xdr:colOff>
      <xdr:row>84</xdr:row>
      <xdr:rowOff>125146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2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109923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1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32654</xdr:rowOff>
    </xdr:from>
    <xdr:to>
      <xdr:col>7</xdr:col>
      <xdr:colOff>31750</xdr:colOff>
      <xdr:row>83</xdr:row>
      <xdr:rowOff>134254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6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119031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4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本市では「行財政再建プログラム」に基づき、平成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年度にかけて独自の給与カットや手当の見直しを行ってきた経過にあるが、近年は類似団体平均を上回って推移している。</a:t>
          </a:r>
        </a:p>
        <a:p>
          <a:r>
            <a:rPr kumimoji="1" lang="ja-JP" altLang="en-US" sz="1300">
              <a:latin typeface="ＭＳ Ｐゴシック" panose="020B0600070205080204" pitchFamily="50" charset="-128"/>
              <a:ea typeface="ＭＳ Ｐゴシック" panose="020B0600070205080204" pitchFamily="50" charset="-128"/>
            </a:rPr>
            <a:t>　今後も人事院勧告や県人事委員会勧告等を踏まえ、適正な給与水準への見直し等を行っていく。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20109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4738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87</xdr:row>
      <xdr:rowOff>151341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0473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151341</xdr:rowOff>
    </xdr:from>
    <xdr:to>
      <xdr:col>72</xdr:col>
      <xdr:colOff>203200</xdr:colOff>
      <xdr:row>88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06749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60325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876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140759</xdr:rowOff>
    </xdr:from>
    <xdr:to>
      <xdr:col>81</xdr:col>
      <xdr:colOff>95250</xdr:colOff>
      <xdr:row>88</xdr:row>
      <xdr:rowOff>70909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112836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2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100541</xdr:rowOff>
    </xdr:from>
    <xdr:to>
      <xdr:col>73</xdr:col>
      <xdr:colOff>44450</xdr:colOff>
      <xdr:row>88</xdr:row>
      <xdr:rowOff>30691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15468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9525</xdr:rowOff>
    </xdr:from>
    <xdr:to>
      <xdr:col>64</xdr:col>
      <xdr:colOff>152400</xdr:colOff>
      <xdr:row>88</xdr:row>
      <xdr:rowOff>111125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95902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これまで外部委託の推進や会計年度任用職員の活用、新規採用職員の抑制などにより職員数の削減に取り組んできたところである。</a:t>
          </a:r>
        </a:p>
        <a:p>
          <a:r>
            <a:rPr kumimoji="1" lang="ja-JP" altLang="en-US" sz="1300">
              <a:latin typeface="ＭＳ Ｐゴシック" panose="020B0600070205080204" pitchFamily="50" charset="-128"/>
              <a:ea typeface="ＭＳ Ｐゴシック" panose="020B0600070205080204" pitchFamily="50" charset="-128"/>
            </a:rPr>
            <a:t>　今後も抑制基調を基本としながら、適正な定員管理に努めていく。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125836</xdr:rowOff>
    </xdr:from>
    <xdr:to>
      <xdr:col>81</xdr:col>
      <xdr:colOff>44450</xdr:colOff>
      <xdr:row>64</xdr:row>
      <xdr:rowOff>141922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098636"/>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123825</xdr:rowOff>
    </xdr:from>
    <xdr:to>
      <xdr:col>77</xdr:col>
      <xdr:colOff>44450</xdr:colOff>
      <xdr:row>64</xdr:row>
      <xdr:rowOff>125836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09662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97684</xdr:rowOff>
    </xdr:from>
    <xdr:to>
      <xdr:col>72</xdr:col>
      <xdr:colOff>203200</xdr:colOff>
      <xdr:row>64</xdr:row>
      <xdr:rowOff>123825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070484"/>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79587</xdr:rowOff>
    </xdr:from>
    <xdr:to>
      <xdr:col>68</xdr:col>
      <xdr:colOff>152400</xdr:colOff>
      <xdr:row>64</xdr:row>
      <xdr:rowOff>97684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052387"/>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91122</xdr:rowOff>
    </xdr:from>
    <xdr:to>
      <xdr:col>81</xdr:col>
      <xdr:colOff>95250</xdr:colOff>
      <xdr:row>65</xdr:row>
      <xdr:rowOff>21272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63199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03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75036</xdr:rowOff>
    </xdr:from>
    <xdr:to>
      <xdr:col>77</xdr:col>
      <xdr:colOff>95250</xdr:colOff>
      <xdr:row>65</xdr:row>
      <xdr:rowOff>5186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04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161413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13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73025</xdr:rowOff>
    </xdr:from>
    <xdr:to>
      <xdr:col>73</xdr:col>
      <xdr:colOff>44450</xdr:colOff>
      <xdr:row>65</xdr:row>
      <xdr:rowOff>3175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159402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46884</xdr:rowOff>
    </xdr:from>
    <xdr:to>
      <xdr:col>68</xdr:col>
      <xdr:colOff>203200</xdr:colOff>
      <xdr:row>64</xdr:row>
      <xdr:rowOff>148484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01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133261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10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28787</xdr:rowOff>
    </xdr:from>
    <xdr:to>
      <xdr:col>64</xdr:col>
      <xdr:colOff>152400</xdr:colOff>
      <xdr:row>64</xdr:row>
      <xdr:rowOff>130387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115164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08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本年度の３カ年平均の実質公債費比率は</a:t>
          </a:r>
          <a:r>
            <a:rPr kumimoji="1" lang="en-US" altLang="ja-JP" sz="1200">
              <a:latin typeface="ＭＳ Ｐゴシック" panose="020B0600070205080204" pitchFamily="50" charset="-128"/>
              <a:ea typeface="ＭＳ Ｐゴシック" panose="020B0600070205080204" pitchFamily="50" charset="-128"/>
            </a:rPr>
            <a:t>5.2</a:t>
          </a:r>
          <a:r>
            <a:rPr kumimoji="1" lang="ja-JP" altLang="en-US" sz="1200">
              <a:latin typeface="ＭＳ Ｐゴシック" panose="020B0600070205080204" pitchFamily="50" charset="-128"/>
              <a:ea typeface="ＭＳ Ｐゴシック" panose="020B0600070205080204" pitchFamily="50" charset="-128"/>
            </a:rPr>
            <a:t>％となり、昨年度と比較すると</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ポイント増となった。これは、分母の構成要素である「標準税収入額等」や「普通交付税額」の増などにより、分母が</a:t>
          </a:r>
          <a:r>
            <a:rPr kumimoji="1" lang="en-US" altLang="ja-JP" sz="1200">
              <a:latin typeface="ＭＳ Ｐゴシック" panose="020B0600070205080204" pitchFamily="50" charset="-128"/>
              <a:ea typeface="ＭＳ Ｐゴシック" panose="020B0600070205080204" pitchFamily="50" charset="-128"/>
            </a:rPr>
            <a:t>562,406</a:t>
          </a:r>
          <a:r>
            <a:rPr kumimoji="1" lang="ja-JP" altLang="en-US" sz="1200">
              <a:latin typeface="ＭＳ Ｐゴシック" panose="020B0600070205080204" pitchFamily="50" charset="-128"/>
              <a:ea typeface="ＭＳ Ｐゴシック" panose="020B0600070205080204" pitchFamily="50" charset="-128"/>
            </a:rPr>
            <a:t>千円の増となった一方で、分子の構成要素である「一部事務組合等の起こした地方債に充てたと認められる補助金又は負担金」の増や、市営住宅使用料収入の減による「特定財源の額」の減などに伴い、分子の増加率が分母の増加率を上回ったことから、比率が上昇した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今後も、市や組合等での大型事業が見込まれていることから、収支均衡を維持し、実質的な負担が過大とならないよう健全な財政運営に努めていく。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1512</xdr:rowOff>
    </xdr:from>
    <xdr:to>
      <xdr:col>81</xdr:col>
      <xdr:colOff>44450</xdr:colOff>
      <xdr:row>41</xdr:row>
      <xdr:rowOff>35983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03096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1512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194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161472</xdr:rowOff>
    </xdr:from>
    <xdr:to>
      <xdr:col>72</xdr:col>
      <xdr:colOff>203200</xdr:colOff>
      <xdr:row>40</xdr:row>
      <xdr:rowOff>161472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19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161472</xdr:rowOff>
    </xdr:from>
    <xdr:to>
      <xdr:col>68</xdr:col>
      <xdr:colOff>152400</xdr:colOff>
      <xdr:row>41</xdr:row>
      <xdr:rowOff>24493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122162</xdr:rowOff>
    </xdr:from>
    <xdr:to>
      <xdr:col>77</xdr:col>
      <xdr:colOff>95250</xdr:colOff>
      <xdr:row>41</xdr:row>
      <xdr:rowOff>52312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37089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6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110672</xdr:rowOff>
    </xdr:from>
    <xdr:to>
      <xdr:col>73</xdr:col>
      <xdr:colOff>44450</xdr:colOff>
      <xdr:row>41</xdr:row>
      <xdr:rowOff>40822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25599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110672</xdr:rowOff>
    </xdr:from>
    <xdr:to>
      <xdr:col>68</xdr:col>
      <xdr:colOff>203200</xdr:colOff>
      <xdr:row>41</xdr:row>
      <xdr:rowOff>40822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25599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145143</xdr:rowOff>
    </xdr:from>
    <xdr:to>
      <xdr:col>64</xdr:col>
      <xdr:colOff>152400</xdr:colOff>
      <xdr:row>41</xdr:row>
      <xdr:rowOff>75293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60070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当年度の将来負担比率は</a:t>
          </a:r>
          <a:r>
            <a:rPr kumimoji="1" lang="en-US" altLang="ja-JP" sz="1300">
              <a:latin typeface="ＭＳ Ｐゴシック" panose="020B0600070205080204" pitchFamily="50" charset="-128"/>
              <a:ea typeface="ＭＳ Ｐゴシック" panose="020B0600070205080204" pitchFamily="50" charset="-128"/>
            </a:rPr>
            <a:t>38.8</a:t>
          </a:r>
          <a:r>
            <a:rPr kumimoji="1" lang="ja-JP" altLang="en-US" sz="1300">
              <a:latin typeface="ＭＳ Ｐゴシック" panose="020B0600070205080204" pitchFamily="50" charset="-128"/>
              <a:ea typeface="ＭＳ Ｐゴシック" panose="020B0600070205080204" pitchFamily="50" charset="-128"/>
            </a:rPr>
            <a:t>％となり、前年度から</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ポイント悪化した。これは、分母の構成要素である標準財政規模が増となったものの、分子の構成要素である「組合等負担金等見込額」等が増となったことなどによるものである。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今後も、市や組合等での大型事業が見込まれており、将来負担比率の増加も想定されるが、本市の財政負担が過大とならないよう、実質的な負担の低減に努めていく。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37102</xdr:rowOff>
    </xdr:from>
    <xdr:to>
      <xdr:col>81</xdr:col>
      <xdr:colOff>44450</xdr:colOff>
      <xdr:row>17</xdr:row>
      <xdr:rowOff>67310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780302"/>
          <a:ext cx="838200" cy="20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37102</xdr:rowOff>
    </xdr:from>
    <xdr:to>
      <xdr:col>77</xdr:col>
      <xdr:colOff>44450</xdr:colOff>
      <xdr:row>16</xdr:row>
      <xdr:rowOff>118110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780302"/>
          <a:ext cx="8890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100874</xdr:rowOff>
    </xdr:from>
    <xdr:to>
      <xdr:col>72</xdr:col>
      <xdr:colOff>203200</xdr:colOff>
      <xdr:row>16</xdr:row>
      <xdr:rowOff>118110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84407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100874</xdr:rowOff>
    </xdr:from>
    <xdr:to>
      <xdr:col>68</xdr:col>
      <xdr:colOff>152400</xdr:colOff>
      <xdr:row>17</xdr:row>
      <xdr:rowOff>44904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844074"/>
          <a:ext cx="889000" cy="11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16510</xdr:rowOff>
    </xdr:from>
    <xdr:to>
      <xdr:col>81</xdr:col>
      <xdr:colOff>95250</xdr:colOff>
      <xdr:row>17</xdr:row>
      <xdr:rowOff>118110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160037</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90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157752</xdr:rowOff>
    </xdr:from>
    <xdr:to>
      <xdr:col>77</xdr:col>
      <xdr:colOff>95250</xdr:colOff>
      <xdr:row>16</xdr:row>
      <xdr:rowOff>87902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72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72679</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815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67310</xdr:rowOff>
    </xdr:from>
    <xdr:to>
      <xdr:col>73</xdr:col>
      <xdr:colOff>44450</xdr:colOff>
      <xdr:row>16</xdr:row>
      <xdr:rowOff>168910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8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153687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50074</xdr:rowOff>
    </xdr:from>
    <xdr:to>
      <xdr:col>68</xdr:col>
      <xdr:colOff>203200</xdr:colOff>
      <xdr:row>16</xdr:row>
      <xdr:rowOff>151674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136451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7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165554</xdr:rowOff>
    </xdr:from>
    <xdr:to>
      <xdr:col>64</xdr:col>
      <xdr:colOff>152400</xdr:colOff>
      <xdr:row>17</xdr:row>
      <xdr:rowOff>95704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90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80481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995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110,841
109,736
382.97
60,567,732
56,152,425
3,479,241
29,785,808
40,621,458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ポイント増加し、類似団体平均を上回った。これは、退職手当が増加したことなどが主な要因である。</a:t>
          </a:r>
        </a:p>
        <a:p>
          <a:r>
            <a:rPr kumimoji="1" lang="ja-JP" altLang="en-US" sz="1300">
              <a:latin typeface="ＭＳ Ｐゴシック" panose="020B0600070205080204" pitchFamily="50" charset="-128"/>
              <a:ea typeface="ＭＳ Ｐゴシック" panose="020B0600070205080204" pitchFamily="50" charset="-128"/>
            </a:rPr>
            <a:t>　今後も、定員管理や時間外勤務の抑制、アウトソーシングの推進などにより、人件費の抑制に努めていく。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37</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8396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111760</xdr:rowOff>
    </xdr:from>
    <xdr:to>
      <xdr:col>19</xdr:col>
      <xdr:colOff>187325</xdr:colOff>
      <xdr:row>37</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839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31750</xdr:rowOff>
    </xdr:from>
    <xdr:to>
      <xdr:col>15</xdr:col>
      <xdr:colOff>98425</xdr:colOff>
      <xdr:row>37</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75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37</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54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49530</xdr:rowOff>
    </xdr:from>
    <xdr:to>
      <xdr:col>24</xdr:col>
      <xdr:colOff>76200</xdr:colOff>
      <xdr:row>37</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21607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60960</xdr:rowOff>
    </xdr:from>
    <xdr:to>
      <xdr:col>20</xdr:col>
      <xdr:colOff>38100</xdr:colOff>
      <xdr:row>36</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26670</xdr:rowOff>
    </xdr:from>
    <xdr:to>
      <xdr:col>15</xdr:col>
      <xdr:colOff>149225</xdr:colOff>
      <xdr:row>37</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物価や人件費の上昇に伴い、委託料や光熱費の増が見られ、物件費に係る経常経費充当一般財源は増となった。</a:t>
          </a:r>
        </a:p>
        <a:p>
          <a:r>
            <a:rPr kumimoji="1" lang="ja-JP" altLang="en-US" sz="1300">
              <a:latin typeface="ＭＳ Ｐゴシック" panose="020B0600070205080204" pitchFamily="50" charset="-128"/>
              <a:ea typeface="ＭＳ Ｐゴシック" panose="020B0600070205080204" pitchFamily="50" charset="-128"/>
            </a:rPr>
            <a:t>　今後も民間委託の推進等により一定の増加が見込まれるが、引き続き、必要性・有効性の観点から見直しを行い、適正な管理に努めていく。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74422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1874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53848</xdr:rowOff>
    </xdr:from>
    <xdr:to>
      <xdr:col>78</xdr:col>
      <xdr:colOff>69850</xdr:colOff>
      <xdr:row>15</xdr:row>
      <xdr:rowOff>46990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5414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53848</xdr:rowOff>
    </xdr:from>
    <xdr:to>
      <xdr:col>73</xdr:col>
      <xdr:colOff>180975</xdr:colOff>
      <xdr:row>14</xdr:row>
      <xdr:rowOff>154432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4541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154432</xdr:rowOff>
    </xdr:from>
    <xdr:to>
      <xdr:col>69</xdr:col>
      <xdr:colOff>92075</xdr:colOff>
      <xdr:row>15</xdr:row>
      <xdr:rowOff>101854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5473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23622</xdr:rowOff>
    </xdr:from>
    <xdr:to>
      <xdr:col>82</xdr:col>
      <xdr:colOff>158750</xdr:colOff>
      <xdr:row>15</xdr:row>
      <xdr:rowOff>125222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40149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4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xdr:rowOff>
    </xdr:from>
    <xdr:to>
      <xdr:col>74</xdr:col>
      <xdr:colOff>31750</xdr:colOff>
      <xdr:row>14</xdr:row>
      <xdr:rowOff>104648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114825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103632</xdr:rowOff>
    </xdr:from>
    <xdr:to>
      <xdr:col>69</xdr:col>
      <xdr:colOff>142875</xdr:colOff>
      <xdr:row>15</xdr:row>
      <xdr:rowOff>33782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43959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51054</xdr:rowOff>
    </xdr:from>
    <xdr:to>
      <xdr:col>65</xdr:col>
      <xdr:colOff>53975</xdr:colOff>
      <xdr:row>15</xdr:row>
      <xdr:rowOff>152654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162831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経常収支に占める扶助費の割合は、前年度比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ポイントの増となった。これは、児童手当や障がい者支援に係る一般財源の負担増が主な要因である。</a:t>
          </a:r>
        </a:p>
        <a:p>
          <a:r>
            <a:rPr kumimoji="1" lang="ja-JP" altLang="en-US" sz="1300">
              <a:latin typeface="ＭＳ Ｐゴシック" panose="020B0600070205080204" pitchFamily="50" charset="-128"/>
              <a:ea typeface="ＭＳ Ｐゴシック" panose="020B0600070205080204" pitchFamily="50" charset="-128"/>
            </a:rPr>
            <a:t>　今後も、国の各種制度を利用し、自立生活支援に取り組むほか、少子高齢化が進む中においては、健康増進事業や介護予防の推進により、扶助費の抑制に努めていく。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168910</xdr:rowOff>
    </xdr:from>
    <xdr:to>
      <xdr:col>24</xdr:col>
      <xdr:colOff>25400</xdr:colOff>
      <xdr:row>56</xdr:row>
      <xdr:rowOff>66040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986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55</xdr:row>
      <xdr:rowOff>168910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75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55</xdr:row>
      <xdr:rowOff>168910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75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168910</xdr:rowOff>
    </xdr:from>
    <xdr:to>
      <xdr:col>11</xdr:col>
      <xdr:colOff>9525</xdr:colOff>
      <xdr:row>56</xdr:row>
      <xdr:rowOff>66040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986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xdr:rowOff>
    </xdr:from>
    <xdr:to>
      <xdr:col>24</xdr:col>
      <xdr:colOff>76200</xdr:colOff>
      <xdr:row>56</xdr:row>
      <xdr:rowOff>116840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31767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118110</xdr:rowOff>
    </xdr:from>
    <xdr:to>
      <xdr:col>20</xdr:col>
      <xdr:colOff>38100</xdr:colOff>
      <xdr:row>56</xdr:row>
      <xdr:rowOff>48260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58437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31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118110</xdr:rowOff>
    </xdr:from>
    <xdr:to>
      <xdr:col>11</xdr:col>
      <xdr:colOff>60325</xdr:colOff>
      <xdr:row>56</xdr:row>
      <xdr:rowOff>48260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58437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xdr:rowOff>
    </xdr:from>
    <xdr:to>
      <xdr:col>6</xdr:col>
      <xdr:colOff>171450</xdr:colOff>
      <xdr:row>56</xdr:row>
      <xdr:rowOff>116840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127017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ポイントの減となったが、これは歳出が概ね前年比同水準だったのに対し、分母である経常一般財源が増加したことが主な要因である。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今後も、他会計への繰出金等について抑制基調となるよう、適正な受益者負担や健康増進事業等の推進、医療、介護の適正利用等を図り、指数が大きく増加しないよう努めていく。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26307</xdr:rowOff>
    </xdr:from>
    <xdr:to>
      <xdr:col>82</xdr:col>
      <xdr:colOff>107950</xdr:colOff>
      <xdr:row>57</xdr:row>
      <xdr:rowOff>58965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989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4535</xdr:rowOff>
    </xdr:from>
    <xdr:to>
      <xdr:col>78</xdr:col>
      <xdr:colOff>69850</xdr:colOff>
      <xdr:row>57</xdr:row>
      <xdr:rowOff>58965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771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78015</xdr:rowOff>
    </xdr:from>
    <xdr:to>
      <xdr:col>73</xdr:col>
      <xdr:colOff>180975</xdr:colOff>
      <xdr:row>57</xdr:row>
      <xdr:rowOff>4535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79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78015</xdr:rowOff>
    </xdr:from>
    <xdr:to>
      <xdr:col>69</xdr:col>
      <xdr:colOff>92075</xdr:colOff>
      <xdr:row>57</xdr:row>
      <xdr:rowOff>37193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792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146957</xdr:rowOff>
    </xdr:from>
    <xdr:to>
      <xdr:col>82</xdr:col>
      <xdr:colOff>158750</xdr:colOff>
      <xdr:row>57</xdr:row>
      <xdr:rowOff>77107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163484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8165</xdr:rowOff>
    </xdr:from>
    <xdr:to>
      <xdr:col>78</xdr:col>
      <xdr:colOff>120650</xdr:colOff>
      <xdr:row>57</xdr:row>
      <xdr:rowOff>109765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119942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125185</xdr:rowOff>
    </xdr:from>
    <xdr:to>
      <xdr:col>74</xdr:col>
      <xdr:colOff>31750</xdr:colOff>
      <xdr:row>57</xdr:row>
      <xdr:rowOff>55335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27215</xdr:rowOff>
    </xdr:from>
    <xdr:to>
      <xdr:col>69</xdr:col>
      <xdr:colOff>142875</xdr:colOff>
      <xdr:row>56</xdr:row>
      <xdr:rowOff>128815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138992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157843</xdr:rowOff>
    </xdr:from>
    <xdr:to>
      <xdr:col>65</xdr:col>
      <xdr:colOff>53975</xdr:colOff>
      <xdr:row>57</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98170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これは、一部事務組合に対する補助費等が増となったことなどが主な要因である。</a:t>
          </a:r>
        </a:p>
        <a:p>
          <a:r>
            <a:rPr kumimoji="1" lang="ja-JP" altLang="en-US" sz="1300">
              <a:latin typeface="ＭＳ Ｐゴシック" panose="020B0600070205080204" pitchFamily="50" charset="-128"/>
              <a:ea typeface="ＭＳ Ｐゴシック" panose="020B0600070205080204" pitchFamily="50" charset="-128"/>
            </a:rPr>
            <a:t>　今後、一部事務組合への負担金については、廃棄物処理施設や消防施設の整備に伴い、費用負担が増加していく見込みであることから、引き続き、組合等と協議を行いながら適正な負担となるよう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113284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2489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76708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306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76708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2306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122428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48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34561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0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112285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8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93997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112285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経常収支に占める公債費の割合は、類似団体を上回っているものの、前年度比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今後も、大型事業が複数計画されているため、後年度の財政負担が過大とならないよう市債の適正管理に努めていく。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26415</xdr:rowOff>
    </xdr:from>
    <xdr:to>
      <xdr:col>24</xdr:col>
      <xdr:colOff>25400</xdr:colOff>
      <xdr:row>78</xdr:row>
      <xdr:rowOff>62992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99515"/>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62992</xdr:rowOff>
    </xdr:from>
    <xdr:to>
      <xdr:col>19</xdr:col>
      <xdr:colOff>187325</xdr:colOff>
      <xdr:row>78</xdr:row>
      <xdr:rowOff>72137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360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17272</xdr:rowOff>
    </xdr:from>
    <xdr:to>
      <xdr:col>15</xdr:col>
      <xdr:colOff>98425</xdr:colOff>
      <xdr:row>78</xdr:row>
      <xdr:rowOff>72137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90372"/>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17272</xdr:rowOff>
    </xdr:from>
    <xdr:to>
      <xdr:col>11</xdr:col>
      <xdr:colOff>9525</xdr:colOff>
      <xdr:row>78</xdr:row>
      <xdr:rowOff>44704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903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147065</xdr:rowOff>
    </xdr:from>
    <xdr:to>
      <xdr:col>24</xdr:col>
      <xdr:colOff>76200</xdr:colOff>
      <xdr:row>78</xdr:row>
      <xdr:rowOff>77215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119142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xdr:rowOff>
    </xdr:from>
    <xdr:to>
      <xdr:col>20</xdr:col>
      <xdr:colOff>38100</xdr:colOff>
      <xdr:row>78</xdr:row>
      <xdr:rowOff>113792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98569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7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21337</xdr:rowOff>
    </xdr:from>
    <xdr:to>
      <xdr:col>15</xdr:col>
      <xdr:colOff>149225</xdr:colOff>
      <xdr:row>78</xdr:row>
      <xdr:rowOff>122937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107714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137922</xdr:rowOff>
    </xdr:from>
    <xdr:to>
      <xdr:col>11</xdr:col>
      <xdr:colOff>60325</xdr:colOff>
      <xdr:row>78</xdr:row>
      <xdr:rowOff>68072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今後については、大型事業の実施による公債費の増加が見込まれるため、公債費以外の全体的な経常経費の抑制に加え、自主財源の確保に努めていく。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27940</xdr:rowOff>
    </xdr:from>
    <xdr:to>
      <xdr:col>82</xdr:col>
      <xdr:colOff>107950</xdr:colOff>
      <xdr:row>75</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1524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123190</xdr:rowOff>
    </xdr:from>
    <xdr:to>
      <xdr:col>78</xdr:col>
      <xdr:colOff>69850</xdr:colOff>
      <xdr:row>74</xdr:row>
      <xdr:rowOff>27940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6390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123190</xdr:rowOff>
    </xdr:from>
    <xdr:to>
      <xdr:col>73</xdr:col>
      <xdr:colOff>180975</xdr:colOff>
      <xdr:row>73</xdr:row>
      <xdr:rowOff>130810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639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130810</xdr:rowOff>
    </xdr:from>
    <xdr:to>
      <xdr:col>69</xdr:col>
      <xdr:colOff>92075</xdr:colOff>
      <xdr:row>75</xdr:row>
      <xdr:rowOff>146050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4666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64770</xdr:rowOff>
    </xdr:from>
    <xdr:to>
      <xdr:col>82</xdr:col>
      <xdr:colOff>158750</xdr:colOff>
      <xdr:row>75</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81297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148590</xdr:rowOff>
    </xdr:from>
    <xdr:to>
      <xdr:col>78</xdr:col>
      <xdr:colOff>120650</xdr:colOff>
      <xdr:row>74</xdr:row>
      <xdr:rowOff>78740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6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88917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43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72390</xdr:rowOff>
    </xdr:from>
    <xdr:to>
      <xdr:col>74</xdr:col>
      <xdr:colOff>31750</xdr:colOff>
      <xdr:row>74</xdr:row>
      <xdr:rowOff>2540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5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12717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35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80010</xdr:rowOff>
    </xdr:from>
    <xdr:to>
      <xdr:col>69</xdr:col>
      <xdr:colOff>142875</xdr:colOff>
      <xdr:row>74</xdr:row>
      <xdr:rowOff>10160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95250</xdr:rowOff>
    </xdr:from>
    <xdr:to>
      <xdr:col>65</xdr:col>
      <xdr:colOff>53975</xdr:colOff>
      <xdr:row>76</xdr:row>
      <xdr:rowOff>25400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35577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153003</xdr:rowOff>
    </xdr:from>
    <xdr:to>
      <xdr:col>29</xdr:col>
      <xdr:colOff>127000</xdr:colOff>
      <xdr:row>15</xdr:row>
      <xdr:rowOff>93415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00928"/>
          <a:ext cx="647700" cy="111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93415</xdr:rowOff>
    </xdr:from>
    <xdr:to>
      <xdr:col>26</xdr:col>
      <xdr:colOff>50800</xdr:colOff>
      <xdr:row>15</xdr:row>
      <xdr:rowOff>137249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12790"/>
          <a:ext cx="698500" cy="43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137249</xdr:rowOff>
    </xdr:from>
    <xdr:to>
      <xdr:col>22</xdr:col>
      <xdr:colOff>114300</xdr:colOff>
      <xdr:row>15</xdr:row>
      <xdr:rowOff>157937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56624"/>
          <a:ext cx="698500" cy="20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157937</xdr:rowOff>
    </xdr:from>
    <xdr:to>
      <xdr:col>18</xdr:col>
      <xdr:colOff>177800</xdr:colOff>
      <xdr:row>16</xdr:row>
      <xdr:rowOff>3137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77312"/>
          <a:ext cx="698500" cy="16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102203</xdr:rowOff>
    </xdr:from>
    <xdr:to>
      <xdr:col>29</xdr:col>
      <xdr:colOff>177800</xdr:colOff>
      <xdr:row>15</xdr:row>
      <xdr:rowOff>32353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50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118730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42615</xdr:rowOff>
    </xdr:from>
    <xdr:to>
      <xdr:col>26</xdr:col>
      <xdr:colOff>101600</xdr:colOff>
      <xdr:row>15</xdr:row>
      <xdr:rowOff>144215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61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154392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30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86449</xdr:rowOff>
    </xdr:from>
    <xdr:to>
      <xdr:col>22</xdr:col>
      <xdr:colOff>165100</xdr:colOff>
      <xdr:row>16</xdr:row>
      <xdr:rowOff>16599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058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26776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74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107137</xdr:rowOff>
    </xdr:from>
    <xdr:to>
      <xdr:col>19</xdr:col>
      <xdr:colOff>38100</xdr:colOff>
      <xdr:row>16</xdr:row>
      <xdr:rowOff>37287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26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47464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9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123787</xdr:rowOff>
    </xdr:from>
    <xdr:to>
      <xdr:col>15</xdr:col>
      <xdr:colOff>101600</xdr:colOff>
      <xdr:row>16</xdr:row>
      <xdr:rowOff>53937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43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64114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12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66040</xdr:rowOff>
    </xdr:from>
    <xdr:to>
      <xdr:col>29</xdr:col>
      <xdr:colOff>127000</xdr:colOff>
      <xdr:row>35</xdr:row>
      <xdr:rowOff>137668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76390"/>
          <a:ext cx="647700" cy="71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119190</xdr:rowOff>
    </xdr:from>
    <xdr:to>
      <xdr:col>26</xdr:col>
      <xdr:colOff>50800</xdr:colOff>
      <xdr:row>35</xdr:row>
      <xdr:rowOff>137668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729540"/>
          <a:ext cx="698500" cy="18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119190</xdr:rowOff>
    </xdr:from>
    <xdr:to>
      <xdr:col>22</xdr:col>
      <xdr:colOff>114300</xdr:colOff>
      <xdr:row>35</xdr:row>
      <xdr:rowOff>172644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29540"/>
          <a:ext cx="698500" cy="53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172644</xdr:rowOff>
    </xdr:from>
    <xdr:to>
      <xdr:col>18</xdr:col>
      <xdr:colOff>177800</xdr:colOff>
      <xdr:row>35</xdr:row>
      <xdr:rowOff>198362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82994"/>
          <a:ext cx="698500" cy="25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15240</xdr:rowOff>
    </xdr:from>
    <xdr:to>
      <xdr:col>29</xdr:col>
      <xdr:colOff>177800</xdr:colOff>
      <xdr:row>35</xdr:row>
      <xdr:rowOff>116840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25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203217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70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86868</xdr:rowOff>
    </xdr:from>
    <xdr:to>
      <xdr:col>26</xdr:col>
      <xdr:colOff>101600</xdr:colOff>
      <xdr:row>35</xdr:row>
      <xdr:rowOff>188468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7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198645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66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68390</xdr:rowOff>
    </xdr:from>
    <xdr:to>
      <xdr:col>22</xdr:col>
      <xdr:colOff>165100</xdr:colOff>
      <xdr:row>35</xdr:row>
      <xdr:rowOff>169990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78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180167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121844</xdr:rowOff>
    </xdr:from>
    <xdr:to>
      <xdr:col>19</xdr:col>
      <xdr:colOff>38100</xdr:colOff>
      <xdr:row>35</xdr:row>
      <xdr:rowOff>223444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32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233621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0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147562</xdr:rowOff>
    </xdr:from>
    <xdr:to>
      <xdr:col>15</xdr:col>
      <xdr:colOff>101600</xdr:colOff>
      <xdr:row>35</xdr:row>
      <xdr:rowOff>249162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57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259339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2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110,841
109,736
382.97
60,567,732
56,152,425
3,479,241
29,785,808
40,621,458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126761</xdr:rowOff>
    </xdr:from>
    <xdr:to>
      <xdr:col>24</xdr:col>
      <xdr:colOff>63500</xdr:colOff>
      <xdr:row>34</xdr:row>
      <xdr:rowOff>128613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784611"/>
          <a:ext cx="838200" cy="17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76424</xdr:rowOff>
    </xdr:from>
    <xdr:to>
      <xdr:col>19</xdr:col>
      <xdr:colOff>177800</xdr:colOff>
      <xdr:row>34</xdr:row>
      <xdr:rowOff>128613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905724"/>
          <a:ext cx="889000" cy="5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76424</xdr:rowOff>
    </xdr:from>
    <xdr:to>
      <xdr:col>15</xdr:col>
      <xdr:colOff>50800</xdr:colOff>
      <xdr:row>34</xdr:row>
      <xdr:rowOff>81796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905724"/>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81796</xdr:rowOff>
    </xdr:from>
    <xdr:to>
      <xdr:col>10</xdr:col>
      <xdr:colOff>114300</xdr:colOff>
      <xdr:row>34</xdr:row>
      <xdr:rowOff>168321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911096"/>
          <a:ext cx="889000" cy="8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75961</xdr:rowOff>
    </xdr:from>
    <xdr:to>
      <xdr:col>24</xdr:col>
      <xdr:colOff>114300</xdr:colOff>
      <xdr:row>34</xdr:row>
      <xdr:rowOff>6111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73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98838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8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77813</xdr:rowOff>
    </xdr:from>
    <xdr:to>
      <xdr:col>20</xdr:col>
      <xdr:colOff>38100</xdr:colOff>
      <xdr:row>35</xdr:row>
      <xdr:rowOff>7963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90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24490</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68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25624</xdr:rowOff>
    </xdr:from>
    <xdr:to>
      <xdr:col>15</xdr:col>
      <xdr:colOff>101600</xdr:colOff>
      <xdr:row>34</xdr:row>
      <xdr:rowOff>127224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5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143751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63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30996</xdr:rowOff>
    </xdr:from>
    <xdr:to>
      <xdr:col>10</xdr:col>
      <xdr:colOff>165100</xdr:colOff>
      <xdr:row>34</xdr:row>
      <xdr:rowOff>132596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6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149123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63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117521</xdr:rowOff>
    </xdr:from>
    <xdr:to>
      <xdr:col>6</xdr:col>
      <xdr:colOff>38100</xdr:colOff>
      <xdr:row>35</xdr:row>
      <xdr:rowOff>47671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94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64198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72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147586</xdr:rowOff>
    </xdr:from>
    <xdr:to>
      <xdr:col>24</xdr:col>
      <xdr:colOff>63500</xdr:colOff>
      <xdr:row>57</xdr:row>
      <xdr:rowOff>56016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48786"/>
          <a:ext cx="838200" cy="7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56016</xdr:rowOff>
    </xdr:from>
    <xdr:to>
      <xdr:col>19</xdr:col>
      <xdr:colOff>177800</xdr:colOff>
      <xdr:row>57</xdr:row>
      <xdr:rowOff>61764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28666"/>
          <a:ext cx="8890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61764</xdr:rowOff>
    </xdr:from>
    <xdr:to>
      <xdr:col>15</xdr:col>
      <xdr:colOff>50800</xdr:colOff>
      <xdr:row>57</xdr:row>
      <xdr:rowOff>93359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34414"/>
          <a:ext cx="889000" cy="3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93359</xdr:rowOff>
    </xdr:from>
    <xdr:to>
      <xdr:col>10</xdr:col>
      <xdr:colOff>114300</xdr:colOff>
      <xdr:row>58</xdr:row>
      <xdr:rowOff>41402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66009"/>
          <a:ext cx="889000" cy="11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96786</xdr:rowOff>
    </xdr:from>
    <xdr:to>
      <xdr:col>24</xdr:col>
      <xdr:colOff>114300</xdr:colOff>
      <xdr:row>57</xdr:row>
      <xdr:rowOff>26936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75213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7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5216</xdr:rowOff>
    </xdr:from>
    <xdr:to>
      <xdr:col>20</xdr:col>
      <xdr:colOff>38100</xdr:colOff>
      <xdr:row>57</xdr:row>
      <xdr:rowOff>106816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97943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7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10964</xdr:rowOff>
    </xdr:from>
    <xdr:to>
      <xdr:col>15</xdr:col>
      <xdr:colOff>101600</xdr:colOff>
      <xdr:row>57</xdr:row>
      <xdr:rowOff>112564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8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103691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7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42559</xdr:rowOff>
    </xdr:from>
    <xdr:to>
      <xdr:col>10</xdr:col>
      <xdr:colOff>165100</xdr:colOff>
      <xdr:row>57</xdr:row>
      <xdr:rowOff>144159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1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135286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162052</xdr:rowOff>
    </xdr:from>
    <xdr:to>
      <xdr:col>6</xdr:col>
      <xdr:colOff>38100</xdr:colOff>
      <xdr:row>58</xdr:row>
      <xdr:rowOff>92202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3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83329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2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1454</xdr:rowOff>
    </xdr:from>
    <xdr:to>
      <xdr:col>24</xdr:col>
      <xdr:colOff>63500</xdr:colOff>
      <xdr:row>75</xdr:row>
      <xdr:rowOff>107410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174404"/>
          <a:ext cx="838200" cy="79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22028</xdr:rowOff>
    </xdr:from>
    <xdr:to>
      <xdr:col>19</xdr:col>
      <xdr:colOff>177800</xdr:colOff>
      <xdr:row>75</xdr:row>
      <xdr:rowOff>107410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880778"/>
          <a:ext cx="889000" cy="8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106038</xdr:rowOff>
    </xdr:from>
    <xdr:to>
      <xdr:col>15</xdr:col>
      <xdr:colOff>50800</xdr:colOff>
      <xdr:row>75</xdr:row>
      <xdr:rowOff>22028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621888"/>
          <a:ext cx="889000" cy="25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106038</xdr:rowOff>
    </xdr:from>
    <xdr:to>
      <xdr:col>10</xdr:col>
      <xdr:colOff>114300</xdr:colOff>
      <xdr:row>74</xdr:row>
      <xdr:rowOff>132670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621888"/>
          <a:ext cx="889000" cy="19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122104</xdr:rowOff>
    </xdr:from>
    <xdr:to>
      <xdr:col>24</xdr:col>
      <xdr:colOff>114300</xdr:colOff>
      <xdr:row>71</xdr:row>
      <xdr:rowOff>52254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1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37031</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03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56610</xdr:rowOff>
    </xdr:from>
    <xdr:to>
      <xdr:col>20</xdr:col>
      <xdr:colOff>38100</xdr:colOff>
      <xdr:row>75</xdr:row>
      <xdr:rowOff>158210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1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3287</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69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142678</xdr:rowOff>
    </xdr:from>
    <xdr:to>
      <xdr:col>15</xdr:col>
      <xdr:colOff>101600</xdr:colOff>
      <xdr:row>75</xdr:row>
      <xdr:rowOff>72828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82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89355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605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55238</xdr:rowOff>
    </xdr:from>
    <xdr:to>
      <xdr:col>10</xdr:col>
      <xdr:colOff>165100</xdr:colOff>
      <xdr:row>73</xdr:row>
      <xdr:rowOff>156838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57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1915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81870</xdr:rowOff>
    </xdr:from>
    <xdr:to>
      <xdr:col>6</xdr:col>
      <xdr:colOff>38100</xdr:colOff>
      <xdr:row>75</xdr:row>
      <xdr:rowOff>12020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7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28547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54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71</xdr:rowOff>
    </xdr:from>
    <xdr:to>
      <xdr:col>24</xdr:col>
      <xdr:colOff>63500</xdr:colOff>
      <xdr:row>97</xdr:row>
      <xdr:rowOff>50792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3797300" y="16630721"/>
          <a:ext cx="838200" cy="5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71</xdr:rowOff>
    </xdr:from>
    <xdr:to>
      <xdr:col>19</xdr:col>
      <xdr:colOff>177800</xdr:colOff>
      <xdr:row>97</xdr:row>
      <xdr:rowOff>78023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30721"/>
          <a:ext cx="8890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139691</xdr:rowOff>
    </xdr:from>
    <xdr:to>
      <xdr:col>15</xdr:col>
      <xdr:colOff>50800</xdr:colOff>
      <xdr:row>97</xdr:row>
      <xdr:rowOff>78023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598891"/>
          <a:ext cx="889000" cy="10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139691</xdr:rowOff>
    </xdr:from>
    <xdr:to>
      <xdr:col>10</xdr:col>
      <xdr:colOff>114300</xdr:colOff>
      <xdr:row>98</xdr:row>
      <xdr:rowOff>20115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598891"/>
          <a:ext cx="889000" cy="22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171442</xdr:rowOff>
    </xdr:from>
    <xdr:to>
      <xdr:col>24</xdr:col>
      <xdr:colOff>114300</xdr:colOff>
      <xdr:row>97</xdr:row>
      <xdr:rowOff>101592</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3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149869</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09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120721</xdr:rowOff>
    </xdr:from>
    <xdr:to>
      <xdr:col>20</xdr:col>
      <xdr:colOff>38100</xdr:colOff>
      <xdr:row>97</xdr:row>
      <xdr:rowOff>50871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7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41998</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67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27223</xdr:rowOff>
    </xdr:from>
    <xdr:to>
      <xdr:col>15</xdr:col>
      <xdr:colOff>101600</xdr:colOff>
      <xdr:row>97</xdr:row>
      <xdr:rowOff>128823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119950</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50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88891</xdr:rowOff>
    </xdr:from>
    <xdr:to>
      <xdr:col>10</xdr:col>
      <xdr:colOff>165100</xdr:colOff>
      <xdr:row>97</xdr:row>
      <xdr:rowOff>19041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4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10168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4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140765</xdr:rowOff>
    </xdr:from>
    <xdr:to>
      <xdr:col>6</xdr:col>
      <xdr:colOff>38100</xdr:colOff>
      <xdr:row>98</xdr:row>
      <xdr:rowOff>70915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77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87442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546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88015</xdr:rowOff>
    </xdr:from>
    <xdr:to>
      <xdr:col>55</xdr:col>
      <xdr:colOff>0</xdr:colOff>
      <xdr:row>35</xdr:row>
      <xdr:rowOff>103886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088765"/>
          <a:ext cx="838200" cy="1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57959</xdr:rowOff>
    </xdr:from>
    <xdr:to>
      <xdr:col>50</xdr:col>
      <xdr:colOff>114300</xdr:colOff>
      <xdr:row>35</xdr:row>
      <xdr:rowOff>103886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058709"/>
          <a:ext cx="889000" cy="4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57959</xdr:rowOff>
    </xdr:from>
    <xdr:to>
      <xdr:col>45</xdr:col>
      <xdr:colOff>177800</xdr:colOff>
      <xdr:row>36</xdr:row>
      <xdr:rowOff>3172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058709"/>
          <a:ext cx="889000" cy="11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99837</xdr:rowOff>
    </xdr:from>
    <xdr:to>
      <xdr:col>41</xdr:col>
      <xdr:colOff>50800</xdr:colOff>
      <xdr:row>36</xdr:row>
      <xdr:rowOff>3172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071887"/>
          <a:ext cx="889000" cy="110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37215</xdr:rowOff>
    </xdr:from>
    <xdr:to>
      <xdr:col>55</xdr:col>
      <xdr:colOff>50800</xdr:colOff>
      <xdr:row>35</xdr:row>
      <xdr:rowOff>138815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0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60092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88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53086</xdr:rowOff>
    </xdr:from>
    <xdr:to>
      <xdr:col>50</xdr:col>
      <xdr:colOff>165100</xdr:colOff>
      <xdr:row>35</xdr:row>
      <xdr:rowOff>154686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05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171213</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2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7159</xdr:rowOff>
    </xdr:from>
    <xdr:to>
      <xdr:col>46</xdr:col>
      <xdr:colOff>38100</xdr:colOff>
      <xdr:row>35</xdr:row>
      <xdr:rowOff>108759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00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125286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78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123822</xdr:rowOff>
    </xdr:from>
    <xdr:to>
      <xdr:col>41</xdr:col>
      <xdr:colOff>101600</xdr:colOff>
      <xdr:row>36</xdr:row>
      <xdr:rowOff>53972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2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70499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89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49037</xdr:rowOff>
    </xdr:from>
    <xdr:to>
      <xdr:col>36</xdr:col>
      <xdr:colOff>165100</xdr:colOff>
      <xdr:row>29</xdr:row>
      <xdr:rowOff>150637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02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27</xdr:row>
      <xdr:rowOff>167164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79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98095</xdr:rowOff>
    </xdr:from>
    <xdr:to>
      <xdr:col>55</xdr:col>
      <xdr:colOff>0</xdr:colOff>
      <xdr:row>58</xdr:row>
      <xdr:rowOff>30854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699295"/>
          <a:ext cx="838200" cy="27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71534</xdr:rowOff>
    </xdr:from>
    <xdr:to>
      <xdr:col>50</xdr:col>
      <xdr:colOff>114300</xdr:colOff>
      <xdr:row>58</xdr:row>
      <xdr:rowOff>30854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672734"/>
          <a:ext cx="889000" cy="30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71534</xdr:rowOff>
    </xdr:from>
    <xdr:to>
      <xdr:col>45</xdr:col>
      <xdr:colOff>177800</xdr:colOff>
      <xdr:row>57</xdr:row>
      <xdr:rowOff>150052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672734"/>
          <a:ext cx="889000" cy="24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30321</xdr:rowOff>
    </xdr:from>
    <xdr:to>
      <xdr:col>41</xdr:col>
      <xdr:colOff>50800</xdr:colOff>
      <xdr:row>57</xdr:row>
      <xdr:rowOff>150052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02971"/>
          <a:ext cx="889000" cy="11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47295</xdr:rowOff>
    </xdr:from>
    <xdr:to>
      <xdr:col>55</xdr:col>
      <xdr:colOff>50800</xdr:colOff>
      <xdr:row>56</xdr:row>
      <xdr:rowOff>148895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4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25722</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2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151504</xdr:rowOff>
    </xdr:from>
    <xdr:to>
      <xdr:col>50</xdr:col>
      <xdr:colOff>165100</xdr:colOff>
      <xdr:row>58</xdr:row>
      <xdr:rowOff>81654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72781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20734</xdr:rowOff>
    </xdr:from>
    <xdr:to>
      <xdr:col>46</xdr:col>
      <xdr:colOff>38100</xdr:colOff>
      <xdr:row>56</xdr:row>
      <xdr:rowOff>122334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2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138861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39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99252</xdr:rowOff>
    </xdr:from>
    <xdr:to>
      <xdr:col>41</xdr:col>
      <xdr:colOff>101600</xdr:colOff>
      <xdr:row>58</xdr:row>
      <xdr:rowOff>29402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7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20529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6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150971</xdr:rowOff>
    </xdr:from>
    <xdr:to>
      <xdr:col>36</xdr:col>
      <xdr:colOff>165100</xdr:colOff>
      <xdr:row>57</xdr:row>
      <xdr:rowOff>81121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5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72248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71783</xdr:rowOff>
    </xdr:from>
    <xdr:to>
      <xdr:col>55</xdr:col>
      <xdr:colOff>0</xdr:colOff>
      <xdr:row>78</xdr:row>
      <xdr:rowOff>79578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101983"/>
          <a:ext cx="838200" cy="35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139746</xdr:rowOff>
    </xdr:from>
    <xdr:to>
      <xdr:col>50</xdr:col>
      <xdr:colOff>114300</xdr:colOff>
      <xdr:row>78</xdr:row>
      <xdr:rowOff>79578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2827046"/>
          <a:ext cx="889000" cy="62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139746</xdr:rowOff>
    </xdr:from>
    <xdr:to>
      <xdr:col>45</xdr:col>
      <xdr:colOff>177800</xdr:colOff>
      <xdr:row>78</xdr:row>
      <xdr:rowOff>32738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827046"/>
          <a:ext cx="889000" cy="57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160389</xdr:rowOff>
    </xdr:from>
    <xdr:to>
      <xdr:col>41</xdr:col>
      <xdr:colOff>50800</xdr:colOff>
      <xdr:row>78</xdr:row>
      <xdr:rowOff>32738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019139"/>
          <a:ext cx="889000" cy="38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20983</xdr:rowOff>
    </xdr:from>
    <xdr:to>
      <xdr:col>55</xdr:col>
      <xdr:colOff>50800</xdr:colOff>
      <xdr:row>76</xdr:row>
      <xdr:rowOff>122583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05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43860</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90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28778</xdr:rowOff>
    </xdr:from>
    <xdr:to>
      <xdr:col>50</xdr:col>
      <xdr:colOff>165100</xdr:colOff>
      <xdr:row>78</xdr:row>
      <xdr:rowOff>130378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0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121505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9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88946</xdr:rowOff>
    </xdr:from>
    <xdr:to>
      <xdr:col>46</xdr:col>
      <xdr:colOff>38100</xdr:colOff>
      <xdr:row>75</xdr:row>
      <xdr:rowOff>19096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77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35623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55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153388</xdr:rowOff>
    </xdr:from>
    <xdr:to>
      <xdr:col>41</xdr:col>
      <xdr:colOff>101600</xdr:colOff>
      <xdr:row>78</xdr:row>
      <xdr:rowOff>83538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5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74665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4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109589</xdr:rowOff>
    </xdr:from>
    <xdr:to>
      <xdr:col>36</xdr:col>
      <xdr:colOff>165100</xdr:colOff>
      <xdr:row>76</xdr:row>
      <xdr:rowOff>39739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9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56266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74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87990</xdr:rowOff>
    </xdr:from>
    <xdr:to>
      <xdr:col>55</xdr:col>
      <xdr:colOff>0</xdr:colOff>
      <xdr:row>96</xdr:row>
      <xdr:rowOff>119560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47190"/>
          <a:ext cx="838200" cy="3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119560</xdr:rowOff>
    </xdr:from>
    <xdr:to>
      <xdr:col>50</xdr:col>
      <xdr:colOff>114300</xdr:colOff>
      <xdr:row>96</xdr:row>
      <xdr:rowOff>128064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78760"/>
          <a:ext cx="8890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79259</xdr:rowOff>
    </xdr:from>
    <xdr:to>
      <xdr:col>45</xdr:col>
      <xdr:colOff>177800</xdr:colOff>
      <xdr:row>96</xdr:row>
      <xdr:rowOff>128064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38459"/>
          <a:ext cx="889000" cy="4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79259</xdr:rowOff>
    </xdr:from>
    <xdr:to>
      <xdr:col>41</xdr:col>
      <xdr:colOff>50800</xdr:colOff>
      <xdr:row>97</xdr:row>
      <xdr:rowOff>67645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38459"/>
          <a:ext cx="889000" cy="15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37190</xdr:rowOff>
    </xdr:from>
    <xdr:to>
      <xdr:col>55</xdr:col>
      <xdr:colOff>50800</xdr:colOff>
      <xdr:row>96</xdr:row>
      <xdr:rowOff>138790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9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15617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7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68760</xdr:rowOff>
    </xdr:from>
    <xdr:to>
      <xdr:col>50</xdr:col>
      <xdr:colOff>165100</xdr:colOff>
      <xdr:row>96</xdr:row>
      <xdr:rowOff>170360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161487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2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77264</xdr:rowOff>
    </xdr:from>
    <xdr:to>
      <xdr:col>46</xdr:col>
      <xdr:colOff>38100</xdr:colOff>
      <xdr:row>97</xdr:row>
      <xdr:rowOff>7414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3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169991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62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28459</xdr:rowOff>
    </xdr:from>
    <xdr:to>
      <xdr:col>41</xdr:col>
      <xdr:colOff>101600</xdr:colOff>
      <xdr:row>96</xdr:row>
      <xdr:rowOff>130059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48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121186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8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16845</xdr:rowOff>
    </xdr:from>
    <xdr:to>
      <xdr:col>36</xdr:col>
      <xdr:colOff>165100</xdr:colOff>
      <xdr:row>97</xdr:row>
      <xdr:rowOff>118445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4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109572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4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25057</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15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22485</xdr:rowOff>
    </xdr:from>
    <xdr:to>
      <xdr:col>76</xdr:col>
      <xdr:colOff>114300</xdr:colOff>
      <xdr:row>38</xdr:row>
      <xdr:rowOff>25057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37585"/>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19342</xdr:rowOff>
    </xdr:from>
    <xdr:to>
      <xdr:col>71</xdr:col>
      <xdr:colOff>177800</xdr:colOff>
      <xdr:row>38</xdr:row>
      <xdr:rowOff>22485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4442"/>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145707</xdr:rowOff>
    </xdr:from>
    <xdr:to>
      <xdr:col>76</xdr:col>
      <xdr:colOff>165100</xdr:colOff>
      <xdr:row>38</xdr:row>
      <xdr:rowOff>75857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66984</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143135</xdr:rowOff>
    </xdr:from>
    <xdr:to>
      <xdr:col>72</xdr:col>
      <xdr:colOff>38100</xdr:colOff>
      <xdr:row>38</xdr:row>
      <xdr:rowOff>73285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64412</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579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139992</xdr:rowOff>
    </xdr:from>
    <xdr:to>
      <xdr:col>67</xdr:col>
      <xdr:colOff>101600</xdr:colOff>
      <xdr:row>38</xdr:row>
      <xdr:rowOff>70142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61269</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76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33401</xdr:rowOff>
    </xdr:from>
    <xdr:to>
      <xdr:col>85</xdr:col>
      <xdr:colOff>127000</xdr:colOff>
      <xdr:row>74</xdr:row>
      <xdr:rowOff>155740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720701"/>
          <a:ext cx="838200" cy="12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33401</xdr:rowOff>
    </xdr:from>
    <xdr:to>
      <xdr:col>81</xdr:col>
      <xdr:colOff>50800</xdr:colOff>
      <xdr:row>74</xdr:row>
      <xdr:rowOff>162617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720701"/>
          <a:ext cx="889000" cy="12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162617</xdr:rowOff>
    </xdr:from>
    <xdr:to>
      <xdr:col>76</xdr:col>
      <xdr:colOff>114300</xdr:colOff>
      <xdr:row>75</xdr:row>
      <xdr:rowOff>23838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849917"/>
          <a:ext cx="889000" cy="3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23838</xdr:rowOff>
    </xdr:from>
    <xdr:to>
      <xdr:col>71</xdr:col>
      <xdr:colOff>177800</xdr:colOff>
      <xdr:row>75</xdr:row>
      <xdr:rowOff>45403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882588"/>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104940</xdr:rowOff>
    </xdr:from>
    <xdr:to>
      <xdr:col>85</xdr:col>
      <xdr:colOff>177800</xdr:colOff>
      <xdr:row>75</xdr:row>
      <xdr:rowOff>35090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7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127817</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6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154051</xdr:rowOff>
    </xdr:from>
    <xdr:to>
      <xdr:col>81</xdr:col>
      <xdr:colOff>101600</xdr:colOff>
      <xdr:row>74</xdr:row>
      <xdr:rowOff>84201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6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100728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44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111817</xdr:rowOff>
    </xdr:from>
    <xdr:to>
      <xdr:col>76</xdr:col>
      <xdr:colOff>165100</xdr:colOff>
      <xdr:row>75</xdr:row>
      <xdr:rowOff>41967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79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58494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57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144488</xdr:rowOff>
    </xdr:from>
    <xdr:to>
      <xdr:col>72</xdr:col>
      <xdr:colOff>38100</xdr:colOff>
      <xdr:row>75</xdr:row>
      <xdr:rowOff>74638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8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91165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0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166053</xdr:rowOff>
    </xdr:from>
    <xdr:to>
      <xdr:col>67</xdr:col>
      <xdr:colOff>101600</xdr:colOff>
      <xdr:row>75</xdr:row>
      <xdr:rowOff>96203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85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112730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62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102570</xdr:rowOff>
    </xdr:from>
    <xdr:to>
      <xdr:col>85</xdr:col>
      <xdr:colOff>127000</xdr:colOff>
      <xdr:row>98</xdr:row>
      <xdr:rowOff>110013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04670"/>
          <a:ext cx="838200" cy="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50949</xdr:rowOff>
    </xdr:from>
    <xdr:to>
      <xdr:col>81</xdr:col>
      <xdr:colOff>50800</xdr:colOff>
      <xdr:row>98</xdr:row>
      <xdr:rowOff>102570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53049"/>
          <a:ext cx="889000" cy="5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50949</xdr:rowOff>
    </xdr:from>
    <xdr:to>
      <xdr:col>76</xdr:col>
      <xdr:colOff>114300</xdr:colOff>
      <xdr:row>98</xdr:row>
      <xdr:rowOff>134903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53049"/>
          <a:ext cx="889000" cy="8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112126</xdr:rowOff>
    </xdr:from>
    <xdr:to>
      <xdr:col>71</xdr:col>
      <xdr:colOff>177800</xdr:colOff>
      <xdr:row>98</xdr:row>
      <xdr:rowOff>134903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914226"/>
          <a:ext cx="889000" cy="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59213</xdr:rowOff>
    </xdr:from>
    <xdr:to>
      <xdr:col>85</xdr:col>
      <xdr:colOff>177800</xdr:colOff>
      <xdr:row>98</xdr:row>
      <xdr:rowOff>160813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6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145590</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51770</xdr:rowOff>
    </xdr:from>
    <xdr:to>
      <xdr:col>81</xdr:col>
      <xdr:colOff>101600</xdr:colOff>
      <xdr:row>98</xdr:row>
      <xdr:rowOff>153370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144497</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69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149</xdr:rowOff>
    </xdr:from>
    <xdr:to>
      <xdr:col>76</xdr:col>
      <xdr:colOff>165100</xdr:colOff>
      <xdr:row>98</xdr:row>
      <xdr:rowOff>101749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92876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9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84103</xdr:rowOff>
    </xdr:from>
    <xdr:to>
      <xdr:col>72</xdr:col>
      <xdr:colOff>38100</xdr:colOff>
      <xdr:row>99</xdr:row>
      <xdr:rowOff>14253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8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5380</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68428" y="1697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61326</xdr:rowOff>
    </xdr:from>
    <xdr:to>
      <xdr:col>67</xdr:col>
      <xdr:colOff>101600</xdr:colOff>
      <xdr:row>98</xdr:row>
      <xdr:rowOff>162926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154053</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5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43307</xdr:rowOff>
    </xdr:from>
    <xdr:to>
      <xdr:col>116</xdr:col>
      <xdr:colOff>63500</xdr:colOff>
      <xdr:row>38</xdr:row>
      <xdr:rowOff>70739</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558407"/>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43307</xdr:rowOff>
    </xdr:from>
    <xdr:to>
      <xdr:col>111</xdr:col>
      <xdr:colOff>177800</xdr:colOff>
      <xdr:row>38</xdr:row>
      <xdr:rowOff>87884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6558407"/>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87884</xdr:rowOff>
    </xdr:from>
    <xdr:to>
      <xdr:col>107</xdr:col>
      <xdr:colOff>50800</xdr:colOff>
      <xdr:row>38</xdr:row>
      <xdr:rowOff>99123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602984"/>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96456</xdr:rowOff>
    </xdr:from>
    <xdr:to>
      <xdr:col>102</xdr:col>
      <xdr:colOff>114300</xdr:colOff>
      <xdr:row>38</xdr:row>
      <xdr:rowOff>99123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1155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19939</xdr:rowOff>
    </xdr:from>
    <xdr:to>
      <xdr:col>116</xdr:col>
      <xdr:colOff>114300</xdr:colOff>
      <xdr:row>38</xdr:row>
      <xdr:rowOff>121539</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3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42816</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386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163957</xdr:rowOff>
    </xdr:from>
    <xdr:to>
      <xdr:col>112</xdr:col>
      <xdr:colOff>38100</xdr:colOff>
      <xdr:row>38</xdr:row>
      <xdr:rowOff>94107</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5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85234</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600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37084</xdr:rowOff>
    </xdr:from>
    <xdr:to>
      <xdr:col>107</xdr:col>
      <xdr:colOff>101600</xdr:colOff>
      <xdr:row>38</xdr:row>
      <xdr:rowOff>138684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55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129811</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644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48323</xdr:rowOff>
    </xdr:from>
    <xdr:to>
      <xdr:col>102</xdr:col>
      <xdr:colOff>165100</xdr:colOff>
      <xdr:row>38</xdr:row>
      <xdr:rowOff>149923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6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141050</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56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45656</xdr:rowOff>
    </xdr:from>
    <xdr:to>
      <xdr:col>98</xdr:col>
      <xdr:colOff>38100</xdr:colOff>
      <xdr:row>38</xdr:row>
      <xdr:rowOff>147256</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5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138383</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7017" y="6653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114497</xdr:rowOff>
    </xdr:from>
    <xdr:to>
      <xdr:col>116</xdr:col>
      <xdr:colOff>63500</xdr:colOff>
      <xdr:row>58</xdr:row>
      <xdr:rowOff>115945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58597"/>
          <a:ext cx="8382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100800</xdr:rowOff>
    </xdr:from>
    <xdr:to>
      <xdr:col>111</xdr:col>
      <xdr:colOff>177800</xdr:colOff>
      <xdr:row>58</xdr:row>
      <xdr:rowOff>115945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44900"/>
          <a:ext cx="889000" cy="1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100800</xdr:rowOff>
    </xdr:from>
    <xdr:to>
      <xdr:col>107</xdr:col>
      <xdr:colOff>50800</xdr:colOff>
      <xdr:row>58</xdr:row>
      <xdr:rowOff>106229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44900"/>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106229</xdr:rowOff>
    </xdr:from>
    <xdr:to>
      <xdr:col>102</xdr:col>
      <xdr:colOff>114300</xdr:colOff>
      <xdr:row>58</xdr:row>
      <xdr:rowOff>107696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50329"/>
          <a:ext cx="889000" cy="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63697</xdr:rowOff>
    </xdr:from>
    <xdr:to>
      <xdr:col>116</xdr:col>
      <xdr:colOff>114300</xdr:colOff>
      <xdr:row>58</xdr:row>
      <xdr:rowOff>165297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0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23074</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79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65145</xdr:rowOff>
    </xdr:from>
    <xdr:to>
      <xdr:col>112</xdr:col>
      <xdr:colOff>38100</xdr:colOff>
      <xdr:row>58</xdr:row>
      <xdr:rowOff>166745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0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11822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8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50000</xdr:rowOff>
    </xdr:from>
    <xdr:to>
      <xdr:col>107</xdr:col>
      <xdr:colOff>101600</xdr:colOff>
      <xdr:row>58</xdr:row>
      <xdr:rowOff>151600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9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168127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6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55429</xdr:rowOff>
    </xdr:from>
    <xdr:to>
      <xdr:col>102</xdr:col>
      <xdr:colOff>165100</xdr:colOff>
      <xdr:row>58</xdr:row>
      <xdr:rowOff>157029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9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2106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7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56896</xdr:rowOff>
    </xdr:from>
    <xdr:to>
      <xdr:col>98</xdr:col>
      <xdr:colOff>38100</xdr:colOff>
      <xdr:row>58</xdr:row>
      <xdr:rowOff>158496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3573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7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72002</xdr:rowOff>
    </xdr:from>
    <xdr:to>
      <xdr:col>116</xdr:col>
      <xdr:colOff>63500</xdr:colOff>
      <xdr:row>74</xdr:row>
      <xdr:rowOff>98878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59302"/>
          <a:ext cx="838200" cy="26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98878</xdr:rowOff>
    </xdr:from>
    <xdr:to>
      <xdr:col>111</xdr:col>
      <xdr:colOff>177800</xdr:colOff>
      <xdr:row>74</xdr:row>
      <xdr:rowOff>148387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786178"/>
          <a:ext cx="889000" cy="4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148387</xdr:rowOff>
    </xdr:from>
    <xdr:to>
      <xdr:col>107</xdr:col>
      <xdr:colOff>50800</xdr:colOff>
      <xdr:row>75</xdr:row>
      <xdr:rowOff>31507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35687"/>
          <a:ext cx="889000" cy="5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31507</xdr:rowOff>
    </xdr:from>
    <xdr:to>
      <xdr:col>102</xdr:col>
      <xdr:colOff>114300</xdr:colOff>
      <xdr:row>75</xdr:row>
      <xdr:rowOff>34055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890257"/>
          <a:ext cx="889000" cy="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21202</xdr:rowOff>
    </xdr:from>
    <xdr:to>
      <xdr:col>116</xdr:col>
      <xdr:colOff>114300</xdr:colOff>
      <xdr:row>74</xdr:row>
      <xdr:rowOff>122802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0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44079</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5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48078</xdr:rowOff>
    </xdr:from>
    <xdr:to>
      <xdr:col>112</xdr:col>
      <xdr:colOff>38100</xdr:colOff>
      <xdr:row>74</xdr:row>
      <xdr:rowOff>149678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73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166205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51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97587</xdr:rowOff>
    </xdr:from>
    <xdr:to>
      <xdr:col>107</xdr:col>
      <xdr:colOff>101600</xdr:colOff>
      <xdr:row>75</xdr:row>
      <xdr:rowOff>27737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8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44264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56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152157</xdr:rowOff>
    </xdr:from>
    <xdr:to>
      <xdr:col>102</xdr:col>
      <xdr:colOff>165100</xdr:colOff>
      <xdr:row>75</xdr:row>
      <xdr:rowOff>82307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3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98834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1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154705</xdr:rowOff>
    </xdr:from>
    <xdr:to>
      <xdr:col>98</xdr:col>
      <xdr:colOff>38100</xdr:colOff>
      <xdr:row>75</xdr:row>
      <xdr:rowOff>84855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4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101382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1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当年度における住民一人当たりの経費は</a:t>
          </a:r>
          <a:r>
            <a:rPr kumimoji="1" lang="en-US" altLang="ja-JP" sz="1300">
              <a:latin typeface="ＭＳ Ｐゴシック" panose="020B0600070205080204" pitchFamily="50" charset="-128"/>
              <a:ea typeface="ＭＳ Ｐゴシック" panose="020B0600070205080204" pitchFamily="50" charset="-128"/>
            </a:rPr>
            <a:t>506,603</a:t>
          </a:r>
          <a:r>
            <a:rPr kumimoji="1" lang="ja-JP" altLang="en-US" sz="1300">
              <a:latin typeface="ＭＳ Ｐゴシック" panose="020B0600070205080204" pitchFamily="50" charset="-128"/>
              <a:ea typeface="ＭＳ Ｐゴシック" panose="020B0600070205080204" pitchFamily="50" charset="-128"/>
            </a:rPr>
            <a:t>円であり、大きな割合を占めたのは、扶助費、人件費、物件費であった。</a:t>
          </a:r>
        </a:p>
        <a:p>
          <a:r>
            <a:rPr kumimoji="1" lang="ja-JP" altLang="en-US" sz="1300">
              <a:latin typeface="ＭＳ Ｐゴシック" panose="020B0600070205080204" pitchFamily="50" charset="-128"/>
              <a:ea typeface="ＭＳ Ｐゴシック" panose="020B0600070205080204" pitchFamily="50" charset="-128"/>
            </a:rPr>
            <a:t>　扶助費については、低所得世帯支援臨時給付金の皆減等により前年度に比べ</a:t>
          </a:r>
          <a:r>
            <a:rPr kumimoji="1" lang="en-US" altLang="ja-JP" sz="1300">
              <a:latin typeface="ＭＳ Ｐゴシック" panose="020B0600070205080204" pitchFamily="50" charset="-128"/>
              <a:ea typeface="ＭＳ Ｐゴシック" panose="020B0600070205080204" pitchFamily="50" charset="-128"/>
            </a:rPr>
            <a:t>5,547</a:t>
          </a:r>
          <a:r>
            <a:rPr kumimoji="1" lang="ja-JP" altLang="en-US" sz="1300">
              <a:latin typeface="ＭＳ Ｐゴシック" panose="020B0600070205080204" pitchFamily="50" charset="-128"/>
              <a:ea typeface="ＭＳ Ｐゴシック" panose="020B0600070205080204" pitchFamily="50" charset="-128"/>
            </a:rPr>
            <a:t>円減少したものの、少子高齢化や子育て支援施策の充実などにより、高い水準で推移している。</a:t>
          </a:r>
        </a:p>
        <a:p>
          <a:r>
            <a:rPr kumimoji="1" lang="ja-JP" altLang="en-US" sz="1300">
              <a:latin typeface="ＭＳ Ｐゴシック" panose="020B0600070205080204" pitchFamily="50" charset="-128"/>
              <a:ea typeface="ＭＳ Ｐゴシック" panose="020B0600070205080204" pitchFamily="50" charset="-128"/>
            </a:rPr>
            <a:t>　人件費については、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人事院勧告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en-US" sz="1300">
              <a:latin typeface="ＭＳ Ｐゴシック" panose="020B0600070205080204" pitchFamily="50" charset="-128"/>
              <a:ea typeface="ＭＳ Ｐゴシック" panose="020B0600070205080204" pitchFamily="50" charset="-128"/>
            </a:rPr>
            <a:t>職員基本給等の増加に加え、退職手当が増加したことなどにより、前年度よりも</a:t>
          </a:r>
          <a:r>
            <a:rPr kumimoji="1" lang="en-US" altLang="ja-JP" sz="1300">
              <a:latin typeface="ＭＳ Ｐゴシック" panose="020B0600070205080204" pitchFamily="50" charset="-128"/>
              <a:ea typeface="ＭＳ Ｐゴシック" panose="020B0600070205080204" pitchFamily="50" charset="-128"/>
            </a:rPr>
            <a:t>7,581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物件費については、物価上昇や人件費上昇に伴う委託料や光熱費が増加したことにより、前年度よりも</a:t>
          </a:r>
          <a:r>
            <a:rPr kumimoji="1" lang="en-US" altLang="ja-JP" sz="1300">
              <a:latin typeface="ＭＳ Ｐゴシック" panose="020B0600070205080204" pitchFamily="50" charset="-128"/>
              <a:ea typeface="ＭＳ Ｐゴシック" panose="020B0600070205080204" pitchFamily="50" charset="-128"/>
            </a:rPr>
            <a:t>4,892</a:t>
          </a:r>
          <a:r>
            <a:rPr kumimoji="1" lang="ja-JP" altLang="en-US" sz="1300">
              <a:latin typeface="ＭＳ Ｐゴシック" panose="020B0600070205080204" pitchFamily="50" charset="-128"/>
              <a:ea typeface="ＭＳ Ｐゴシック" panose="020B0600070205080204" pitchFamily="50" charset="-128"/>
            </a:rPr>
            <a:t>円増加した。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このほか、維持補修費が大きく増加しているが、これは大雪により、除排雪等に係る経費が増加したことが主な要因である。また、普通建設事業費は、庁舎建設に係る経費が増加した。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110,841
109,736
382.97
60,567,732
56,152,425
3,479,241
29,785,808
40,621,458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157416</xdr:rowOff>
    </xdr:from>
    <xdr:to>
      <xdr:col>24</xdr:col>
      <xdr:colOff>63500</xdr:colOff>
      <xdr:row>34</xdr:row>
      <xdr:rowOff>50546</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815266"/>
          <a:ext cx="8382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50546</xdr:rowOff>
    </xdr:from>
    <xdr:to>
      <xdr:col>19</xdr:col>
      <xdr:colOff>177800</xdr:colOff>
      <xdr:row>34</xdr:row>
      <xdr:rowOff>67120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879846"/>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67120</xdr:rowOff>
    </xdr:from>
    <xdr:to>
      <xdr:col>15</xdr:col>
      <xdr:colOff>50800</xdr:colOff>
      <xdr:row>34</xdr:row>
      <xdr:rowOff>75121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589642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65977</xdr:rowOff>
    </xdr:from>
    <xdr:to>
      <xdr:col>10</xdr:col>
      <xdr:colOff>114300</xdr:colOff>
      <xdr:row>34</xdr:row>
      <xdr:rowOff>75121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589527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106616</xdr:rowOff>
    </xdr:from>
    <xdr:to>
      <xdr:col>24</xdr:col>
      <xdr:colOff>114300</xdr:colOff>
      <xdr:row>34</xdr:row>
      <xdr:rowOff>36766</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76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129493</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61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171196</xdr:rowOff>
    </xdr:from>
    <xdr:to>
      <xdr:col>20</xdr:col>
      <xdr:colOff>38100</xdr:colOff>
      <xdr:row>34</xdr:row>
      <xdr:rowOff>101346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82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117873</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60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16320</xdr:rowOff>
    </xdr:from>
    <xdr:to>
      <xdr:col>15</xdr:col>
      <xdr:colOff>101600</xdr:colOff>
      <xdr:row>34</xdr:row>
      <xdr:rowOff>117920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84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134447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62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24321</xdr:rowOff>
    </xdr:from>
    <xdr:to>
      <xdr:col>10</xdr:col>
      <xdr:colOff>165100</xdr:colOff>
      <xdr:row>34</xdr:row>
      <xdr:rowOff>125921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85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142448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62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15177</xdr:rowOff>
    </xdr:from>
    <xdr:to>
      <xdr:col>6</xdr:col>
      <xdr:colOff>38100</xdr:colOff>
      <xdr:row>34</xdr:row>
      <xdr:rowOff>116777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84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133304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61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45365</xdr:rowOff>
    </xdr:from>
    <xdr:to>
      <xdr:col>24</xdr:col>
      <xdr:colOff>63500</xdr:colOff>
      <xdr:row>58</xdr:row>
      <xdr:rowOff>4982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818015"/>
          <a:ext cx="838200" cy="13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163665</xdr:rowOff>
    </xdr:from>
    <xdr:to>
      <xdr:col>19</xdr:col>
      <xdr:colOff>177800</xdr:colOff>
      <xdr:row>58</xdr:row>
      <xdr:rowOff>4982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764865"/>
          <a:ext cx="889000" cy="18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163665</xdr:rowOff>
    </xdr:from>
    <xdr:to>
      <xdr:col>15</xdr:col>
      <xdr:colOff>50800</xdr:colOff>
      <xdr:row>58</xdr:row>
      <xdr:rowOff>30719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764865"/>
          <a:ext cx="889000" cy="20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152818</xdr:rowOff>
    </xdr:from>
    <xdr:to>
      <xdr:col>10</xdr:col>
      <xdr:colOff>114300</xdr:colOff>
      <xdr:row>58</xdr:row>
      <xdr:rowOff>30719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82568"/>
          <a:ext cx="889000" cy="39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166015</xdr:rowOff>
    </xdr:from>
    <xdr:to>
      <xdr:col>24</xdr:col>
      <xdr:colOff>114300</xdr:colOff>
      <xdr:row>57</xdr:row>
      <xdr:rowOff>96165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76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17442</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1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125632</xdr:rowOff>
    </xdr:from>
    <xdr:to>
      <xdr:col>20</xdr:col>
      <xdr:colOff>38100</xdr:colOff>
      <xdr:row>58</xdr:row>
      <xdr:rowOff>55782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9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46909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9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112865</xdr:rowOff>
    </xdr:from>
    <xdr:to>
      <xdr:col>15</xdr:col>
      <xdr:colOff>101600</xdr:colOff>
      <xdr:row>57</xdr:row>
      <xdr:rowOff>43015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59542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948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151369</xdr:rowOff>
    </xdr:from>
    <xdr:to>
      <xdr:col>10</xdr:col>
      <xdr:colOff>165100</xdr:colOff>
      <xdr:row>58</xdr:row>
      <xdr:rowOff>81519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2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72646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1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102018</xdr:rowOff>
    </xdr:from>
    <xdr:to>
      <xdr:col>6</xdr:col>
      <xdr:colOff>38100</xdr:colOff>
      <xdr:row>56</xdr:row>
      <xdr:rowOff>32168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3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48695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30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140691</xdr:rowOff>
    </xdr:from>
    <xdr:to>
      <xdr:col>24</xdr:col>
      <xdr:colOff>63500</xdr:colOff>
      <xdr:row>76</xdr:row>
      <xdr:rowOff>159359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3797300" y="13170891"/>
          <a:ext cx="838200" cy="1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140691</xdr:rowOff>
    </xdr:from>
    <xdr:to>
      <xdr:col>19</xdr:col>
      <xdr:colOff>177800</xdr:colOff>
      <xdr:row>77</xdr:row>
      <xdr:rowOff>33942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70891"/>
          <a:ext cx="889000" cy="6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138550</xdr:rowOff>
    </xdr:from>
    <xdr:to>
      <xdr:col>15</xdr:col>
      <xdr:colOff>50800</xdr:colOff>
      <xdr:row>77</xdr:row>
      <xdr:rowOff>33942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168750"/>
          <a:ext cx="889000" cy="6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138550</xdr:rowOff>
    </xdr:from>
    <xdr:to>
      <xdr:col>10</xdr:col>
      <xdr:colOff>114300</xdr:colOff>
      <xdr:row>77</xdr:row>
      <xdr:rowOff>169174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68750"/>
          <a:ext cx="889000" cy="20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108559</xdr:rowOff>
    </xdr:from>
    <xdr:to>
      <xdr:col>24</xdr:col>
      <xdr:colOff>114300</xdr:colOff>
      <xdr:row>77</xdr:row>
      <xdr:rowOff>38709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86986</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17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89891</xdr:rowOff>
    </xdr:from>
    <xdr:to>
      <xdr:col>20</xdr:col>
      <xdr:colOff>38100</xdr:colOff>
      <xdr:row>77</xdr:row>
      <xdr:rowOff>20041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2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11168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1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154592</xdr:rowOff>
    </xdr:from>
    <xdr:to>
      <xdr:col>15</xdr:col>
      <xdr:colOff>101600</xdr:colOff>
      <xdr:row>77</xdr:row>
      <xdr:rowOff>84742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8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101269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960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87750</xdr:rowOff>
    </xdr:from>
    <xdr:to>
      <xdr:col>10</xdr:col>
      <xdr:colOff>165100</xdr:colOff>
      <xdr:row>77</xdr:row>
      <xdr:rowOff>17900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34427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893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118374</xdr:rowOff>
    </xdr:from>
    <xdr:to>
      <xdr:col>6</xdr:col>
      <xdr:colOff>38100</xdr:colOff>
      <xdr:row>78</xdr:row>
      <xdr:rowOff>48524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2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65051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9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1760</xdr:rowOff>
    </xdr:from>
    <xdr:to>
      <xdr:col>24</xdr:col>
      <xdr:colOff>63500</xdr:colOff>
      <xdr:row>97</xdr:row>
      <xdr:rowOff>18617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632410"/>
          <a:ext cx="838200" cy="1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1760</xdr:rowOff>
    </xdr:from>
    <xdr:to>
      <xdr:col>19</xdr:col>
      <xdr:colOff>177800</xdr:colOff>
      <xdr:row>97</xdr:row>
      <xdr:rowOff>21761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632410"/>
          <a:ext cx="889000" cy="2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21761</xdr:rowOff>
    </xdr:from>
    <xdr:to>
      <xdr:col>15</xdr:col>
      <xdr:colOff>50800</xdr:colOff>
      <xdr:row>97</xdr:row>
      <xdr:rowOff>57271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52411"/>
          <a:ext cx="889000" cy="3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57271</xdr:rowOff>
    </xdr:from>
    <xdr:to>
      <xdr:col>10</xdr:col>
      <xdr:colOff>114300</xdr:colOff>
      <xdr:row>98</xdr:row>
      <xdr:rowOff>27039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87921"/>
          <a:ext cx="889000" cy="14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139267</xdr:rowOff>
    </xdr:from>
    <xdr:to>
      <xdr:col>24</xdr:col>
      <xdr:colOff>114300</xdr:colOff>
      <xdr:row>97</xdr:row>
      <xdr:rowOff>69417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59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117694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57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122410</xdr:rowOff>
    </xdr:from>
    <xdr:to>
      <xdr:col>20</xdr:col>
      <xdr:colOff>38100</xdr:colOff>
      <xdr:row>97</xdr:row>
      <xdr:rowOff>52560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69087</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5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142411</xdr:rowOff>
    </xdr:from>
    <xdr:to>
      <xdr:col>15</xdr:col>
      <xdr:colOff>101600</xdr:colOff>
      <xdr:row>97</xdr:row>
      <xdr:rowOff>72561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0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63688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9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6471</xdr:rowOff>
    </xdr:from>
    <xdr:to>
      <xdr:col>10</xdr:col>
      <xdr:colOff>165100</xdr:colOff>
      <xdr:row>97</xdr:row>
      <xdr:rowOff>108071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3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99198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147689</xdr:rowOff>
    </xdr:from>
    <xdr:to>
      <xdr:col>6</xdr:col>
      <xdr:colOff>38100</xdr:colOff>
      <xdr:row>98</xdr:row>
      <xdr:rowOff>77839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7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68966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7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122174</xdr:rowOff>
    </xdr:from>
    <xdr:to>
      <xdr:col>55</xdr:col>
      <xdr:colOff>0</xdr:colOff>
      <xdr:row>37</xdr:row>
      <xdr:rowOff>125222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6582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60452</xdr:rowOff>
    </xdr:from>
    <xdr:to>
      <xdr:col>50</xdr:col>
      <xdr:colOff>114300</xdr:colOff>
      <xdr:row>37</xdr:row>
      <xdr:rowOff>122174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40410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14732</xdr:rowOff>
    </xdr:from>
    <xdr:to>
      <xdr:col>45</xdr:col>
      <xdr:colOff>177800</xdr:colOff>
      <xdr:row>37</xdr:row>
      <xdr:rowOff>60452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3583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1016</xdr:rowOff>
    </xdr:from>
    <xdr:to>
      <xdr:col>41</xdr:col>
      <xdr:colOff>50800</xdr:colOff>
      <xdr:row>37</xdr:row>
      <xdr:rowOff>14732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34466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74422</xdr:rowOff>
    </xdr:from>
    <xdr:to>
      <xdr:col>55</xdr:col>
      <xdr:colOff>50800</xdr:colOff>
      <xdr:row>38</xdr:row>
      <xdr:rowOff>4572</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1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52849</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396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71374</xdr:rowOff>
    </xdr:from>
    <xdr:to>
      <xdr:col>50</xdr:col>
      <xdr:colOff>165100</xdr:colOff>
      <xdr:row>38</xdr:row>
      <xdr:rowOff>1524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1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9652</xdr:rowOff>
    </xdr:from>
    <xdr:to>
      <xdr:col>46</xdr:col>
      <xdr:colOff>38100</xdr:colOff>
      <xdr:row>37</xdr:row>
      <xdr:rowOff>111252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5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127779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128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135382</xdr:rowOff>
    </xdr:from>
    <xdr:to>
      <xdr:col>41</xdr:col>
      <xdr:colOff>101600</xdr:colOff>
      <xdr:row>37</xdr:row>
      <xdr:rowOff>65532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30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82059</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082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121666</xdr:rowOff>
    </xdr:from>
    <xdr:to>
      <xdr:col>36</xdr:col>
      <xdr:colOff>165100</xdr:colOff>
      <xdr:row>37</xdr:row>
      <xdr:rowOff>51816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2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68343</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06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61473</xdr:rowOff>
    </xdr:from>
    <xdr:to>
      <xdr:col>55</xdr:col>
      <xdr:colOff>0</xdr:colOff>
      <xdr:row>55</xdr:row>
      <xdr:rowOff>88631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9491223"/>
          <a:ext cx="838200" cy="2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23068</xdr:rowOff>
    </xdr:from>
    <xdr:to>
      <xdr:col>50</xdr:col>
      <xdr:colOff>114300</xdr:colOff>
      <xdr:row>55</xdr:row>
      <xdr:rowOff>61473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452818"/>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23068</xdr:rowOff>
    </xdr:from>
    <xdr:to>
      <xdr:col>45</xdr:col>
      <xdr:colOff>177800</xdr:colOff>
      <xdr:row>55</xdr:row>
      <xdr:rowOff>80767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452818"/>
          <a:ext cx="889000" cy="5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80767</xdr:rowOff>
    </xdr:from>
    <xdr:to>
      <xdr:col>41</xdr:col>
      <xdr:colOff>50800</xdr:colOff>
      <xdr:row>55</xdr:row>
      <xdr:rowOff>111948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510517"/>
          <a:ext cx="889000" cy="3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37831</xdr:rowOff>
    </xdr:from>
    <xdr:to>
      <xdr:col>55</xdr:col>
      <xdr:colOff>50800</xdr:colOff>
      <xdr:row>55</xdr:row>
      <xdr:rowOff>139431</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4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60708</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31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10673</xdr:rowOff>
    </xdr:from>
    <xdr:to>
      <xdr:col>50</xdr:col>
      <xdr:colOff>165100</xdr:colOff>
      <xdr:row>55</xdr:row>
      <xdr:rowOff>112273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44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128800</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921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143718</xdr:rowOff>
    </xdr:from>
    <xdr:to>
      <xdr:col>46</xdr:col>
      <xdr:colOff>38100</xdr:colOff>
      <xdr:row>55</xdr:row>
      <xdr:rowOff>73868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40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90395</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917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29967</xdr:rowOff>
    </xdr:from>
    <xdr:to>
      <xdr:col>41</xdr:col>
      <xdr:colOff>101600</xdr:colOff>
      <xdr:row>55</xdr:row>
      <xdr:rowOff>131567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45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148094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923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61148</xdr:rowOff>
    </xdr:from>
    <xdr:to>
      <xdr:col>36</xdr:col>
      <xdr:colOff>165100</xdr:colOff>
      <xdr:row>55</xdr:row>
      <xdr:rowOff>162748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49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7825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926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146386</xdr:rowOff>
    </xdr:from>
    <xdr:to>
      <xdr:col>55</xdr:col>
      <xdr:colOff>0</xdr:colOff>
      <xdr:row>77</xdr:row>
      <xdr:rowOff>163588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348036"/>
          <a:ext cx="838200" cy="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112840</xdr:rowOff>
    </xdr:from>
    <xdr:to>
      <xdr:col>50</xdr:col>
      <xdr:colOff>114300</xdr:colOff>
      <xdr:row>77</xdr:row>
      <xdr:rowOff>146386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314490"/>
          <a:ext cx="889000" cy="3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99200</xdr:rowOff>
    </xdr:from>
    <xdr:to>
      <xdr:col>45</xdr:col>
      <xdr:colOff>177800</xdr:colOff>
      <xdr:row>77</xdr:row>
      <xdr:rowOff>112840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300850"/>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165703</xdr:rowOff>
    </xdr:from>
    <xdr:to>
      <xdr:col>41</xdr:col>
      <xdr:colOff>50800</xdr:colOff>
      <xdr:row>77</xdr:row>
      <xdr:rowOff>99200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195903"/>
          <a:ext cx="889000" cy="10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112788</xdr:rowOff>
    </xdr:from>
    <xdr:to>
      <xdr:col>55</xdr:col>
      <xdr:colOff>50800</xdr:colOff>
      <xdr:row>78</xdr:row>
      <xdr:rowOff>42938</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31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135665</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16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95586</xdr:rowOff>
    </xdr:from>
    <xdr:to>
      <xdr:col>50</xdr:col>
      <xdr:colOff>165100</xdr:colOff>
      <xdr:row>78</xdr:row>
      <xdr:rowOff>25736</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29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42263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307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62040</xdr:rowOff>
    </xdr:from>
    <xdr:to>
      <xdr:col>46</xdr:col>
      <xdr:colOff>38100</xdr:colOff>
      <xdr:row>77</xdr:row>
      <xdr:rowOff>163640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26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8717</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303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48400</xdr:rowOff>
    </xdr:from>
    <xdr:to>
      <xdr:col>41</xdr:col>
      <xdr:colOff>101600</xdr:colOff>
      <xdr:row>77</xdr:row>
      <xdr:rowOff>150000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2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166527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302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114903</xdr:rowOff>
    </xdr:from>
    <xdr:to>
      <xdr:col>36</xdr:col>
      <xdr:colOff>165100</xdr:colOff>
      <xdr:row>77</xdr:row>
      <xdr:rowOff>45053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14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61580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92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19475</xdr:rowOff>
    </xdr:from>
    <xdr:to>
      <xdr:col>55</xdr:col>
      <xdr:colOff>0</xdr:colOff>
      <xdr:row>97</xdr:row>
      <xdr:rowOff>169190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78675"/>
          <a:ext cx="838200" cy="32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160617</xdr:rowOff>
    </xdr:from>
    <xdr:to>
      <xdr:col>50</xdr:col>
      <xdr:colOff>114300</xdr:colOff>
      <xdr:row>97</xdr:row>
      <xdr:rowOff>169190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91267"/>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15894</xdr:rowOff>
    </xdr:from>
    <xdr:to>
      <xdr:col>45</xdr:col>
      <xdr:colOff>177800</xdr:colOff>
      <xdr:row>97</xdr:row>
      <xdr:rowOff>160617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46544"/>
          <a:ext cx="889000" cy="14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15894</xdr:rowOff>
    </xdr:from>
    <xdr:to>
      <xdr:col>41</xdr:col>
      <xdr:colOff>50800</xdr:colOff>
      <xdr:row>97</xdr:row>
      <xdr:rowOff>113812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46544"/>
          <a:ext cx="889000" cy="9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140125</xdr:rowOff>
    </xdr:from>
    <xdr:to>
      <xdr:col>55</xdr:col>
      <xdr:colOff>50800</xdr:colOff>
      <xdr:row>96</xdr:row>
      <xdr:rowOff>70275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2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163002</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27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118390</xdr:rowOff>
    </xdr:from>
    <xdr:to>
      <xdr:col>50</xdr:col>
      <xdr:colOff>165100</xdr:colOff>
      <xdr:row>98</xdr:row>
      <xdr:rowOff>48540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4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39667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4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109817</xdr:rowOff>
    </xdr:from>
    <xdr:to>
      <xdr:col>46</xdr:col>
      <xdr:colOff>38100</xdr:colOff>
      <xdr:row>98</xdr:row>
      <xdr:rowOff>39967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4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31094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3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136544</xdr:rowOff>
    </xdr:from>
    <xdr:to>
      <xdr:col>41</xdr:col>
      <xdr:colOff>101600</xdr:colOff>
      <xdr:row>97</xdr:row>
      <xdr:rowOff>66694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9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57821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8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63012</xdr:rowOff>
    </xdr:from>
    <xdr:to>
      <xdr:col>36</xdr:col>
      <xdr:colOff>165100</xdr:colOff>
      <xdr:row>97</xdr:row>
      <xdr:rowOff>164612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155739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8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98644</xdr:rowOff>
    </xdr:from>
    <xdr:to>
      <xdr:col>85</xdr:col>
      <xdr:colOff>127000</xdr:colOff>
      <xdr:row>36</xdr:row>
      <xdr:rowOff>151313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270844"/>
          <a:ext cx="838200" cy="5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20645</xdr:rowOff>
    </xdr:from>
    <xdr:to>
      <xdr:col>81</xdr:col>
      <xdr:colOff>50800</xdr:colOff>
      <xdr:row>36</xdr:row>
      <xdr:rowOff>151313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192845"/>
          <a:ext cx="889000" cy="13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20645</xdr:rowOff>
    </xdr:from>
    <xdr:to>
      <xdr:col>76</xdr:col>
      <xdr:colOff>114300</xdr:colOff>
      <xdr:row>36</xdr:row>
      <xdr:rowOff>25309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192845"/>
          <a:ext cx="8890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25309</xdr:rowOff>
    </xdr:from>
    <xdr:to>
      <xdr:col>71</xdr:col>
      <xdr:colOff>177800</xdr:colOff>
      <xdr:row>36</xdr:row>
      <xdr:rowOff>56673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197509"/>
          <a:ext cx="8890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47844</xdr:rowOff>
    </xdr:from>
    <xdr:to>
      <xdr:col>85</xdr:col>
      <xdr:colOff>177800</xdr:colOff>
      <xdr:row>36</xdr:row>
      <xdr:rowOff>149444</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22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26271</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19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100513</xdr:rowOff>
    </xdr:from>
    <xdr:to>
      <xdr:col>81</xdr:col>
      <xdr:colOff>101600</xdr:colOff>
      <xdr:row>37</xdr:row>
      <xdr:rowOff>30663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27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21790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36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141295</xdr:rowOff>
    </xdr:from>
    <xdr:to>
      <xdr:col>76</xdr:col>
      <xdr:colOff>165100</xdr:colOff>
      <xdr:row>36</xdr:row>
      <xdr:rowOff>71445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14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87972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91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145959</xdr:rowOff>
    </xdr:from>
    <xdr:to>
      <xdr:col>72</xdr:col>
      <xdr:colOff>38100</xdr:colOff>
      <xdr:row>36</xdr:row>
      <xdr:rowOff>76109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14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92636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92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5873</xdr:rowOff>
    </xdr:from>
    <xdr:to>
      <xdr:col>67</xdr:col>
      <xdr:colOff>101600</xdr:colOff>
      <xdr:row>36</xdr:row>
      <xdr:rowOff>107473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17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124000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95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8255</xdr:rowOff>
    </xdr:from>
    <xdr:to>
      <xdr:col>85</xdr:col>
      <xdr:colOff>127000</xdr:colOff>
      <xdr:row>58</xdr:row>
      <xdr:rowOff>17833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952355"/>
          <a:ext cx="838200" cy="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8255</xdr:rowOff>
    </xdr:from>
    <xdr:to>
      <xdr:col>81</xdr:col>
      <xdr:colOff>50800</xdr:colOff>
      <xdr:row>58</xdr:row>
      <xdr:rowOff>150078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952355"/>
          <a:ext cx="889000" cy="14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118052</xdr:rowOff>
    </xdr:from>
    <xdr:to>
      <xdr:col>76</xdr:col>
      <xdr:colOff>114300</xdr:colOff>
      <xdr:row>58</xdr:row>
      <xdr:rowOff>150078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10062152"/>
          <a:ext cx="889000" cy="3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65451</xdr:rowOff>
    </xdr:from>
    <xdr:to>
      <xdr:col>71</xdr:col>
      <xdr:colOff>177800</xdr:colOff>
      <xdr:row>58</xdr:row>
      <xdr:rowOff>118052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838101"/>
          <a:ext cx="889000" cy="22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138483</xdr:rowOff>
    </xdr:from>
    <xdr:to>
      <xdr:col>85</xdr:col>
      <xdr:colOff>177800</xdr:colOff>
      <xdr:row>58</xdr:row>
      <xdr:rowOff>68633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91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116910</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88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128905</xdr:rowOff>
    </xdr:from>
    <xdr:to>
      <xdr:col>81</xdr:col>
      <xdr:colOff>101600</xdr:colOff>
      <xdr:row>58</xdr:row>
      <xdr:rowOff>59055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90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50182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99278</xdr:rowOff>
    </xdr:from>
    <xdr:to>
      <xdr:col>76</xdr:col>
      <xdr:colOff>165100</xdr:colOff>
      <xdr:row>59</xdr:row>
      <xdr:rowOff>29428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1004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20555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13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67252</xdr:rowOff>
    </xdr:from>
    <xdr:to>
      <xdr:col>72</xdr:col>
      <xdr:colOff>38100</xdr:colOff>
      <xdr:row>58</xdr:row>
      <xdr:rowOff>168852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01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159979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10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14651</xdr:rowOff>
    </xdr:from>
    <xdr:to>
      <xdr:col>67</xdr:col>
      <xdr:colOff>101600</xdr:colOff>
      <xdr:row>57</xdr:row>
      <xdr:rowOff>116251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8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107378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8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25057</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15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22485</xdr:rowOff>
    </xdr:from>
    <xdr:to>
      <xdr:col>76</xdr:col>
      <xdr:colOff>114300</xdr:colOff>
      <xdr:row>78</xdr:row>
      <xdr:rowOff>25057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5585"/>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19341</xdr:rowOff>
    </xdr:from>
    <xdr:to>
      <xdr:col>71</xdr:col>
      <xdr:colOff>177800</xdr:colOff>
      <xdr:row>78</xdr:row>
      <xdr:rowOff>22485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2441"/>
          <a:ext cx="889000" cy="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145707</xdr:rowOff>
    </xdr:from>
    <xdr:to>
      <xdr:col>76</xdr:col>
      <xdr:colOff>165100</xdr:colOff>
      <xdr:row>78</xdr:row>
      <xdr:rowOff>75857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66984</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143135</xdr:rowOff>
    </xdr:from>
    <xdr:to>
      <xdr:col>72</xdr:col>
      <xdr:colOff>38100</xdr:colOff>
      <xdr:row>78</xdr:row>
      <xdr:rowOff>73285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64412</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46333" y="13437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139991</xdr:rowOff>
    </xdr:from>
    <xdr:to>
      <xdr:col>67</xdr:col>
      <xdr:colOff>101600</xdr:colOff>
      <xdr:row>78</xdr:row>
      <xdr:rowOff>70141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61268</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34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33401</xdr:rowOff>
    </xdr:from>
    <xdr:to>
      <xdr:col>85</xdr:col>
      <xdr:colOff>127000</xdr:colOff>
      <xdr:row>94</xdr:row>
      <xdr:rowOff>155739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149701"/>
          <a:ext cx="838200" cy="12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33401</xdr:rowOff>
    </xdr:from>
    <xdr:to>
      <xdr:col>81</xdr:col>
      <xdr:colOff>50800</xdr:colOff>
      <xdr:row>94</xdr:row>
      <xdr:rowOff>162616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149701"/>
          <a:ext cx="889000" cy="1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162616</xdr:rowOff>
    </xdr:from>
    <xdr:to>
      <xdr:col>76</xdr:col>
      <xdr:colOff>114300</xdr:colOff>
      <xdr:row>95</xdr:row>
      <xdr:rowOff>23837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78916"/>
          <a:ext cx="889000" cy="3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23837</xdr:rowOff>
    </xdr:from>
    <xdr:to>
      <xdr:col>71</xdr:col>
      <xdr:colOff>177800</xdr:colOff>
      <xdr:row>95</xdr:row>
      <xdr:rowOff>45402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11587"/>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104939</xdr:rowOff>
    </xdr:from>
    <xdr:to>
      <xdr:col>85</xdr:col>
      <xdr:colOff>177800</xdr:colOff>
      <xdr:row>95</xdr:row>
      <xdr:rowOff>35089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2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127816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7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154051</xdr:rowOff>
    </xdr:from>
    <xdr:to>
      <xdr:col>81</xdr:col>
      <xdr:colOff>101600</xdr:colOff>
      <xdr:row>94</xdr:row>
      <xdr:rowOff>84201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100728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87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111816</xdr:rowOff>
    </xdr:from>
    <xdr:to>
      <xdr:col>76</xdr:col>
      <xdr:colOff>165100</xdr:colOff>
      <xdr:row>95</xdr:row>
      <xdr:rowOff>41966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2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58493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0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144487</xdr:rowOff>
    </xdr:from>
    <xdr:to>
      <xdr:col>72</xdr:col>
      <xdr:colOff>38100</xdr:colOff>
      <xdr:row>95</xdr:row>
      <xdr:rowOff>74637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91164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166052</xdr:rowOff>
    </xdr:from>
    <xdr:to>
      <xdr:col>67</xdr:col>
      <xdr:colOff>101600</xdr:colOff>
      <xdr:row>95</xdr:row>
      <xdr:rowOff>96202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112729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当年度における住民一人当たりの経費は</a:t>
          </a:r>
          <a:r>
            <a:rPr kumimoji="1" lang="en-US" altLang="ja-JP" sz="1300">
              <a:latin typeface="ＭＳ Ｐゴシック" panose="020B0600070205080204" pitchFamily="50" charset="-128"/>
              <a:ea typeface="ＭＳ Ｐゴシック" panose="020B0600070205080204" pitchFamily="50" charset="-128"/>
            </a:rPr>
            <a:t>506,603</a:t>
          </a:r>
          <a:r>
            <a:rPr kumimoji="1" lang="ja-JP" altLang="en-US" sz="1300">
              <a:latin typeface="ＭＳ Ｐゴシック" panose="020B0600070205080204" pitchFamily="50" charset="-128"/>
              <a:ea typeface="ＭＳ Ｐゴシック" panose="020B0600070205080204" pitchFamily="50" charset="-128"/>
            </a:rPr>
            <a:t>円であり、大きな割合を占めたのは、民生費、総務費、土木費であった。</a:t>
          </a:r>
        </a:p>
        <a:p>
          <a:r>
            <a:rPr kumimoji="1" lang="ja-JP" altLang="en-US" sz="1300">
              <a:latin typeface="ＭＳ Ｐゴシック" panose="020B0600070205080204" pitchFamily="50" charset="-128"/>
              <a:ea typeface="ＭＳ Ｐゴシック" panose="020B0600070205080204" pitchFamily="50" charset="-128"/>
            </a:rPr>
            <a:t>　民生費については、低所得世帯支援臨時給付金給付事業費等が皆減となったため、前年度よりも</a:t>
          </a:r>
          <a:r>
            <a:rPr kumimoji="1" lang="en-US" altLang="ja-JP" sz="1300">
              <a:latin typeface="ＭＳ Ｐゴシック" panose="020B0600070205080204" pitchFamily="50" charset="-128"/>
              <a:ea typeface="ＭＳ Ｐゴシック" panose="020B0600070205080204" pitchFamily="50" charset="-128"/>
            </a:rPr>
            <a:t>2,450</a:t>
          </a:r>
          <a:r>
            <a:rPr kumimoji="1" lang="ja-JP" altLang="en-US" sz="1300">
              <a:latin typeface="ＭＳ Ｐゴシック" panose="020B0600070205080204" pitchFamily="50" charset="-128"/>
              <a:ea typeface="ＭＳ Ｐゴシック" panose="020B0600070205080204" pitchFamily="50" charset="-128"/>
            </a:rPr>
            <a:t>円減少したが、高い水準で推移している。</a:t>
          </a:r>
        </a:p>
        <a:p>
          <a:r>
            <a:rPr kumimoji="1" lang="ja-JP" altLang="en-US" sz="1300">
              <a:latin typeface="ＭＳ Ｐゴシック" panose="020B0600070205080204" pitchFamily="50" charset="-128"/>
              <a:ea typeface="ＭＳ Ｐゴシック" panose="020B0600070205080204" pitchFamily="50" charset="-128"/>
            </a:rPr>
            <a:t>　総務費については、庁舎建設や定額減税補足給付に係る経費、まちの拠点整備に係る用地費等が増加しため、前年度よりも</a:t>
          </a:r>
          <a:r>
            <a:rPr kumimoji="1" lang="en-US" altLang="ja-JP" sz="1300">
              <a:latin typeface="ＭＳ Ｐゴシック" panose="020B0600070205080204" pitchFamily="50" charset="-128"/>
              <a:ea typeface="ＭＳ Ｐゴシック" panose="020B0600070205080204" pitchFamily="50" charset="-128"/>
            </a:rPr>
            <a:t>34,401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土木費については、大雪により除排雪等に係る経費が増加したため、</a:t>
          </a:r>
          <a:r>
            <a:rPr kumimoji="1" lang="en-US" altLang="ja-JP" sz="1300">
              <a:latin typeface="ＭＳ Ｐゴシック" panose="020B0600070205080204" pitchFamily="50" charset="-128"/>
              <a:ea typeface="ＭＳ Ｐゴシック" panose="020B0600070205080204" pitchFamily="50" charset="-128"/>
            </a:rPr>
            <a:t>16,859</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住民一人当たりの経費は類似団体平均と比較して高い水準で推移しているが、類似団体の中では市域が広く、降雪があるなど厳しい環境であることや、商業、工業、農林畜産業など幅広い産業への支援が求められている状況にあることなどがその要因として考えられるところである。今後も、限られた財源の中で最大の効果を発揮し、住民福祉の向上や各種産業の支援を行うことができるよう安定的な財政運営を行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福島県会津若松市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実質収支額は、予算の効率的な執行や税等の徴収率の向上などの取組を強化してきたことなどにより、前年度比</a:t>
          </a:r>
          <a:r>
            <a:rPr kumimoji="1" lang="en-US" altLang="ja-JP" sz="1400">
              <a:latin typeface="ＭＳ ゴシック" pitchFamily="49" charset="-128"/>
              <a:ea typeface="ＭＳ ゴシック" pitchFamily="49" charset="-128"/>
            </a:rPr>
            <a:t>2.20</a:t>
          </a:r>
          <a:r>
            <a:rPr kumimoji="1" lang="ja-JP" altLang="en-US" sz="1400">
              <a:latin typeface="ＭＳ ゴシック" pitchFamily="49" charset="-128"/>
              <a:ea typeface="ＭＳ ゴシック" pitchFamily="49" charset="-128"/>
            </a:rPr>
            <a:t>ポイントの増となった。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また、財政調整基金については、記録的な大雪による除雪対策事業費の増などにより、前年度比</a:t>
          </a:r>
          <a:r>
            <a:rPr kumimoji="1" lang="en-US" altLang="ja-JP" sz="1400">
              <a:latin typeface="ＭＳ ゴシック" pitchFamily="49" charset="-128"/>
              <a:ea typeface="ＭＳ ゴシック" pitchFamily="49" charset="-128"/>
            </a:rPr>
            <a:t>3.95</a:t>
          </a:r>
          <a:r>
            <a:rPr kumimoji="1" lang="ja-JP" altLang="en-US" sz="1400">
              <a:latin typeface="ＭＳ ゴシック" pitchFamily="49" charset="-128"/>
              <a:ea typeface="ＭＳ ゴシック" pitchFamily="49" charset="-128"/>
            </a:rPr>
            <a:t>ポイント減少した。今後も適正とされる標準財政規模の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％程度の確保を目標に、同基金残高の確保に努めていく。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福島県会津若松市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すべての会計において黒字決算となった。今後も各会計において赤字額が生じないよう、適正かつ健全な財政運営を図っていく。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福島県会津若松市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これまで、バブル崩壊後の経済対策に伴う公共事業のため多くの市債を発行し、その公債費が負担となってきたが、新規市債発行額を抑制するなど公債費負担の低減に取り組んできたところであり、「元利償還金」は着実に減少してきた。</a:t>
          </a:r>
        </a:p>
        <a:p>
          <a:r>
            <a:rPr kumimoji="1" lang="ja-JP" altLang="en-US" sz="1400">
              <a:latin typeface="ＭＳ ゴシック" pitchFamily="49" charset="-128"/>
              <a:ea typeface="ＭＳ ゴシック" pitchFamily="49" charset="-128"/>
            </a:rPr>
            <a:t>　今後は、庁舎整備や公共施設老朽化対策などによる「元利償還金」の増や廃棄物処理施設の整備による「組合等が起こした地方債の元利償還金に対する負担金等」の増などが見込まれることから、本市財政への実質的な負担が過大とならないよう健全な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a:t>
          </a:r>
          <a:r>
            <a:rPr kumimoji="1" lang="ja-JP" altLang="en-US" sz="1400" b="0">
              <a:latin typeface="ＭＳ ゴシック" panose="020B0609070205080204" pitchFamily="49" charset="-128"/>
              <a:ea typeface="ＭＳ ゴシック" panose="020B0609070205080204" pitchFamily="49" charset="-128"/>
            </a:rPr>
            <a:t>満期一括地方債を利用していない。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福島県会津若松市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将来負担額のうち、</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一般会計等に係る地方債の現在高</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及び</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公営企業債等繰入見込額</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については、「公債費負担適正化計画」の進行管理を行いながら、引き続き適正な管理に取り組んでいく。</a:t>
          </a:r>
        </a:p>
        <a:p>
          <a:r>
            <a:rPr kumimoji="1" lang="ja-JP" altLang="en-US" sz="1300">
              <a:latin typeface="ＭＳ ゴシック" pitchFamily="49" charset="-128"/>
              <a:ea typeface="ＭＳ ゴシック" pitchFamily="49" charset="-128"/>
            </a:rPr>
            <a:t>　また、</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組合等負担等見込額</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については、令和２年度に、し尿処理施設整備を要因として大きく増加し、令和３年度以降も廃棄物処理施設整備に伴い増加している。</a:t>
          </a:r>
        </a:p>
        <a:p>
          <a:r>
            <a:rPr kumimoji="1" lang="ja-JP" altLang="en-US" sz="1300">
              <a:latin typeface="ＭＳ ゴシック" pitchFamily="49" charset="-128"/>
              <a:ea typeface="ＭＳ ゴシック" pitchFamily="49" charset="-128"/>
            </a:rPr>
            <a:t>　</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退職手当負担見込額</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については、退職年齢の段階的な引き上げに伴い、年度ごとに大きな差が出ることが見込まれるが、退職者数のピークを過ぎていることから、今後の大幅な増加はないものと考えられる。</a:t>
          </a:r>
        </a:p>
        <a:p>
          <a:r>
            <a:rPr kumimoji="1" lang="ja-JP" altLang="en-US" sz="1300">
              <a:latin typeface="ＭＳ ゴシック" pitchFamily="49" charset="-128"/>
              <a:ea typeface="ＭＳ ゴシック" pitchFamily="49" charset="-128"/>
            </a:rPr>
            <a:t>　市役所庁舎や組合での施設整備の影響により、今後、将来負担額が大きく増加する見込みであるが、本市の財政負担が過大とならないよう、組合や関係市町村との調整、実質的な負担の低減に努めていく。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福島県会津若松市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百万円の取り崩しを行った一方で、減債基金には令和５年度の決算剰余金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また、庁舎整備に充てるため庁舎整備基金を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百万円取り崩しを行うなど、基金全体では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庁舎整備に伴う庁舎整備基金の減や、県立病院跡地の利活用等に伴うまちの拠点整備等等基金の減などにより、基金全体は減少する見込みである。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・庁舎整備基金：市庁舎の整備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・まちの拠点整備等基金：会津若松駅前の整備、未利用地等（県立病院跡地等）の利活用、その他まちの拠点整備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・公共施設維持整備等基金：公共施設の維持補修、保全、整備等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・早乙女貢文化振興基金：文化や歴史の普及促進事業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・ふるさと寄附金基金：まちづくり全般（寄附者の意向に沿った事業への充当）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・庁舎整備基金：庁舎整備費用の財源として充当したことによる減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・まちの拠点整備等基金：</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県立病院跡地の用地購入の財源として充当したことによる減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・公共施設維持整備等基金：公共施設の維持整備の財源として充当したことによる減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・早乙女貢文化振興基金：寄附金を原資に新たに基金を造成したことによる増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・ふるさと寄附金基金：ふるさと寄附金の増に伴う積立額の増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・庁舎整備基金：新庁舎の建設が本格化することに伴い、基金の大幅な減が見込まれる。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・まちの拠点整備等基金：令和８年度より県立病院跡地利活用事業が本格化することに伴い、基金の大幅な減が見込まれる。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令和５年度からの繰越金より２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百万円の積立を行った一方で、記録的な大雪による除排雪等</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充てるため、</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1,134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の取り崩しを行ったことにより、前年度比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1,132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今後は、今般の社会情勢による物価や人件費の上昇に伴って、必要に応じ、取崩しが発生することが想定されるが、今後も除雪や災害等の緊急事態に備え、前年度決算剰余金の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の額を基本として積み立てるなど、財政調整基金残高の適正水準とされる標準財政規模の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％を安定的に確保することを目指した取り組みを継続していく。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庁舎整備等の大型事業などにより、引き続き公債費の増加が予想されることから、決算剰余金の一部の積み立てを継続するよう努めていく。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7694372-5569-4712-A660-E22A0295D5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2E53A7B-B164-4FFD-8EFA-89B0A9290C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FE09CCF-849E-4987-BD68-5181FD41FDCC}"/>
            </a:ext>
          </a:extLst>
        </xdr:cNvPr>
        <xdr:cNvSpPr/>
      </xdr:nvSpPr>
      <xdr:spPr>
        <a:xfrm>
          <a:off x="354239" y="64861"/>
          <a:ext cx="11411404" cy="63772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2F20C64-7609-4D6F-9FAE-414B38FC69C9}"/>
            </a:ext>
          </a:extLst>
        </xdr:cNvPr>
        <xdr:cNvSpPr/>
      </xdr:nvSpPr>
      <xdr:spPr>
        <a:xfrm>
          <a:off x="15352939" y="190500"/>
          <a:ext cx="3553732" cy="56152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55F7486-12D3-4EE5-98D3-6E7F39F08CE9}"/>
            </a:ext>
          </a:extLst>
        </xdr:cNvPr>
        <xdr:cNvSpPr/>
      </xdr:nvSpPr>
      <xdr:spPr>
        <a:xfrm>
          <a:off x="15366093" y="217261"/>
          <a:ext cx="351472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45331E5-72C4-4B14-A57C-2636B494C3D3}"/>
            </a:ext>
          </a:extLst>
        </xdr:cNvPr>
        <xdr:cNvSpPr/>
      </xdr:nvSpPr>
      <xdr:spPr>
        <a:xfrm>
          <a:off x="15383329" y="239939"/>
          <a:ext cx="3473903" cy="44722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28F54F6-F068-457C-AAAA-0CC0FA2E7F0D}"/>
            </a:ext>
          </a:extLst>
        </xdr:cNvPr>
        <xdr:cNvSpPr/>
      </xdr:nvSpPr>
      <xdr:spPr>
        <a:xfrm>
          <a:off x="12822918" y="190500"/>
          <a:ext cx="2399393" cy="561521"/>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86CCB37-F2FE-435D-BDB0-F35E22C892C0}"/>
            </a:ext>
          </a:extLst>
        </xdr:cNvPr>
        <xdr:cNvSpPr/>
      </xdr:nvSpPr>
      <xdr:spPr>
        <a:xfrm>
          <a:off x="12849679" y="217261"/>
          <a:ext cx="235086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E34879D-FBED-4490-8EE9-CC64484214F3}"/>
            </a:ext>
          </a:extLst>
        </xdr:cNvPr>
        <xdr:cNvSpPr/>
      </xdr:nvSpPr>
      <xdr:spPr>
        <a:xfrm>
          <a:off x="12876439" y="239939"/>
          <a:ext cx="2315482" cy="462643"/>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6F4D0F0-5EC8-4EF7-8372-0C59416895CD}"/>
            </a:ext>
          </a:extLst>
        </xdr:cNvPr>
        <xdr:cNvSpPr/>
      </xdr:nvSpPr>
      <xdr:spPr>
        <a:xfrm>
          <a:off x="445861" y="886279"/>
          <a:ext cx="9090932" cy="178208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3EE3F26-EC5F-4653-A06F-061C4C3B1AA1}"/>
            </a:ext>
          </a:extLst>
        </xdr:cNvPr>
        <xdr:cNvSpPr/>
      </xdr:nvSpPr>
      <xdr:spPr>
        <a:xfrm>
          <a:off x="570139" y="923471"/>
          <a:ext cx="1251404" cy="17076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FD38D1D-B4DF-493D-89BF-47DF8ED1404E}"/>
            </a:ext>
          </a:extLst>
        </xdr:cNvPr>
        <xdr:cNvSpPr/>
      </xdr:nvSpPr>
      <xdr:spPr>
        <a:xfrm>
          <a:off x="1770289" y="923471"/>
          <a:ext cx="1200150" cy="17076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110,841
109,736
382.97
60,567,732
56,152,425
3,479,241
29,785,808
40,621,458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0511AB9-A137-4C1C-B930-D50B80C533D0}"/>
            </a:ext>
          </a:extLst>
        </xdr:cNvPr>
        <xdr:cNvSpPr/>
      </xdr:nvSpPr>
      <xdr:spPr>
        <a:xfrm>
          <a:off x="2970439" y="923471"/>
          <a:ext cx="1371600" cy="17076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25FEF02-D4CB-46A1-B798-587A7F16709C}"/>
            </a:ext>
          </a:extLst>
        </xdr:cNvPr>
        <xdr:cNvSpPr/>
      </xdr:nvSpPr>
      <xdr:spPr>
        <a:xfrm>
          <a:off x="4342039" y="935718"/>
          <a:ext cx="1821090" cy="947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7508E05-FC62-4D7A-ADCF-E003907732F8}"/>
            </a:ext>
          </a:extLst>
        </xdr:cNvPr>
        <xdr:cNvSpPr/>
      </xdr:nvSpPr>
      <xdr:spPr>
        <a:xfrm>
          <a:off x="6163129" y="935718"/>
          <a:ext cx="1144814" cy="947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6793761-CAC2-4E39-9B08-43F59FA15E04}"/>
            </a:ext>
          </a:extLst>
        </xdr:cNvPr>
        <xdr:cNvSpPr/>
      </xdr:nvSpPr>
      <xdr:spPr>
        <a:xfrm>
          <a:off x="7363279" y="951139"/>
          <a:ext cx="579210" cy="9438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238DBD4-2F1A-4563-964E-81A580BE10C6}"/>
            </a:ext>
          </a:extLst>
        </xdr:cNvPr>
        <xdr:cNvSpPr/>
      </xdr:nvSpPr>
      <xdr:spPr>
        <a:xfrm>
          <a:off x="4342039" y="1713139"/>
          <a:ext cx="1821090" cy="639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2D91B8E-7FF8-48DA-867C-85551AB32DEA}"/>
            </a:ext>
          </a:extLst>
        </xdr:cNvPr>
        <xdr:cNvSpPr/>
      </xdr:nvSpPr>
      <xdr:spPr>
        <a:xfrm>
          <a:off x="6227989" y="1713139"/>
          <a:ext cx="3308804" cy="639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9B1280E-CA6B-4D97-82DD-BA0CE4B8C1ED}"/>
            </a:ext>
          </a:extLst>
        </xdr:cNvPr>
        <xdr:cNvSpPr/>
      </xdr:nvSpPr>
      <xdr:spPr>
        <a:xfrm>
          <a:off x="9984468" y="886279"/>
          <a:ext cx="1371600" cy="1268639"/>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AB6F32A-FE44-43A1-ABEA-6228702B1D3D}"/>
            </a:ext>
          </a:extLst>
        </xdr:cNvPr>
        <xdr:cNvSpPr/>
      </xdr:nvSpPr>
      <xdr:spPr>
        <a:xfrm>
          <a:off x="10221686" y="951139"/>
          <a:ext cx="1200150" cy="258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52D0935-8F70-40DA-9C4D-1A21C55C8AB5}"/>
            </a:ext>
          </a:extLst>
        </xdr:cNvPr>
        <xdr:cNvSpPr/>
      </xdr:nvSpPr>
      <xdr:spPr>
        <a:xfrm>
          <a:off x="10221686" y="1220561"/>
          <a:ext cx="1200150" cy="5152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3858728-F7DD-4277-9962-462D65AF6CAB}"/>
            </a:ext>
          </a:extLst>
        </xdr:cNvPr>
        <xdr:cNvSpPr/>
      </xdr:nvSpPr>
      <xdr:spPr>
        <a:xfrm>
          <a:off x="10221686" y="1563461"/>
          <a:ext cx="1320346" cy="6449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362B6EE-97B7-44E0-AD05-0EED544039C4}"/>
            </a:ext>
          </a:extLst>
        </xdr:cNvPr>
        <xdr:cNvCxnSpPr/>
      </xdr:nvCxnSpPr>
      <xdr:spPr>
        <a:xfrm flipH="1">
          <a:off x="10056132" y="1038679"/>
          <a:ext cx="18369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0BC6B6C-BFCD-4186-B5D5-5E5F16362887}"/>
            </a:ext>
          </a:extLst>
        </xdr:cNvPr>
        <xdr:cNvSpPr/>
      </xdr:nvSpPr>
      <xdr:spPr>
        <a:xfrm>
          <a:off x="10103304" y="1000579"/>
          <a:ext cx="108403"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D9ECA0D-A91E-4368-83C3-A4AFE88D9258}"/>
            </a:ext>
          </a:extLst>
        </xdr:cNvPr>
        <xdr:cNvSpPr/>
      </xdr:nvSpPr>
      <xdr:spPr>
        <a:xfrm>
          <a:off x="10103304" y="1312182"/>
          <a:ext cx="108403"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7EE442D-CD6C-4B1A-B950-3BCC6A5BD483}"/>
            </a:ext>
          </a:extLst>
        </xdr:cNvPr>
        <xdr:cNvCxnSpPr/>
      </xdr:nvCxnSpPr>
      <xdr:spPr>
        <a:xfrm>
          <a:off x="10151836" y="1563461"/>
          <a:ext cx="0" cy="141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871702A-E0DE-4957-B57B-CA4758C65475}"/>
            </a:ext>
          </a:extLst>
        </xdr:cNvPr>
        <xdr:cNvCxnSpPr/>
      </xdr:nvCxnSpPr>
      <xdr:spPr>
        <a:xfrm>
          <a:off x="10068379" y="1563461"/>
          <a:ext cx="15920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3BBC1F6-893A-47DC-8A79-9C30F0336CF3}"/>
            </a:ext>
          </a:extLst>
        </xdr:cNvPr>
        <xdr:cNvCxnSpPr/>
      </xdr:nvCxnSpPr>
      <xdr:spPr>
        <a:xfrm flipV="1">
          <a:off x="10151836" y="1797504"/>
          <a:ext cx="0" cy="14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2394252-E211-4BC0-997A-93DE678C3D6E}"/>
            </a:ext>
          </a:extLst>
        </xdr:cNvPr>
        <xdr:cNvCxnSpPr/>
      </xdr:nvCxnSpPr>
      <xdr:spPr>
        <a:xfrm>
          <a:off x="10068379" y="1944461"/>
          <a:ext cx="15920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27B5EA3-AED3-4FFC-912D-B45FB763F50C}"/>
            </a:ext>
          </a:extLst>
        </xdr:cNvPr>
        <xdr:cNvSpPr txBox="1"/>
      </xdr:nvSpPr>
      <xdr:spPr>
        <a:xfrm>
          <a:off x="419100" y="276451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6945230-14C5-4325-B763-B968078A8F39}"/>
            </a:ext>
          </a:extLst>
        </xdr:cNvPr>
        <xdr:cNvSpPr txBox="1"/>
      </xdr:nvSpPr>
      <xdr:spPr>
        <a:xfrm>
          <a:off x="419100" y="3011261"/>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14B538F-F225-4418-9869-6085A25251C2}"/>
            </a:ext>
          </a:extLst>
        </xdr:cNvPr>
        <xdr:cNvSpPr txBox="1"/>
      </xdr:nvSpPr>
      <xdr:spPr>
        <a:xfrm>
          <a:off x="419100" y="325528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909C1AC-38A9-4334-9A70-BEB65288BA53}"/>
            </a:ext>
          </a:extLst>
        </xdr:cNvPr>
        <xdr:cNvSpPr txBox="1"/>
      </xdr:nvSpPr>
      <xdr:spPr>
        <a:xfrm>
          <a:off x="419100" y="3488418"/>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8FE8D47-D40A-40F5-B8B8-6B2462037368}"/>
            </a:ext>
          </a:extLst>
        </xdr:cNvPr>
        <xdr:cNvSpPr txBox="1"/>
      </xdr:nvSpPr>
      <xdr:spPr>
        <a:xfrm>
          <a:off x="419100" y="3735161"/>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AC3CA97-67CC-4422-9E4F-8A72B9D3C3C6}"/>
            </a:ext>
          </a:extLst>
        </xdr:cNvPr>
        <xdr:cNvSpPr/>
      </xdr:nvSpPr>
      <xdr:spPr>
        <a:xfrm>
          <a:off x="1152979" y="4250418"/>
          <a:ext cx="3821339" cy="32294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2521D95-E0E8-4806-94F3-20D48CC849B5}"/>
            </a:ext>
          </a:extLst>
        </xdr:cNvPr>
        <xdr:cNvSpPr/>
      </xdr:nvSpPr>
      <xdr:spPr>
        <a:xfrm>
          <a:off x="1817410" y="4628724"/>
          <a:ext cx="1553582" cy="274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2BBAE1A-C6C9-4B12-8959-1C86AD22AFBF}"/>
            </a:ext>
          </a:extLst>
        </xdr:cNvPr>
        <xdr:cNvSpPr/>
      </xdr:nvSpPr>
      <xdr:spPr>
        <a:xfrm>
          <a:off x="3466550" y="4609332"/>
          <a:ext cx="762192" cy="30361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59E7E4F-790D-4DAB-A6C7-487677FE9879}"/>
            </a:ext>
          </a:extLst>
        </xdr:cNvPr>
        <xdr:cNvSpPr/>
      </xdr:nvSpPr>
      <xdr:spPr>
        <a:xfrm>
          <a:off x="4924879" y="4378779"/>
          <a:ext cx="1371600" cy="25944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9A4CD13-493A-4543-A6C5-99AB83BDA897}"/>
            </a:ext>
          </a:extLst>
        </xdr:cNvPr>
        <xdr:cNvSpPr/>
      </xdr:nvSpPr>
      <xdr:spPr>
        <a:xfrm>
          <a:off x="4924879" y="45733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537DD36-EF31-45D8-8042-D83428635F5C}"/>
            </a:ext>
          </a:extLst>
        </xdr:cNvPr>
        <xdr:cNvSpPr/>
      </xdr:nvSpPr>
      <xdr:spPr>
        <a:xfrm>
          <a:off x="6296479" y="4378779"/>
          <a:ext cx="1371600" cy="25944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0536111-8AC9-41EE-867D-E78482EB58CE}"/>
            </a:ext>
          </a:extLst>
        </xdr:cNvPr>
        <xdr:cNvSpPr/>
      </xdr:nvSpPr>
      <xdr:spPr>
        <a:xfrm>
          <a:off x="6296479" y="45733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1B08B64-9F72-49A0-82AF-39C0852C8D75}"/>
            </a:ext>
          </a:extLst>
        </xdr:cNvPr>
        <xdr:cNvSpPr/>
      </xdr:nvSpPr>
      <xdr:spPr>
        <a:xfrm>
          <a:off x="7793718" y="4378779"/>
          <a:ext cx="1371600" cy="25944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8E56E02-63DB-4591-BA99-1996FFE4F2C2}"/>
            </a:ext>
          </a:extLst>
        </xdr:cNvPr>
        <xdr:cNvSpPr/>
      </xdr:nvSpPr>
      <xdr:spPr>
        <a:xfrm>
          <a:off x="7793718" y="45733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6D36330-7CDA-44EA-9A91-392155715B4B}"/>
            </a:ext>
          </a:extLst>
        </xdr:cNvPr>
        <xdr:cNvSpPr/>
      </xdr:nvSpPr>
      <xdr:spPr>
        <a:xfrm>
          <a:off x="1152979" y="4954361"/>
          <a:ext cx="3821339" cy="21603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C95E4B6-5E5D-467F-A9AF-16FB263A396B}"/>
            </a:ext>
          </a:extLst>
        </xdr:cNvPr>
        <xdr:cNvSpPr/>
      </xdr:nvSpPr>
      <xdr:spPr>
        <a:xfrm>
          <a:off x="5221968" y="4954361"/>
          <a:ext cx="4286250" cy="21603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77C5498-A6EF-4471-A73D-A018B2EB89F2}"/>
            </a:ext>
          </a:extLst>
        </xdr:cNvPr>
        <xdr:cNvSpPr/>
      </xdr:nvSpPr>
      <xdr:spPr>
        <a:xfrm>
          <a:off x="5221968" y="5019221"/>
          <a:ext cx="41148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EF40C4B-11E2-4345-997B-EADA681B4287}"/>
            </a:ext>
          </a:extLst>
        </xdr:cNvPr>
        <xdr:cNvSpPr txBox="1"/>
      </xdr:nvSpPr>
      <xdr:spPr>
        <a:xfrm>
          <a:off x="5279118" y="5247821"/>
          <a:ext cx="4103461" cy="1779361"/>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ポイント増加となっている。類似団体平均は下回っているものの、施設の老朽化が進んでおり、長寿命化や最適化を推進していく必要がある。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C412794-49FE-4779-87CF-1D5BA018CB69}"/>
            </a:ext>
          </a:extLst>
        </xdr:cNvPr>
        <xdr:cNvSpPr txBox="1"/>
      </xdr:nvSpPr>
      <xdr:spPr>
        <a:xfrm>
          <a:off x="1133929" y="4761139"/>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FC6FAAE-1C85-4101-BEC0-C43C6F883287}"/>
            </a:ext>
          </a:extLst>
        </xdr:cNvPr>
        <xdr:cNvCxnSpPr/>
      </xdr:nvCxnSpPr>
      <xdr:spPr>
        <a:xfrm>
          <a:off x="1152979" y="7114721"/>
          <a:ext cx="382133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7C3884A-C358-4D47-A509-61552E5770DE}"/>
            </a:ext>
          </a:extLst>
        </xdr:cNvPr>
        <xdr:cNvSpPr txBox="1"/>
      </xdr:nvSpPr>
      <xdr:spPr>
        <a:xfrm>
          <a:off x="742743"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F15BAD3-762D-48DD-B4F0-0E111448D914}"/>
            </a:ext>
          </a:extLst>
        </xdr:cNvPr>
        <xdr:cNvCxnSpPr/>
      </xdr:nvCxnSpPr>
      <xdr:spPr>
        <a:xfrm>
          <a:off x="1152979" y="6752167"/>
          <a:ext cx="382133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C3C35EB-8284-4D1F-8267-B3DE89FB1854}"/>
            </a:ext>
          </a:extLst>
        </xdr:cNvPr>
        <xdr:cNvSpPr txBox="1"/>
      </xdr:nvSpPr>
      <xdr:spPr>
        <a:xfrm>
          <a:off x="792677" y="665564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CA9A5F6-50F9-4A3A-A01C-DB4BCF06B9A0}"/>
            </a:ext>
          </a:extLst>
        </xdr:cNvPr>
        <xdr:cNvCxnSpPr/>
      </xdr:nvCxnSpPr>
      <xdr:spPr>
        <a:xfrm>
          <a:off x="1152979" y="6389612"/>
          <a:ext cx="382133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327CF36-0D13-4D86-816C-1BB6AAF21772}"/>
            </a:ext>
          </a:extLst>
        </xdr:cNvPr>
        <xdr:cNvSpPr txBox="1"/>
      </xdr:nvSpPr>
      <xdr:spPr>
        <a:xfrm>
          <a:off x="792677"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5BD6E652-F594-4936-A15A-661471C7DBF1}"/>
            </a:ext>
          </a:extLst>
        </xdr:cNvPr>
        <xdr:cNvCxnSpPr/>
      </xdr:nvCxnSpPr>
      <xdr:spPr>
        <a:xfrm>
          <a:off x="1152979" y="6036582"/>
          <a:ext cx="382133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75AAB3C-D661-4AC2-BD61-3B2D604FEEB7}"/>
            </a:ext>
          </a:extLst>
        </xdr:cNvPr>
        <xdr:cNvSpPr txBox="1"/>
      </xdr:nvSpPr>
      <xdr:spPr>
        <a:xfrm>
          <a:off x="792677" y="59359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2242DEE-A48F-4C7B-A3A5-50C63116B7F2}"/>
            </a:ext>
          </a:extLst>
        </xdr:cNvPr>
        <xdr:cNvCxnSpPr/>
      </xdr:nvCxnSpPr>
      <xdr:spPr>
        <a:xfrm>
          <a:off x="1152979" y="5669946"/>
          <a:ext cx="382133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B5C2738-A1B3-4859-B043-029D45E93D6D}"/>
            </a:ext>
          </a:extLst>
        </xdr:cNvPr>
        <xdr:cNvSpPr txBox="1"/>
      </xdr:nvSpPr>
      <xdr:spPr>
        <a:xfrm>
          <a:off x="792677" y="55829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9EEA5D3-83F4-4984-9B3D-6D07A04717C1}"/>
            </a:ext>
          </a:extLst>
        </xdr:cNvPr>
        <xdr:cNvCxnSpPr/>
      </xdr:nvCxnSpPr>
      <xdr:spPr>
        <a:xfrm>
          <a:off x="1152979" y="5316915"/>
          <a:ext cx="382133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54D09C1-F119-4A60-A91B-5C8F5ADDF150}"/>
            </a:ext>
          </a:extLst>
        </xdr:cNvPr>
        <xdr:cNvSpPr txBox="1"/>
      </xdr:nvSpPr>
      <xdr:spPr>
        <a:xfrm>
          <a:off x="792677" y="52176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DBB5460-BFDF-4821-B42C-B18FD2F49262}"/>
            </a:ext>
          </a:extLst>
        </xdr:cNvPr>
        <xdr:cNvCxnSpPr/>
      </xdr:nvCxnSpPr>
      <xdr:spPr>
        <a:xfrm>
          <a:off x="1152979" y="4954361"/>
          <a:ext cx="382133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244BEB5E-576F-419D-99F7-D14B2B02192F}"/>
            </a:ext>
          </a:extLst>
        </xdr:cNvPr>
        <xdr:cNvSpPr txBox="1"/>
      </xdr:nvSpPr>
      <xdr:spPr>
        <a:xfrm>
          <a:off x="792677" y="48551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2F7BEEA4-C128-4A74-888F-E7E3147E8181}"/>
            </a:ext>
          </a:extLst>
        </xdr:cNvPr>
        <xdr:cNvSpPr/>
      </xdr:nvSpPr>
      <xdr:spPr>
        <a:xfrm>
          <a:off x="1152979" y="4954361"/>
          <a:ext cx="3821339" cy="21603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8BF0B8D6-E43A-489D-9CDE-20CDE21BB382}"/>
            </a:ext>
          </a:extLst>
        </xdr:cNvPr>
        <xdr:cNvCxnSpPr/>
      </xdr:nvCxnSpPr>
      <xdr:spPr>
        <a:xfrm flipV="1">
          <a:off x="4307477" y="5256621"/>
          <a:ext cx="0" cy="125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17D32F4D-D431-4FA4-A249-2065F156A258}"/>
            </a:ext>
          </a:extLst>
        </xdr:cNvPr>
        <xdr:cNvSpPr txBox="1"/>
      </xdr:nvSpPr>
      <xdr:spPr>
        <a:xfrm>
          <a:off x="4353379" y="6517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4BB7ABA7-3842-4B9C-8AEB-27BFE6A94B7E}"/>
            </a:ext>
          </a:extLst>
        </xdr:cNvPr>
        <xdr:cNvCxnSpPr/>
      </xdr:nvCxnSpPr>
      <xdr:spPr>
        <a:xfrm>
          <a:off x="4221843" y="6513316"/>
          <a:ext cx="16963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8E2F3279-5A25-46E6-85B3-B8F1878419DA}"/>
            </a:ext>
          </a:extLst>
        </xdr:cNvPr>
        <xdr:cNvSpPr txBox="1"/>
      </xdr:nvSpPr>
      <xdr:spPr>
        <a:xfrm>
          <a:off x="4353379" y="503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B203FEC9-AC6B-4425-98ED-76AFA42B1CC9}"/>
            </a:ext>
          </a:extLst>
        </xdr:cNvPr>
        <xdr:cNvCxnSpPr/>
      </xdr:nvCxnSpPr>
      <xdr:spPr>
        <a:xfrm>
          <a:off x="4221843" y="5256621"/>
          <a:ext cx="16963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0" name="有形固定資産減価償却率平均値テキスト">
          <a:extLst>
            <a:ext uri="{FF2B5EF4-FFF2-40B4-BE49-F238E27FC236}">
              <a16:creationId xmlns:a16="http://schemas.microsoft.com/office/drawing/2014/main" id="{3071678C-FAA3-4713-BE17-FCBDE454686B}"/>
            </a:ext>
          </a:extLst>
        </xdr:cNvPr>
        <xdr:cNvSpPr txBox="1"/>
      </xdr:nvSpPr>
      <xdr:spPr>
        <a:xfrm>
          <a:off x="4353379"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77B7E0D4-3D8A-4FDD-83BB-63DFB645C455}"/>
            </a:ext>
          </a:extLst>
        </xdr:cNvPr>
        <xdr:cNvSpPr/>
      </xdr:nvSpPr>
      <xdr:spPr>
        <a:xfrm>
          <a:off x="4250418" y="5838644"/>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BDA94764-3F52-479A-86DD-A8844FE341E2}"/>
            </a:ext>
          </a:extLst>
        </xdr:cNvPr>
        <xdr:cNvSpPr/>
      </xdr:nvSpPr>
      <xdr:spPr>
        <a:xfrm>
          <a:off x="3618139" y="5819775"/>
          <a:ext cx="89354"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E58CB95B-8B52-480E-BE5C-98F3A76E88E2}"/>
            </a:ext>
          </a:extLst>
        </xdr:cNvPr>
        <xdr:cNvSpPr/>
      </xdr:nvSpPr>
      <xdr:spPr>
        <a:xfrm>
          <a:off x="2932339" y="5763079"/>
          <a:ext cx="89354"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7C242501-8992-4B73-9D56-63DD6B7DEEFA}"/>
            </a:ext>
          </a:extLst>
        </xdr:cNvPr>
        <xdr:cNvSpPr/>
      </xdr:nvSpPr>
      <xdr:spPr>
        <a:xfrm>
          <a:off x="2246539" y="5735652"/>
          <a:ext cx="89354"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6DB3DA0B-0133-4D45-B59A-6DE7FDA10F22}"/>
            </a:ext>
          </a:extLst>
        </xdr:cNvPr>
        <xdr:cNvSpPr/>
      </xdr:nvSpPr>
      <xdr:spPr>
        <a:xfrm>
          <a:off x="1560739" y="5732054"/>
          <a:ext cx="89354"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ED2AED3-5ED9-4B26-848E-70EFE5454E16}"/>
            </a:ext>
          </a:extLst>
        </xdr:cNvPr>
        <xdr:cNvSpPr txBox="1"/>
      </xdr:nvSpPr>
      <xdr:spPr>
        <a:xfrm>
          <a:off x="4143829"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53D287C-CFA2-488B-ABA5-BAA1C775DCAE}"/>
            </a:ext>
          </a:extLst>
        </xdr:cNvPr>
        <xdr:cNvSpPr txBox="1"/>
      </xdr:nvSpPr>
      <xdr:spPr>
        <a:xfrm>
          <a:off x="3507468"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CEDB3E9-B19B-4FD3-8264-3C14752C2463}"/>
            </a:ext>
          </a:extLst>
        </xdr:cNvPr>
        <xdr:cNvSpPr txBox="1"/>
      </xdr:nvSpPr>
      <xdr:spPr>
        <a:xfrm>
          <a:off x="2821668"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5316128-BD01-4D76-AEF0-FEE40E6AA20D}"/>
            </a:ext>
          </a:extLst>
        </xdr:cNvPr>
        <xdr:cNvSpPr txBox="1"/>
      </xdr:nvSpPr>
      <xdr:spPr>
        <a:xfrm>
          <a:off x="2135868"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290FE7C-E011-4AE6-B579-999E7CCE0344}"/>
            </a:ext>
          </a:extLst>
        </xdr:cNvPr>
        <xdr:cNvSpPr txBox="1"/>
      </xdr:nvSpPr>
      <xdr:spPr>
        <a:xfrm>
          <a:off x="1450068"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114512</xdr:rowOff>
    </xdr:from>
    <xdr:to>
      <xdr:col>23</xdr:col>
      <xdr:colOff>136525</xdr:colOff>
      <xdr:row>29</xdr:row>
      <xdr:rowOff>44662</xdr:rowOff>
    </xdr:to>
    <xdr:sp macro="" textlink="">
      <xdr:nvSpPr>
        <xdr:cNvPr id="81" name="楕円 80">
          <a:extLst>
            <a:ext uri="{FF2B5EF4-FFF2-40B4-BE49-F238E27FC236}">
              <a16:creationId xmlns:a16="http://schemas.microsoft.com/office/drawing/2014/main" id="{D0A15DF3-759D-4C72-AA86-3D5F5D197B69}"/>
            </a:ext>
          </a:extLst>
        </xdr:cNvPr>
        <xdr:cNvSpPr/>
      </xdr:nvSpPr>
      <xdr:spPr>
        <a:xfrm>
          <a:off x="4250418" y="5686637"/>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137389</xdr:rowOff>
    </xdr:from>
    <xdr:ext cx="405111" cy="259045"/>
    <xdr:sp macro="" textlink="">
      <xdr:nvSpPr>
        <xdr:cNvPr id="82" name="有形固定資産減価償却率該当値テキスト">
          <a:extLst>
            <a:ext uri="{FF2B5EF4-FFF2-40B4-BE49-F238E27FC236}">
              <a16:creationId xmlns:a16="http://schemas.microsoft.com/office/drawing/2014/main" id="{AA28438D-C3DF-4C6B-9B0A-923768A1D2B3}"/>
            </a:ext>
          </a:extLst>
        </xdr:cNvPr>
        <xdr:cNvSpPr txBox="1"/>
      </xdr:nvSpPr>
      <xdr:spPr>
        <a:xfrm>
          <a:off x="4353379" y="5535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56938</xdr:rowOff>
    </xdr:from>
    <xdr:to>
      <xdr:col>19</xdr:col>
      <xdr:colOff>187325</xdr:colOff>
      <xdr:row>28</xdr:row>
      <xdr:rowOff>158538</xdr:rowOff>
    </xdr:to>
    <xdr:sp macro="" textlink="">
      <xdr:nvSpPr>
        <xdr:cNvPr id="83" name="楕円 82">
          <a:extLst>
            <a:ext uri="{FF2B5EF4-FFF2-40B4-BE49-F238E27FC236}">
              <a16:creationId xmlns:a16="http://schemas.microsoft.com/office/drawing/2014/main" id="{6790EDCA-CD1F-4487-80AC-3D5639582306}"/>
            </a:ext>
          </a:extLst>
        </xdr:cNvPr>
        <xdr:cNvSpPr/>
      </xdr:nvSpPr>
      <xdr:spPr>
        <a:xfrm>
          <a:off x="3618139" y="5631784"/>
          <a:ext cx="89354"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107738</xdr:rowOff>
    </xdr:from>
    <xdr:to>
      <xdr:col>23</xdr:col>
      <xdr:colOff>85725</xdr:colOff>
      <xdr:row>28</xdr:row>
      <xdr:rowOff>165312</xdr:rowOff>
    </xdr:to>
    <xdr:cxnSp macro="">
      <xdr:nvCxnSpPr>
        <xdr:cNvPr id="84" name="直線コネクタ 83">
          <a:extLst>
            <a:ext uri="{FF2B5EF4-FFF2-40B4-BE49-F238E27FC236}">
              <a16:creationId xmlns:a16="http://schemas.microsoft.com/office/drawing/2014/main" id="{9D7A98A3-1A0E-4FAC-BDAD-4E6DA3631BA4}"/>
            </a:ext>
          </a:extLst>
        </xdr:cNvPr>
        <xdr:cNvCxnSpPr/>
      </xdr:nvCxnSpPr>
      <xdr:spPr>
        <a:xfrm>
          <a:off x="3667579" y="5675781"/>
          <a:ext cx="636360" cy="6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6562</xdr:rowOff>
    </xdr:from>
    <xdr:to>
      <xdr:col>15</xdr:col>
      <xdr:colOff>187325</xdr:colOff>
      <xdr:row>28</xdr:row>
      <xdr:rowOff>108162</xdr:rowOff>
    </xdr:to>
    <xdr:sp macro="" textlink="">
      <xdr:nvSpPr>
        <xdr:cNvPr id="85" name="楕円 84">
          <a:extLst>
            <a:ext uri="{FF2B5EF4-FFF2-40B4-BE49-F238E27FC236}">
              <a16:creationId xmlns:a16="http://schemas.microsoft.com/office/drawing/2014/main" id="{50CFA72F-AB37-48A6-9EE8-1977CEB45C3D}"/>
            </a:ext>
          </a:extLst>
        </xdr:cNvPr>
        <xdr:cNvSpPr/>
      </xdr:nvSpPr>
      <xdr:spPr>
        <a:xfrm>
          <a:off x="2932339" y="5582769"/>
          <a:ext cx="89354"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57362</xdr:rowOff>
    </xdr:from>
    <xdr:to>
      <xdr:col>19</xdr:col>
      <xdr:colOff>136525</xdr:colOff>
      <xdr:row>28</xdr:row>
      <xdr:rowOff>107738</xdr:rowOff>
    </xdr:to>
    <xdr:cxnSp macro="">
      <xdr:nvCxnSpPr>
        <xdr:cNvPr id="86" name="直線コネクタ 85">
          <a:extLst>
            <a:ext uri="{FF2B5EF4-FFF2-40B4-BE49-F238E27FC236}">
              <a16:creationId xmlns:a16="http://schemas.microsoft.com/office/drawing/2014/main" id="{77825C93-1F31-4567-90F2-AE1EAC057781}"/>
            </a:ext>
          </a:extLst>
        </xdr:cNvPr>
        <xdr:cNvCxnSpPr/>
      </xdr:nvCxnSpPr>
      <xdr:spPr>
        <a:xfrm>
          <a:off x="2981779" y="5626766"/>
          <a:ext cx="685800" cy="4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120438</xdr:rowOff>
    </xdr:from>
    <xdr:to>
      <xdr:col>11</xdr:col>
      <xdr:colOff>187325</xdr:colOff>
      <xdr:row>28</xdr:row>
      <xdr:rowOff>50588</xdr:rowOff>
    </xdr:to>
    <xdr:sp macro="" textlink="">
      <xdr:nvSpPr>
        <xdr:cNvPr id="87" name="楕円 86">
          <a:extLst>
            <a:ext uri="{FF2B5EF4-FFF2-40B4-BE49-F238E27FC236}">
              <a16:creationId xmlns:a16="http://schemas.microsoft.com/office/drawing/2014/main" id="{A449DA04-4FCB-44D4-8D91-9134E27BE491}"/>
            </a:ext>
          </a:extLst>
        </xdr:cNvPr>
        <xdr:cNvSpPr/>
      </xdr:nvSpPr>
      <xdr:spPr>
        <a:xfrm>
          <a:off x="2246539" y="5525195"/>
          <a:ext cx="89354"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171238</xdr:rowOff>
    </xdr:from>
    <xdr:to>
      <xdr:col>15</xdr:col>
      <xdr:colOff>136525</xdr:colOff>
      <xdr:row>28</xdr:row>
      <xdr:rowOff>57362</xdr:rowOff>
    </xdr:to>
    <xdr:cxnSp macro="">
      <xdr:nvCxnSpPr>
        <xdr:cNvPr id="88" name="直線コネクタ 87">
          <a:extLst>
            <a:ext uri="{FF2B5EF4-FFF2-40B4-BE49-F238E27FC236}">
              <a16:creationId xmlns:a16="http://schemas.microsoft.com/office/drawing/2014/main" id="{2DBC8302-8689-4B4E-8AA6-0E36B260019C}"/>
            </a:ext>
          </a:extLst>
        </xdr:cNvPr>
        <xdr:cNvCxnSpPr/>
      </xdr:nvCxnSpPr>
      <xdr:spPr>
        <a:xfrm>
          <a:off x="2295979" y="5574634"/>
          <a:ext cx="685800" cy="5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77258</xdr:rowOff>
    </xdr:from>
    <xdr:to>
      <xdr:col>7</xdr:col>
      <xdr:colOff>187325</xdr:colOff>
      <xdr:row>28</xdr:row>
      <xdr:rowOff>7408</xdr:rowOff>
    </xdr:to>
    <xdr:sp macro="" textlink="">
      <xdr:nvSpPr>
        <xdr:cNvPr id="89" name="楕円 88">
          <a:extLst>
            <a:ext uri="{FF2B5EF4-FFF2-40B4-BE49-F238E27FC236}">
              <a16:creationId xmlns:a16="http://schemas.microsoft.com/office/drawing/2014/main" id="{8FEDEE2A-CE9E-4768-BF10-79449CCBBB9F}"/>
            </a:ext>
          </a:extLst>
        </xdr:cNvPr>
        <xdr:cNvSpPr/>
      </xdr:nvSpPr>
      <xdr:spPr>
        <a:xfrm>
          <a:off x="1560739" y="5477933"/>
          <a:ext cx="89354"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128058</xdr:rowOff>
    </xdr:from>
    <xdr:to>
      <xdr:col>11</xdr:col>
      <xdr:colOff>136525</xdr:colOff>
      <xdr:row>27</xdr:row>
      <xdr:rowOff>171238</xdr:rowOff>
    </xdr:to>
    <xdr:cxnSp macro="">
      <xdr:nvCxnSpPr>
        <xdr:cNvPr id="90" name="直線コネクタ 89">
          <a:extLst>
            <a:ext uri="{FF2B5EF4-FFF2-40B4-BE49-F238E27FC236}">
              <a16:creationId xmlns:a16="http://schemas.microsoft.com/office/drawing/2014/main" id="{DBFD7F3F-33C6-498D-BDAE-A22683823697}"/>
            </a:ext>
          </a:extLst>
        </xdr:cNvPr>
        <xdr:cNvCxnSpPr/>
      </xdr:nvCxnSpPr>
      <xdr:spPr>
        <a:xfrm>
          <a:off x="1610179" y="5531454"/>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1" name="n_1aveValue有形固定資産減価償却率">
          <a:extLst>
            <a:ext uri="{FF2B5EF4-FFF2-40B4-BE49-F238E27FC236}">
              <a16:creationId xmlns:a16="http://schemas.microsoft.com/office/drawing/2014/main" id="{557B5536-B42D-476D-911F-C7A93A3AC5C0}"/>
            </a:ext>
          </a:extLst>
        </xdr:cNvPr>
        <xdr:cNvSpPr txBox="1"/>
      </xdr:nvSpPr>
      <xdr:spPr>
        <a:xfrm>
          <a:off x="3474094" y="591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61DDE96C-FDA0-47AC-8DE6-B9F312CB90B4}"/>
            </a:ext>
          </a:extLst>
        </xdr:cNvPr>
        <xdr:cNvSpPr txBox="1"/>
      </xdr:nvSpPr>
      <xdr:spPr>
        <a:xfrm>
          <a:off x="2799633"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3" name="n_3aveValue有形固定資産減価償却率">
          <a:extLst>
            <a:ext uri="{FF2B5EF4-FFF2-40B4-BE49-F238E27FC236}">
              <a16:creationId xmlns:a16="http://schemas.microsoft.com/office/drawing/2014/main" id="{107B773F-83D6-4E65-81DB-DD3DA287CEA6}"/>
            </a:ext>
          </a:extLst>
        </xdr:cNvPr>
        <xdr:cNvSpPr txBox="1"/>
      </xdr:nvSpPr>
      <xdr:spPr>
        <a:xfrm>
          <a:off x="2113833" y="5828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4" name="n_4aveValue有形固定資産減価償却率">
          <a:extLst>
            <a:ext uri="{FF2B5EF4-FFF2-40B4-BE49-F238E27FC236}">
              <a16:creationId xmlns:a16="http://schemas.microsoft.com/office/drawing/2014/main" id="{99C67332-F1E3-491F-A275-DD2BBCBAF4AD}"/>
            </a:ext>
          </a:extLst>
        </xdr:cNvPr>
        <xdr:cNvSpPr txBox="1"/>
      </xdr:nvSpPr>
      <xdr:spPr>
        <a:xfrm>
          <a:off x="1428033" y="583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3615</xdr:rowOff>
    </xdr:from>
    <xdr:ext cx="405111" cy="259045"/>
    <xdr:sp macro="" textlink="">
      <xdr:nvSpPr>
        <xdr:cNvPr id="95" name="n_1mainValue有形固定資産減価償却率">
          <a:extLst>
            <a:ext uri="{FF2B5EF4-FFF2-40B4-BE49-F238E27FC236}">
              <a16:creationId xmlns:a16="http://schemas.microsoft.com/office/drawing/2014/main" id="{F13CF068-12F2-46B5-A405-5BEB3045A38C}"/>
            </a:ext>
          </a:extLst>
        </xdr:cNvPr>
        <xdr:cNvSpPr txBox="1"/>
      </xdr:nvSpPr>
      <xdr:spPr>
        <a:xfrm>
          <a:off x="3474094" y="540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124689</xdr:rowOff>
    </xdr:from>
    <xdr:ext cx="405111" cy="259045"/>
    <xdr:sp macro="" textlink="">
      <xdr:nvSpPr>
        <xdr:cNvPr id="96" name="n_2mainValue有形固定資産減価償却率">
          <a:extLst>
            <a:ext uri="{FF2B5EF4-FFF2-40B4-BE49-F238E27FC236}">
              <a16:creationId xmlns:a16="http://schemas.microsoft.com/office/drawing/2014/main" id="{30F39949-CC78-411D-9F91-9381E3237CF3}"/>
            </a:ext>
          </a:extLst>
        </xdr:cNvPr>
        <xdr:cNvSpPr txBox="1"/>
      </xdr:nvSpPr>
      <xdr:spPr>
        <a:xfrm>
          <a:off x="2799633" y="535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67115</xdr:rowOff>
    </xdr:from>
    <xdr:ext cx="405111" cy="259045"/>
    <xdr:sp macro="" textlink="">
      <xdr:nvSpPr>
        <xdr:cNvPr id="97" name="n_3mainValue有形固定資産減価償却率">
          <a:extLst>
            <a:ext uri="{FF2B5EF4-FFF2-40B4-BE49-F238E27FC236}">
              <a16:creationId xmlns:a16="http://schemas.microsoft.com/office/drawing/2014/main" id="{CBDA6C23-5E4F-4A08-81E9-F7086B9DA2BD}"/>
            </a:ext>
          </a:extLst>
        </xdr:cNvPr>
        <xdr:cNvSpPr txBox="1"/>
      </xdr:nvSpPr>
      <xdr:spPr>
        <a:xfrm>
          <a:off x="2113833" y="529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23935</xdr:rowOff>
    </xdr:from>
    <xdr:ext cx="405111" cy="259045"/>
    <xdr:sp macro="" textlink="">
      <xdr:nvSpPr>
        <xdr:cNvPr id="98" name="n_4mainValue有形固定資産減価償却率">
          <a:extLst>
            <a:ext uri="{FF2B5EF4-FFF2-40B4-BE49-F238E27FC236}">
              <a16:creationId xmlns:a16="http://schemas.microsoft.com/office/drawing/2014/main" id="{4932504F-F84B-45BC-8C17-02785FF63EB7}"/>
            </a:ext>
          </a:extLst>
        </xdr:cNvPr>
        <xdr:cNvSpPr txBox="1"/>
      </xdr:nvSpPr>
      <xdr:spPr>
        <a:xfrm>
          <a:off x="1428033" y="5250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5839BB5-A09D-47B2-946D-DF56AD9883F4}"/>
            </a:ext>
          </a:extLst>
        </xdr:cNvPr>
        <xdr:cNvSpPr/>
      </xdr:nvSpPr>
      <xdr:spPr>
        <a:xfrm>
          <a:off x="10194018" y="4250418"/>
          <a:ext cx="3806371" cy="32294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BD5167B-BBC7-45C1-A4B3-5A0C7A176B91}"/>
            </a:ext>
          </a:extLst>
        </xdr:cNvPr>
        <xdr:cNvSpPr/>
      </xdr:nvSpPr>
      <xdr:spPr>
        <a:xfrm>
          <a:off x="11154043" y="4628724"/>
          <a:ext cx="943346" cy="2743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EB8DA7C-8F8D-48DE-A77F-F2AAD851E8C6}"/>
            </a:ext>
          </a:extLst>
        </xdr:cNvPr>
        <xdr:cNvSpPr/>
      </xdr:nvSpPr>
      <xdr:spPr>
        <a:xfrm>
          <a:off x="12446540" y="4609332"/>
          <a:ext cx="859798" cy="30361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2C359BE-0249-468D-8EC9-72FA027E3509}"/>
            </a:ext>
          </a:extLst>
        </xdr:cNvPr>
        <xdr:cNvSpPr/>
      </xdr:nvSpPr>
      <xdr:spPr>
        <a:xfrm>
          <a:off x="13965918" y="4378779"/>
          <a:ext cx="1371600" cy="25944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42EE732-D2D5-484B-8309-EE26C3A448C7}"/>
            </a:ext>
          </a:extLst>
        </xdr:cNvPr>
        <xdr:cNvSpPr/>
      </xdr:nvSpPr>
      <xdr:spPr>
        <a:xfrm>
          <a:off x="13965918" y="45733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E2F692B-6383-4CDF-9F7C-B6BA75B5B9CA}"/>
            </a:ext>
          </a:extLst>
        </xdr:cNvPr>
        <xdr:cNvSpPr/>
      </xdr:nvSpPr>
      <xdr:spPr>
        <a:xfrm>
          <a:off x="15337518" y="4378779"/>
          <a:ext cx="1371600" cy="25944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6B0AB45-2BC9-48B4-A494-4FA035B486A5}"/>
            </a:ext>
          </a:extLst>
        </xdr:cNvPr>
        <xdr:cNvSpPr/>
      </xdr:nvSpPr>
      <xdr:spPr>
        <a:xfrm>
          <a:off x="15337518" y="45733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1943B43-859B-4F37-AF8E-B559935CA458}"/>
            </a:ext>
          </a:extLst>
        </xdr:cNvPr>
        <xdr:cNvSpPr/>
      </xdr:nvSpPr>
      <xdr:spPr>
        <a:xfrm>
          <a:off x="16819789" y="4378779"/>
          <a:ext cx="1371600" cy="25944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3A40DA5-71EA-49A3-8457-838B5FB5EC8F}"/>
            </a:ext>
          </a:extLst>
        </xdr:cNvPr>
        <xdr:cNvSpPr/>
      </xdr:nvSpPr>
      <xdr:spPr>
        <a:xfrm>
          <a:off x="16819789" y="45733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0F5CD50-3345-448C-A8B3-DFFB14F3532D}"/>
            </a:ext>
          </a:extLst>
        </xdr:cNvPr>
        <xdr:cNvSpPr/>
      </xdr:nvSpPr>
      <xdr:spPr>
        <a:xfrm>
          <a:off x="10194018" y="4954361"/>
          <a:ext cx="3806371" cy="21603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58D92FF-C764-452B-8F18-7D4A24B87C56}"/>
            </a:ext>
          </a:extLst>
        </xdr:cNvPr>
        <xdr:cNvSpPr/>
      </xdr:nvSpPr>
      <xdr:spPr>
        <a:xfrm>
          <a:off x="14248039" y="4954361"/>
          <a:ext cx="4286250" cy="21603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AC8FC56-D344-42F7-85AE-FC1F15DEF37E}"/>
            </a:ext>
          </a:extLst>
        </xdr:cNvPr>
        <xdr:cNvSpPr/>
      </xdr:nvSpPr>
      <xdr:spPr>
        <a:xfrm>
          <a:off x="14248039" y="5019221"/>
          <a:ext cx="41148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B20F437-4E12-48D6-8C15-EBF8315DE164}"/>
            </a:ext>
          </a:extLst>
        </xdr:cNvPr>
        <xdr:cNvSpPr txBox="1"/>
      </xdr:nvSpPr>
      <xdr:spPr>
        <a:xfrm>
          <a:off x="14324239" y="5247821"/>
          <a:ext cx="4099379" cy="1779361"/>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a:effectLst/>
            </a:rPr>
            <a:t>会津若松地方広域市町村圏整備組合における焼却施設整備の借入により組合等負担金等見込額が増加し、前年度と比較し</a:t>
          </a:r>
          <a:r>
            <a:rPr lang="en-US" altLang="ja-JP">
              <a:effectLst/>
            </a:rPr>
            <a:t>90.0</a:t>
          </a:r>
          <a:r>
            <a:rPr lang="ja-JP" altLang="en-US">
              <a:effectLst/>
            </a:rPr>
            <a:t>ポイント増加となった。</a:t>
          </a:r>
          <a:endParaRPr lang="en-US"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a:effectLst/>
            </a:rPr>
            <a:t>今後も県立病院跡地利活用事業、駅前都市基盤整備事業などの大型事業が見込まれており、将来負担比率の増加も想定されるが、本市の財政負担が過大とならないよう、実質的な負担の低減に努めていく。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E3E898A-DDED-43D9-A9B0-CC1B47CB6842}"/>
            </a:ext>
          </a:extLst>
        </xdr:cNvPr>
        <xdr:cNvSpPr txBox="1"/>
      </xdr:nvSpPr>
      <xdr:spPr>
        <a:xfrm>
          <a:off x="10155918" y="4761139"/>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0CC481E-9EDC-411B-8783-55DD4B187B35}"/>
            </a:ext>
          </a:extLst>
        </xdr:cNvPr>
        <xdr:cNvCxnSpPr/>
      </xdr:nvCxnSpPr>
      <xdr:spPr>
        <a:xfrm>
          <a:off x="10194018" y="7114721"/>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D110BE4-C75B-4B7B-B401-19C1E75057F8}"/>
            </a:ext>
          </a:extLst>
        </xdr:cNvPr>
        <xdr:cNvSpPr txBox="1"/>
      </xdr:nvSpPr>
      <xdr:spPr>
        <a:xfrm>
          <a:off x="9706205"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690EBCAD-3302-4ECA-8044-1965881FE905}"/>
            </a:ext>
          </a:extLst>
        </xdr:cNvPr>
        <xdr:cNvCxnSpPr/>
      </xdr:nvCxnSpPr>
      <xdr:spPr>
        <a:xfrm>
          <a:off x="10194018" y="6799490"/>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2981EB73-AAB8-4F53-ABA9-7E83F0CF81B2}"/>
            </a:ext>
          </a:extLst>
        </xdr:cNvPr>
        <xdr:cNvSpPr txBox="1"/>
      </xdr:nvSpPr>
      <xdr:spPr>
        <a:xfrm>
          <a:off x="9706205" y="670568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D071B498-0742-4F4F-A10E-E9E5EE4A7EF2}"/>
            </a:ext>
          </a:extLst>
        </xdr:cNvPr>
        <xdr:cNvCxnSpPr/>
      </xdr:nvCxnSpPr>
      <xdr:spPr>
        <a:xfrm>
          <a:off x="10194018" y="6496504"/>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75E8E1E1-E0E4-4974-B946-19073D222F12}"/>
            </a:ext>
          </a:extLst>
        </xdr:cNvPr>
        <xdr:cNvSpPr txBox="1"/>
      </xdr:nvSpPr>
      <xdr:spPr>
        <a:xfrm>
          <a:off x="9764732" y="640270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C2F5E17F-7230-4923-B3D6-25FE70B93E26}"/>
            </a:ext>
          </a:extLst>
        </xdr:cNvPr>
        <xdr:cNvCxnSpPr/>
      </xdr:nvCxnSpPr>
      <xdr:spPr>
        <a:xfrm>
          <a:off x="10194018" y="6183993"/>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EDBE0182-3231-49E4-8D39-475E0C112823}"/>
            </a:ext>
          </a:extLst>
        </xdr:cNvPr>
        <xdr:cNvSpPr txBox="1"/>
      </xdr:nvSpPr>
      <xdr:spPr>
        <a:xfrm>
          <a:off x="9764732" y="609699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419A2519-4D53-4F69-A59E-0F2931AC496C}"/>
            </a:ext>
          </a:extLst>
        </xdr:cNvPr>
        <xdr:cNvCxnSpPr/>
      </xdr:nvCxnSpPr>
      <xdr:spPr>
        <a:xfrm>
          <a:off x="10194018" y="5875565"/>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2B1FD412-E904-47D0-B2DA-41FE2AF56A1B}"/>
            </a:ext>
          </a:extLst>
        </xdr:cNvPr>
        <xdr:cNvSpPr txBox="1"/>
      </xdr:nvSpPr>
      <xdr:spPr>
        <a:xfrm>
          <a:off x="9764732" y="57885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DEA83613-2C69-4296-86B8-F300DA2C7CA2}"/>
            </a:ext>
          </a:extLst>
        </xdr:cNvPr>
        <xdr:cNvCxnSpPr/>
      </xdr:nvCxnSpPr>
      <xdr:spPr>
        <a:xfrm>
          <a:off x="10194018" y="5572578"/>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3D526D43-02B7-4CD8-876E-5FDE3E216594}"/>
            </a:ext>
          </a:extLst>
        </xdr:cNvPr>
        <xdr:cNvSpPr txBox="1"/>
      </xdr:nvSpPr>
      <xdr:spPr>
        <a:xfrm>
          <a:off x="9764732"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D0D10FD3-A28C-4C4D-8F02-1A8668431B17}"/>
            </a:ext>
          </a:extLst>
        </xdr:cNvPr>
        <xdr:cNvCxnSpPr/>
      </xdr:nvCxnSpPr>
      <xdr:spPr>
        <a:xfrm>
          <a:off x="10194018" y="5257346"/>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ABC72F8-AAED-4E3C-9D48-9EDDC9E4BC08}"/>
            </a:ext>
          </a:extLst>
        </xdr:cNvPr>
        <xdr:cNvSpPr txBox="1"/>
      </xdr:nvSpPr>
      <xdr:spPr>
        <a:xfrm>
          <a:off x="9868685" y="516354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505A5F9-74EC-4B63-BBEB-40D6E8507D19}"/>
            </a:ext>
          </a:extLst>
        </xdr:cNvPr>
        <xdr:cNvCxnSpPr/>
      </xdr:nvCxnSpPr>
      <xdr:spPr>
        <a:xfrm>
          <a:off x="10194018" y="4954361"/>
          <a:ext cx="38063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FB0AEF5-13F3-495F-BD56-3777F169DC93}"/>
            </a:ext>
          </a:extLst>
        </xdr:cNvPr>
        <xdr:cNvSpPr/>
      </xdr:nvSpPr>
      <xdr:spPr>
        <a:xfrm>
          <a:off x="10194018" y="4954361"/>
          <a:ext cx="3806371" cy="21603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5F8C78E7-DDD5-4D01-A56C-5C074405203C}"/>
            </a:ext>
          </a:extLst>
        </xdr:cNvPr>
        <xdr:cNvCxnSpPr/>
      </xdr:nvCxnSpPr>
      <xdr:spPr>
        <a:xfrm flipV="1">
          <a:off x="13324024" y="5257346"/>
          <a:ext cx="1269" cy="1364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a:extLst>
            <a:ext uri="{FF2B5EF4-FFF2-40B4-BE49-F238E27FC236}">
              <a16:creationId xmlns:a16="http://schemas.microsoft.com/office/drawing/2014/main" id="{273B942B-090A-436F-BFD4-519C41DDA014}"/>
            </a:ext>
          </a:extLst>
        </xdr:cNvPr>
        <xdr:cNvSpPr txBox="1"/>
      </xdr:nvSpPr>
      <xdr:spPr>
        <a:xfrm>
          <a:off x="13375368" y="661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67B61D4A-66C1-40AE-8E51-07E8C65E29A1}"/>
            </a:ext>
          </a:extLst>
        </xdr:cNvPr>
        <xdr:cNvCxnSpPr/>
      </xdr:nvCxnSpPr>
      <xdr:spPr>
        <a:xfrm>
          <a:off x="13257439" y="6621390"/>
          <a:ext cx="1560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365A1353-FCB9-4FA2-A696-7162D865E3A8}"/>
            </a:ext>
          </a:extLst>
        </xdr:cNvPr>
        <xdr:cNvSpPr txBox="1"/>
      </xdr:nvSpPr>
      <xdr:spPr>
        <a:xfrm>
          <a:off x="13375368"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BF961C22-F772-4688-8EBE-ED0A59A2D929}"/>
            </a:ext>
          </a:extLst>
        </xdr:cNvPr>
        <xdr:cNvCxnSpPr/>
      </xdr:nvCxnSpPr>
      <xdr:spPr>
        <a:xfrm>
          <a:off x="13257439" y="5257346"/>
          <a:ext cx="1560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4" name="債務償還比率平均値テキスト">
          <a:extLst>
            <a:ext uri="{FF2B5EF4-FFF2-40B4-BE49-F238E27FC236}">
              <a16:creationId xmlns:a16="http://schemas.microsoft.com/office/drawing/2014/main" id="{B24B264E-3E95-472C-B9FC-38AB92E655CD}"/>
            </a:ext>
          </a:extLst>
        </xdr:cNvPr>
        <xdr:cNvSpPr txBox="1"/>
      </xdr:nvSpPr>
      <xdr:spPr>
        <a:xfrm>
          <a:off x="13375368" y="5789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a:extLst>
            <a:ext uri="{FF2B5EF4-FFF2-40B4-BE49-F238E27FC236}">
              <a16:creationId xmlns:a16="http://schemas.microsoft.com/office/drawing/2014/main" id="{4AF5F8AC-CE72-4AC2-9C7E-CDEB44114FF2}"/>
            </a:ext>
          </a:extLst>
        </xdr:cNvPr>
        <xdr:cNvSpPr/>
      </xdr:nvSpPr>
      <xdr:spPr>
        <a:xfrm>
          <a:off x="13295539" y="5940960"/>
          <a:ext cx="79829"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a:extLst>
            <a:ext uri="{FF2B5EF4-FFF2-40B4-BE49-F238E27FC236}">
              <a16:creationId xmlns:a16="http://schemas.microsoft.com/office/drawing/2014/main" id="{583E7C45-6106-4D76-8E51-38B972920388}"/>
            </a:ext>
          </a:extLst>
        </xdr:cNvPr>
        <xdr:cNvSpPr/>
      </xdr:nvSpPr>
      <xdr:spPr>
        <a:xfrm>
          <a:off x="12640129" y="5932605"/>
          <a:ext cx="10296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a:extLst>
            <a:ext uri="{FF2B5EF4-FFF2-40B4-BE49-F238E27FC236}">
              <a16:creationId xmlns:a16="http://schemas.microsoft.com/office/drawing/2014/main" id="{74C4E4C0-F928-4791-9002-4931FF94C21C}"/>
            </a:ext>
          </a:extLst>
        </xdr:cNvPr>
        <xdr:cNvSpPr/>
      </xdr:nvSpPr>
      <xdr:spPr>
        <a:xfrm>
          <a:off x="11954329" y="5926673"/>
          <a:ext cx="102960"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a:extLst>
            <a:ext uri="{FF2B5EF4-FFF2-40B4-BE49-F238E27FC236}">
              <a16:creationId xmlns:a16="http://schemas.microsoft.com/office/drawing/2014/main" id="{42DFFE5E-76A6-4A48-858A-783FBA125471}"/>
            </a:ext>
          </a:extLst>
        </xdr:cNvPr>
        <xdr:cNvSpPr/>
      </xdr:nvSpPr>
      <xdr:spPr>
        <a:xfrm>
          <a:off x="11268529" y="5875083"/>
          <a:ext cx="102960"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9" name="フローチャート: 判断 138">
          <a:extLst>
            <a:ext uri="{FF2B5EF4-FFF2-40B4-BE49-F238E27FC236}">
              <a16:creationId xmlns:a16="http://schemas.microsoft.com/office/drawing/2014/main" id="{BF0ABC61-8C6D-4920-85DB-44B113F5D72C}"/>
            </a:ext>
          </a:extLst>
        </xdr:cNvPr>
        <xdr:cNvSpPr/>
      </xdr:nvSpPr>
      <xdr:spPr>
        <a:xfrm>
          <a:off x="10582729" y="6116302"/>
          <a:ext cx="102960"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F57703D-F667-4DD8-B88E-8274819D3A36}"/>
            </a:ext>
          </a:extLst>
        </xdr:cNvPr>
        <xdr:cNvSpPr txBox="1"/>
      </xdr:nvSpPr>
      <xdr:spPr>
        <a:xfrm>
          <a:off x="13165818"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85403C3-5F4A-4A9D-8718-BFCF25524677}"/>
            </a:ext>
          </a:extLst>
        </xdr:cNvPr>
        <xdr:cNvSpPr txBox="1"/>
      </xdr:nvSpPr>
      <xdr:spPr>
        <a:xfrm>
          <a:off x="12533539"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44112E0-6886-4026-8267-D9C357B2AD44}"/>
            </a:ext>
          </a:extLst>
        </xdr:cNvPr>
        <xdr:cNvSpPr txBox="1"/>
      </xdr:nvSpPr>
      <xdr:spPr>
        <a:xfrm>
          <a:off x="11847739"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A44CA96B-8A82-4D3E-8BA8-5E50520644BF}"/>
            </a:ext>
          </a:extLst>
        </xdr:cNvPr>
        <xdr:cNvSpPr txBox="1"/>
      </xdr:nvSpPr>
      <xdr:spPr>
        <a:xfrm>
          <a:off x="11161939"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286C7AC-AB0C-45C7-B4BB-5ED7B5ED5385}"/>
            </a:ext>
          </a:extLst>
        </xdr:cNvPr>
        <xdr:cNvSpPr txBox="1"/>
      </xdr:nvSpPr>
      <xdr:spPr>
        <a:xfrm>
          <a:off x="10476139" y="71619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120532</xdr:rowOff>
    </xdr:from>
    <xdr:to>
      <xdr:col>76</xdr:col>
      <xdr:colOff>73025</xdr:colOff>
      <xdr:row>32</xdr:row>
      <xdr:rowOff>50682</xdr:rowOff>
    </xdr:to>
    <xdr:sp macro="" textlink="">
      <xdr:nvSpPr>
        <xdr:cNvPr id="145" name="楕円 144">
          <a:extLst>
            <a:ext uri="{FF2B5EF4-FFF2-40B4-BE49-F238E27FC236}">
              <a16:creationId xmlns:a16="http://schemas.microsoft.com/office/drawing/2014/main" id="{3779CFDD-5A43-4789-9267-794C81A840A5}"/>
            </a:ext>
          </a:extLst>
        </xdr:cNvPr>
        <xdr:cNvSpPr/>
      </xdr:nvSpPr>
      <xdr:spPr>
        <a:xfrm>
          <a:off x="13295539" y="6211089"/>
          <a:ext cx="79829"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98959</xdr:rowOff>
    </xdr:from>
    <xdr:ext cx="469744" cy="259045"/>
    <xdr:sp macro="" textlink="">
      <xdr:nvSpPr>
        <xdr:cNvPr id="146" name="債務償還比率該当値テキスト">
          <a:extLst>
            <a:ext uri="{FF2B5EF4-FFF2-40B4-BE49-F238E27FC236}">
              <a16:creationId xmlns:a16="http://schemas.microsoft.com/office/drawing/2014/main" id="{AA9A5942-5399-480E-A0A1-ADC3B8C675EC}"/>
            </a:ext>
          </a:extLst>
        </xdr:cNvPr>
        <xdr:cNvSpPr txBox="1"/>
      </xdr:nvSpPr>
      <xdr:spPr>
        <a:xfrm>
          <a:off x="13375368" y="61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153189</xdr:rowOff>
    </xdr:from>
    <xdr:to>
      <xdr:col>72</xdr:col>
      <xdr:colOff>123825</xdr:colOff>
      <xdr:row>31</xdr:row>
      <xdr:rowOff>83339</xdr:rowOff>
    </xdr:to>
    <xdr:sp macro="" textlink="">
      <xdr:nvSpPr>
        <xdr:cNvPr id="147" name="楕円 146">
          <a:extLst>
            <a:ext uri="{FF2B5EF4-FFF2-40B4-BE49-F238E27FC236}">
              <a16:creationId xmlns:a16="http://schemas.microsoft.com/office/drawing/2014/main" id="{6A528F30-8087-4F94-A55F-142D2B275281}"/>
            </a:ext>
          </a:extLst>
        </xdr:cNvPr>
        <xdr:cNvSpPr/>
      </xdr:nvSpPr>
      <xdr:spPr>
        <a:xfrm>
          <a:off x="12640129" y="6068214"/>
          <a:ext cx="102960"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32539</xdr:rowOff>
    </xdr:from>
    <xdr:to>
      <xdr:col>76</xdr:col>
      <xdr:colOff>22225</xdr:colOff>
      <xdr:row>31</xdr:row>
      <xdr:rowOff>171332</xdr:rowOff>
    </xdr:to>
    <xdr:cxnSp macro="">
      <xdr:nvCxnSpPr>
        <xdr:cNvPr id="148" name="直線コネクタ 147">
          <a:extLst>
            <a:ext uri="{FF2B5EF4-FFF2-40B4-BE49-F238E27FC236}">
              <a16:creationId xmlns:a16="http://schemas.microsoft.com/office/drawing/2014/main" id="{2747DB97-CCA5-4F60-9D1B-8409E22EC5C4}"/>
            </a:ext>
          </a:extLst>
        </xdr:cNvPr>
        <xdr:cNvCxnSpPr/>
      </xdr:nvCxnSpPr>
      <xdr:spPr>
        <a:xfrm>
          <a:off x="12689568" y="6114932"/>
          <a:ext cx="636361" cy="14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7956</xdr:rowOff>
    </xdr:from>
    <xdr:to>
      <xdr:col>68</xdr:col>
      <xdr:colOff>123825</xdr:colOff>
      <xdr:row>31</xdr:row>
      <xdr:rowOff>109556</xdr:rowOff>
    </xdr:to>
    <xdr:sp macro="" textlink="">
      <xdr:nvSpPr>
        <xdr:cNvPr id="149" name="楕円 148">
          <a:extLst>
            <a:ext uri="{FF2B5EF4-FFF2-40B4-BE49-F238E27FC236}">
              <a16:creationId xmlns:a16="http://schemas.microsoft.com/office/drawing/2014/main" id="{5CBE405E-FC62-45D4-A2C3-1562FFF1443B}"/>
            </a:ext>
          </a:extLst>
        </xdr:cNvPr>
        <xdr:cNvSpPr/>
      </xdr:nvSpPr>
      <xdr:spPr>
        <a:xfrm>
          <a:off x="11954329" y="6098513"/>
          <a:ext cx="102960"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32539</xdr:rowOff>
    </xdr:from>
    <xdr:to>
      <xdr:col>72</xdr:col>
      <xdr:colOff>73025</xdr:colOff>
      <xdr:row>31</xdr:row>
      <xdr:rowOff>58756</xdr:rowOff>
    </xdr:to>
    <xdr:cxnSp macro="">
      <xdr:nvCxnSpPr>
        <xdr:cNvPr id="150" name="直線コネクタ 149">
          <a:extLst>
            <a:ext uri="{FF2B5EF4-FFF2-40B4-BE49-F238E27FC236}">
              <a16:creationId xmlns:a16="http://schemas.microsoft.com/office/drawing/2014/main" id="{A06587E4-0CD9-49F4-BA43-46FCF1BCB606}"/>
            </a:ext>
          </a:extLst>
        </xdr:cNvPr>
        <xdr:cNvCxnSpPr/>
      </xdr:nvCxnSpPr>
      <xdr:spPr>
        <a:xfrm flipV="1">
          <a:off x="12003768" y="6114932"/>
          <a:ext cx="6858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128207</xdr:rowOff>
    </xdr:from>
    <xdr:to>
      <xdr:col>64</xdr:col>
      <xdr:colOff>123825</xdr:colOff>
      <xdr:row>31</xdr:row>
      <xdr:rowOff>58357</xdr:rowOff>
    </xdr:to>
    <xdr:sp macro="" textlink="">
      <xdr:nvSpPr>
        <xdr:cNvPr id="151" name="楕円 150">
          <a:extLst>
            <a:ext uri="{FF2B5EF4-FFF2-40B4-BE49-F238E27FC236}">
              <a16:creationId xmlns:a16="http://schemas.microsoft.com/office/drawing/2014/main" id="{54CDFB64-FB9C-4946-A984-770487BB9829}"/>
            </a:ext>
          </a:extLst>
        </xdr:cNvPr>
        <xdr:cNvSpPr/>
      </xdr:nvSpPr>
      <xdr:spPr>
        <a:xfrm>
          <a:off x="11268529" y="6045953"/>
          <a:ext cx="102960"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7557</xdr:rowOff>
    </xdr:from>
    <xdr:to>
      <xdr:col>68</xdr:col>
      <xdr:colOff>73025</xdr:colOff>
      <xdr:row>31</xdr:row>
      <xdr:rowOff>58756</xdr:rowOff>
    </xdr:to>
    <xdr:cxnSp macro="">
      <xdr:nvCxnSpPr>
        <xdr:cNvPr id="152" name="直線コネクタ 151">
          <a:extLst>
            <a:ext uri="{FF2B5EF4-FFF2-40B4-BE49-F238E27FC236}">
              <a16:creationId xmlns:a16="http://schemas.microsoft.com/office/drawing/2014/main" id="{3DF3F426-532D-4CCD-93F5-DDF0D66267B6}"/>
            </a:ext>
          </a:extLst>
        </xdr:cNvPr>
        <xdr:cNvCxnSpPr/>
      </xdr:nvCxnSpPr>
      <xdr:spPr>
        <a:xfrm>
          <a:off x="11317968" y="6098114"/>
          <a:ext cx="685800" cy="4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87104</xdr:rowOff>
    </xdr:from>
    <xdr:to>
      <xdr:col>60</xdr:col>
      <xdr:colOff>123825</xdr:colOff>
      <xdr:row>33</xdr:row>
      <xdr:rowOff>17254</xdr:rowOff>
    </xdr:to>
    <xdr:sp macro="" textlink="">
      <xdr:nvSpPr>
        <xdr:cNvPr id="153" name="楕円 152">
          <a:extLst>
            <a:ext uri="{FF2B5EF4-FFF2-40B4-BE49-F238E27FC236}">
              <a16:creationId xmlns:a16="http://schemas.microsoft.com/office/drawing/2014/main" id="{EE34905A-A774-40A6-957E-8D940A87EC0D}"/>
            </a:ext>
          </a:extLst>
        </xdr:cNvPr>
        <xdr:cNvSpPr/>
      </xdr:nvSpPr>
      <xdr:spPr>
        <a:xfrm>
          <a:off x="10582729" y="6343668"/>
          <a:ext cx="102960"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7557</xdr:rowOff>
    </xdr:from>
    <xdr:to>
      <xdr:col>64</xdr:col>
      <xdr:colOff>73025</xdr:colOff>
      <xdr:row>32</xdr:row>
      <xdr:rowOff>137904</xdr:rowOff>
    </xdr:to>
    <xdr:cxnSp macro="">
      <xdr:nvCxnSpPr>
        <xdr:cNvPr id="154" name="直線コネクタ 153">
          <a:extLst>
            <a:ext uri="{FF2B5EF4-FFF2-40B4-BE49-F238E27FC236}">
              <a16:creationId xmlns:a16="http://schemas.microsoft.com/office/drawing/2014/main" id="{180B7BCF-200E-403C-931E-7152209DF092}"/>
            </a:ext>
          </a:extLst>
        </xdr:cNvPr>
        <xdr:cNvCxnSpPr/>
      </xdr:nvCxnSpPr>
      <xdr:spPr>
        <a:xfrm flipV="1">
          <a:off x="10632168" y="6098114"/>
          <a:ext cx="685800" cy="29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5" name="n_1aveValue債務償還比率">
          <a:extLst>
            <a:ext uri="{FF2B5EF4-FFF2-40B4-BE49-F238E27FC236}">
              <a16:creationId xmlns:a16="http://schemas.microsoft.com/office/drawing/2014/main" id="{010A6ACB-C91D-45D1-A941-52BE5EE94695}"/>
            </a:ext>
          </a:extLst>
        </xdr:cNvPr>
        <xdr:cNvSpPr txBox="1"/>
      </xdr:nvSpPr>
      <xdr:spPr>
        <a:xfrm>
          <a:off x="12467848" y="570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6" name="n_2aveValue債務償還比率">
          <a:extLst>
            <a:ext uri="{FF2B5EF4-FFF2-40B4-BE49-F238E27FC236}">
              <a16:creationId xmlns:a16="http://schemas.microsoft.com/office/drawing/2014/main" id="{CD29966A-B964-4372-AA02-79EDB23E1809}"/>
            </a:ext>
          </a:extLst>
        </xdr:cNvPr>
        <xdr:cNvSpPr txBox="1"/>
      </xdr:nvSpPr>
      <xdr:spPr>
        <a:xfrm>
          <a:off x="11793388" y="570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7" name="n_3aveValue債務償還比率">
          <a:extLst>
            <a:ext uri="{FF2B5EF4-FFF2-40B4-BE49-F238E27FC236}">
              <a16:creationId xmlns:a16="http://schemas.microsoft.com/office/drawing/2014/main" id="{268B1BD2-A097-4582-A847-B2842B5B07DD}"/>
            </a:ext>
          </a:extLst>
        </xdr:cNvPr>
        <xdr:cNvSpPr txBox="1"/>
      </xdr:nvSpPr>
      <xdr:spPr>
        <a:xfrm>
          <a:off x="11107588"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58" name="n_4aveValue債務償還比率">
          <a:extLst>
            <a:ext uri="{FF2B5EF4-FFF2-40B4-BE49-F238E27FC236}">
              <a16:creationId xmlns:a16="http://schemas.microsoft.com/office/drawing/2014/main" id="{542D443A-1FBC-48F4-9C7D-616B8D730F20}"/>
            </a:ext>
          </a:extLst>
        </xdr:cNvPr>
        <xdr:cNvSpPr txBox="1"/>
      </xdr:nvSpPr>
      <xdr:spPr>
        <a:xfrm>
          <a:off x="10421788" y="588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74466</xdr:rowOff>
    </xdr:from>
    <xdr:ext cx="469744" cy="259045"/>
    <xdr:sp macro="" textlink="">
      <xdr:nvSpPr>
        <xdr:cNvPr id="159" name="n_1mainValue債務償還比率">
          <a:extLst>
            <a:ext uri="{FF2B5EF4-FFF2-40B4-BE49-F238E27FC236}">
              <a16:creationId xmlns:a16="http://schemas.microsoft.com/office/drawing/2014/main" id="{8D61A351-5A41-4513-B0C2-A539BE57704C}"/>
            </a:ext>
          </a:extLst>
        </xdr:cNvPr>
        <xdr:cNvSpPr txBox="1"/>
      </xdr:nvSpPr>
      <xdr:spPr>
        <a:xfrm>
          <a:off x="12467848" y="616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100683</xdr:rowOff>
    </xdr:from>
    <xdr:ext cx="469744" cy="259045"/>
    <xdr:sp macro="" textlink="">
      <xdr:nvSpPr>
        <xdr:cNvPr id="160" name="n_2mainValue債務償還比率">
          <a:extLst>
            <a:ext uri="{FF2B5EF4-FFF2-40B4-BE49-F238E27FC236}">
              <a16:creationId xmlns:a16="http://schemas.microsoft.com/office/drawing/2014/main" id="{36E751D9-78EC-4E5E-984D-324E988F77BD}"/>
            </a:ext>
          </a:extLst>
        </xdr:cNvPr>
        <xdr:cNvSpPr txBox="1"/>
      </xdr:nvSpPr>
      <xdr:spPr>
        <a:xfrm>
          <a:off x="11793388" y="618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49484</xdr:rowOff>
    </xdr:from>
    <xdr:ext cx="469744" cy="259045"/>
    <xdr:sp macro="" textlink="">
      <xdr:nvSpPr>
        <xdr:cNvPr id="161" name="n_3mainValue債務償還比率">
          <a:extLst>
            <a:ext uri="{FF2B5EF4-FFF2-40B4-BE49-F238E27FC236}">
              <a16:creationId xmlns:a16="http://schemas.microsoft.com/office/drawing/2014/main" id="{518C32B0-3678-4DDB-925B-755161B8A0FF}"/>
            </a:ext>
          </a:extLst>
        </xdr:cNvPr>
        <xdr:cNvSpPr txBox="1"/>
      </xdr:nvSpPr>
      <xdr:spPr>
        <a:xfrm>
          <a:off x="11107588" y="613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8381</xdr:rowOff>
    </xdr:from>
    <xdr:ext cx="469744" cy="259045"/>
    <xdr:sp macro="" textlink="">
      <xdr:nvSpPr>
        <xdr:cNvPr id="162" name="n_4mainValue債務償還比率">
          <a:extLst>
            <a:ext uri="{FF2B5EF4-FFF2-40B4-BE49-F238E27FC236}">
              <a16:creationId xmlns:a16="http://schemas.microsoft.com/office/drawing/2014/main" id="{EC3947AF-C77A-468C-9388-E8166F02DDE7}"/>
            </a:ext>
          </a:extLst>
        </xdr:cNvPr>
        <xdr:cNvSpPr txBox="1"/>
      </xdr:nvSpPr>
      <xdr:spPr>
        <a:xfrm>
          <a:off x="10421788" y="643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B7C28075-B34B-4D4A-B70B-85BD1FA9B82B}"/>
            </a:ext>
          </a:extLst>
        </xdr:cNvPr>
        <xdr:cNvSpPr/>
      </xdr:nvSpPr>
      <xdr:spPr>
        <a:xfrm>
          <a:off x="1152979" y="799147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E0BCF44D-8BA7-482F-B969-4D48D0E0BDD4}"/>
            </a:ext>
          </a:extLst>
        </xdr:cNvPr>
        <xdr:cNvSpPr/>
      </xdr:nvSpPr>
      <xdr:spPr>
        <a:xfrm>
          <a:off x="1152979" y="11793311"/>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BCC46ECF-27DB-4E89-8524-4B81D197457F}"/>
            </a:ext>
          </a:extLst>
        </xdr:cNvPr>
        <xdr:cNvSpPr txBox="1"/>
      </xdr:nvSpPr>
      <xdr:spPr>
        <a:xfrm>
          <a:off x="836839" y="8246836"/>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D4B542B-8737-44E0-A6AE-906C79842110}"/>
            </a:ext>
          </a:extLst>
        </xdr:cNvPr>
        <xdr:cNvSpPr txBox="1"/>
      </xdr:nvSpPr>
      <xdr:spPr>
        <a:xfrm>
          <a:off x="6296479" y="1091655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90F0D092-5F33-461D-8698-E2ABE7FB82EA}"/>
            </a:ext>
          </a:extLst>
        </xdr:cNvPr>
        <xdr:cNvSpPr txBox="1"/>
      </xdr:nvSpPr>
      <xdr:spPr>
        <a:xfrm>
          <a:off x="836839" y="12021911"/>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FEFF23F5-3C4B-40C9-BAF7-0FF0F3EF9F0A}"/>
            </a:ext>
          </a:extLst>
        </xdr:cNvPr>
        <xdr:cNvSpPr txBox="1"/>
      </xdr:nvSpPr>
      <xdr:spPr>
        <a:xfrm>
          <a:off x="6296479" y="14780532"/>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7909BD-3C30-41A8-AADB-0EA9405359BB}"/>
            </a:ext>
          </a:extLst>
        </xdr:cNvPr>
        <xdr:cNvSpPr/>
      </xdr:nvSpPr>
      <xdr:spPr>
        <a:xfrm>
          <a:off x="579211" y="125639"/>
          <a:ext cx="11422289" cy="636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46C511-DEA3-4FD5-92B1-16F690FF9FF6}"/>
            </a:ext>
          </a:extLst>
        </xdr:cNvPr>
        <xdr:cNvSpPr/>
      </xdr:nvSpPr>
      <xdr:spPr>
        <a:xfrm>
          <a:off x="17145000" y="187779"/>
          <a:ext cx="3581400" cy="56288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E61D31-5859-47DC-91FB-263F142E7127}"/>
            </a:ext>
          </a:extLst>
        </xdr:cNvPr>
        <xdr:cNvSpPr/>
      </xdr:nvSpPr>
      <xdr:spPr>
        <a:xfrm>
          <a:off x="17161329" y="219982"/>
          <a:ext cx="3538310" cy="50391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CB425B-7CA7-4DE5-ABEE-9D9E89340450}"/>
            </a:ext>
          </a:extLst>
        </xdr:cNvPr>
        <xdr:cNvSpPr/>
      </xdr:nvSpPr>
      <xdr:spPr>
        <a:xfrm>
          <a:off x="17193532" y="237218"/>
          <a:ext cx="3472997" cy="44858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3CB211-C422-4223-97EC-EAC16981C5EE}"/>
            </a:ext>
          </a:extLst>
        </xdr:cNvPr>
        <xdr:cNvSpPr/>
      </xdr:nvSpPr>
      <xdr:spPr>
        <a:xfrm>
          <a:off x="14638111" y="187779"/>
          <a:ext cx="2389868" cy="56288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53480FE-0D9B-41E1-8FD8-888A3DF4B1FB}"/>
            </a:ext>
          </a:extLst>
        </xdr:cNvPr>
        <xdr:cNvSpPr/>
      </xdr:nvSpPr>
      <xdr:spPr>
        <a:xfrm>
          <a:off x="14660789" y="219982"/>
          <a:ext cx="2350861" cy="50391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64BC1B-8510-46CA-88FD-62B5546CB730}"/>
            </a:ext>
          </a:extLst>
        </xdr:cNvPr>
        <xdr:cNvSpPr/>
      </xdr:nvSpPr>
      <xdr:spPr>
        <a:xfrm>
          <a:off x="14687550" y="237218"/>
          <a:ext cx="2296432" cy="459921"/>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7247423-00B7-4364-8AF9-1C6CC38153D9}"/>
            </a:ext>
          </a:extLst>
        </xdr:cNvPr>
        <xdr:cNvSpPr/>
      </xdr:nvSpPr>
      <xdr:spPr>
        <a:xfrm>
          <a:off x="685800" y="884918"/>
          <a:ext cx="9086850" cy="1779361"/>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9CC93BE-1854-4F26-BA6E-57BC0E4CAA13}"/>
            </a:ext>
          </a:extLst>
        </xdr:cNvPr>
        <xdr:cNvSpPr/>
      </xdr:nvSpPr>
      <xdr:spPr>
        <a:xfrm>
          <a:off x="811439" y="922111"/>
          <a:ext cx="1245961"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DF358B2-65D2-4F37-A321-B6EF9BA344B0}"/>
            </a:ext>
          </a:extLst>
        </xdr:cNvPr>
        <xdr:cNvSpPr/>
      </xdr:nvSpPr>
      <xdr:spPr>
        <a:xfrm>
          <a:off x="2011589" y="922111"/>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110,841
109,736
382.97
60,567,732
56,152,425
3,479,241
29,785,808
40,621,458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B42FD2-46D7-4936-954F-1923EA0E7CEB}"/>
            </a:ext>
          </a:extLst>
        </xdr:cNvPr>
        <xdr:cNvSpPr/>
      </xdr:nvSpPr>
      <xdr:spPr>
        <a:xfrm>
          <a:off x="3211739" y="922111"/>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0433A1-22ED-4B8F-9716-530850897A4D}"/>
            </a:ext>
          </a:extLst>
        </xdr:cNvPr>
        <xdr:cNvSpPr/>
      </xdr:nvSpPr>
      <xdr:spPr>
        <a:xfrm>
          <a:off x="4583339" y="943882"/>
          <a:ext cx="1825172" cy="9343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515C38-49ED-4B88-A2D9-1EEEA4002F9D}"/>
            </a:ext>
          </a:extLst>
        </xdr:cNvPr>
        <xdr:cNvSpPr/>
      </xdr:nvSpPr>
      <xdr:spPr>
        <a:xfrm>
          <a:off x="6408511" y="943882"/>
          <a:ext cx="1135289" cy="9343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15D86A-E159-4962-9BEE-FB29B3BA57A3}"/>
            </a:ext>
          </a:extLst>
        </xdr:cNvPr>
        <xdr:cNvSpPr/>
      </xdr:nvSpPr>
      <xdr:spPr>
        <a:xfrm>
          <a:off x="7608661" y="949779"/>
          <a:ext cx="575128" cy="94660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B71A94-0430-4577-A60A-1ED37651B4D1}"/>
            </a:ext>
          </a:extLst>
        </xdr:cNvPr>
        <xdr:cNvSpPr/>
      </xdr:nvSpPr>
      <xdr:spPr>
        <a:xfrm>
          <a:off x="4583339" y="1714500"/>
          <a:ext cx="1825172" cy="639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D6C5006-65B2-49D3-B84F-A69F45ECCB57}"/>
            </a:ext>
          </a:extLst>
        </xdr:cNvPr>
        <xdr:cNvSpPr/>
      </xdr:nvSpPr>
      <xdr:spPr>
        <a:xfrm>
          <a:off x="6469289" y="1714500"/>
          <a:ext cx="3303361" cy="639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6601BD2-D12E-46F2-B52A-3C5A31EFB6F6}"/>
            </a:ext>
          </a:extLst>
        </xdr:cNvPr>
        <xdr:cNvSpPr/>
      </xdr:nvSpPr>
      <xdr:spPr>
        <a:xfrm>
          <a:off x="9970861" y="884918"/>
          <a:ext cx="1371600" cy="1275443"/>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056739-35AD-4609-8B54-D1EB0F70B61D}"/>
            </a:ext>
          </a:extLst>
        </xdr:cNvPr>
        <xdr:cNvSpPr/>
      </xdr:nvSpPr>
      <xdr:spPr>
        <a:xfrm>
          <a:off x="10208079" y="949779"/>
          <a:ext cx="1200150" cy="26080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B344FA-7496-4A01-99AE-6B463A5AD61F}"/>
            </a:ext>
          </a:extLst>
        </xdr:cNvPr>
        <xdr:cNvSpPr/>
      </xdr:nvSpPr>
      <xdr:spPr>
        <a:xfrm>
          <a:off x="10208079" y="1216479"/>
          <a:ext cx="1200150" cy="258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046F90-507A-4471-8CA2-2A6DEC44EC50}"/>
            </a:ext>
          </a:extLst>
        </xdr:cNvPr>
        <xdr:cNvSpPr/>
      </xdr:nvSpPr>
      <xdr:spPr>
        <a:xfrm>
          <a:off x="10208079" y="1553482"/>
          <a:ext cx="1306739" cy="629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7126FD-EF33-46AB-90DE-D4157F6348E4}"/>
            </a:ext>
          </a:extLst>
        </xdr:cNvPr>
        <xdr:cNvCxnSpPr/>
      </xdr:nvCxnSpPr>
      <xdr:spPr>
        <a:xfrm flipH="1">
          <a:off x="10047968" y="1040039"/>
          <a:ext cx="19322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D3149F-E40C-400C-9689-6255A1ED92CE}"/>
            </a:ext>
          </a:extLst>
        </xdr:cNvPr>
        <xdr:cNvSpPr/>
      </xdr:nvSpPr>
      <xdr:spPr>
        <a:xfrm>
          <a:off x="10104664" y="987879"/>
          <a:ext cx="79829"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308A43-96E7-4F90-9042-9DE3A166974C}"/>
            </a:ext>
          </a:extLst>
        </xdr:cNvPr>
        <xdr:cNvSpPr/>
      </xdr:nvSpPr>
      <xdr:spPr>
        <a:xfrm>
          <a:off x="10104664" y="1254579"/>
          <a:ext cx="79829"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F21EBB-D7C5-49C4-ADBF-CF771572F99B}"/>
            </a:ext>
          </a:extLst>
        </xdr:cNvPr>
        <xdr:cNvCxnSpPr/>
      </xdr:nvCxnSpPr>
      <xdr:spPr>
        <a:xfrm>
          <a:off x="10134146" y="1524000"/>
          <a:ext cx="0" cy="14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0CD026-BC00-4077-B2BF-666437DB8637}"/>
            </a:ext>
          </a:extLst>
        </xdr:cNvPr>
        <xdr:cNvCxnSpPr/>
      </xdr:nvCxnSpPr>
      <xdr:spPr>
        <a:xfrm>
          <a:off x="10069739" y="1524000"/>
          <a:ext cx="1496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251DBD-E7A7-45F6-BC9A-9D045BC3ED5C}"/>
            </a:ext>
          </a:extLst>
        </xdr:cNvPr>
        <xdr:cNvCxnSpPr/>
      </xdr:nvCxnSpPr>
      <xdr:spPr>
        <a:xfrm flipV="1">
          <a:off x="10134146" y="1760764"/>
          <a:ext cx="0" cy="14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B024F4-24C2-4FD7-8E08-32D59BA637BB}"/>
            </a:ext>
          </a:extLst>
        </xdr:cNvPr>
        <xdr:cNvCxnSpPr/>
      </xdr:nvCxnSpPr>
      <xdr:spPr>
        <a:xfrm>
          <a:off x="10069739" y="1902279"/>
          <a:ext cx="1496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063F79-6523-4014-AC5E-4301AFE55ADC}"/>
            </a:ext>
          </a:extLst>
        </xdr:cNvPr>
        <xdr:cNvSpPr txBox="1"/>
      </xdr:nvSpPr>
      <xdr:spPr>
        <a:xfrm>
          <a:off x="639989" y="2792639"/>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AE8DBC-FA80-40A4-A9A8-F7C255E6374B}"/>
            </a:ext>
          </a:extLst>
        </xdr:cNvPr>
        <xdr:cNvSpPr txBox="1"/>
      </xdr:nvSpPr>
      <xdr:spPr>
        <a:xfrm>
          <a:off x="639989" y="3112861"/>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7EF987-AFA7-40AA-AAF8-180BE6484906}"/>
            </a:ext>
          </a:extLst>
        </xdr:cNvPr>
        <xdr:cNvSpPr txBox="1"/>
      </xdr:nvSpPr>
      <xdr:spPr>
        <a:xfrm>
          <a:off x="639989"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9CE8DA-F3BC-4C81-A6EC-C8096E13C3DD}"/>
            </a:ext>
          </a:extLst>
        </xdr:cNvPr>
        <xdr:cNvSpPr txBox="1"/>
      </xdr:nvSpPr>
      <xdr:spPr>
        <a:xfrm>
          <a:off x="639989" y="3742418"/>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AD6CA0-97B3-4775-AA49-CD5FA0AABCDB}"/>
            </a:ext>
          </a:extLst>
        </xdr:cNvPr>
        <xdr:cNvSpPr/>
      </xdr:nvSpPr>
      <xdr:spPr>
        <a:xfrm>
          <a:off x="685800" y="419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BC78381-0530-4B3D-8C48-ECC1A3955A9D}"/>
            </a:ext>
          </a:extLst>
        </xdr:cNvPr>
        <xdr:cNvSpPr/>
      </xdr:nvSpPr>
      <xdr:spPr>
        <a:xfrm>
          <a:off x="8114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606815-74C9-47B4-9BEB-EBE30590CA01}"/>
            </a:ext>
          </a:extLst>
        </xdr:cNvPr>
        <xdr:cNvSpPr/>
      </xdr:nvSpPr>
      <xdr:spPr>
        <a:xfrm>
          <a:off x="8114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E86920-09CD-4480-81F2-C26C4712A5A5}"/>
            </a:ext>
          </a:extLst>
        </xdr:cNvPr>
        <xdr:cNvSpPr/>
      </xdr:nvSpPr>
      <xdr:spPr>
        <a:xfrm>
          <a:off x="17145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F6A141D-123A-4BDB-BCBF-C9751836DE85}"/>
            </a:ext>
          </a:extLst>
        </xdr:cNvPr>
        <xdr:cNvSpPr/>
      </xdr:nvSpPr>
      <xdr:spPr>
        <a:xfrm>
          <a:off x="17145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89EE78-2DA0-4368-B90B-A3C55AB4E4FB}"/>
            </a:ext>
          </a:extLst>
        </xdr:cNvPr>
        <xdr:cNvSpPr/>
      </xdr:nvSpPr>
      <xdr:spPr>
        <a:xfrm>
          <a:off x="27432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A2E9B4A-1598-400A-8DDB-D398FB82481E}"/>
            </a:ext>
          </a:extLst>
        </xdr:cNvPr>
        <xdr:cNvSpPr/>
      </xdr:nvSpPr>
      <xdr:spPr>
        <a:xfrm>
          <a:off x="27432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3A015D-3137-4320-8079-1D272B4257EF}"/>
            </a:ext>
          </a:extLst>
        </xdr:cNvPr>
        <xdr:cNvSpPr/>
      </xdr:nvSpPr>
      <xdr:spPr>
        <a:xfrm>
          <a:off x="685800" y="533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8C2869-064F-47F0-A918-A1E89BC8276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241E1A4-03ED-4977-8C92-A76362BF666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4F21BE7-A239-4DFE-B0A8-E90113CCEC52}"/>
            </a:ext>
          </a:extLst>
        </xdr:cNvPr>
        <xdr:cNvSpPr txBox="1"/>
      </xdr:nvSpPr>
      <xdr:spPr>
        <a:xfrm>
          <a:off x="277132" y="747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063EA9B-8BF3-4880-93D9-BED1C995F633}"/>
            </a:ext>
          </a:extLst>
        </xdr:cNvPr>
        <xdr:cNvCxnSpPr/>
      </xdr:nvCxnSpPr>
      <xdr:spPr>
        <a:xfrm>
          <a:off x="685800" y="71600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ECAB797-0199-4EFA-ADF7-E6C1200C4F65}"/>
            </a:ext>
          </a:extLst>
        </xdr:cNvPr>
        <xdr:cNvSpPr txBox="1"/>
      </xdr:nvSpPr>
      <xdr:spPr>
        <a:xfrm>
          <a:off x="277132" y="70192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D366194-A2F3-4189-AC8A-428B60141CE2}"/>
            </a:ext>
          </a:extLst>
        </xdr:cNvPr>
        <xdr:cNvCxnSpPr/>
      </xdr:nvCxnSpPr>
      <xdr:spPr>
        <a:xfrm>
          <a:off x="685800" y="67028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0D0BEC5-5EAD-425F-9009-AF5A42554F25}"/>
            </a:ext>
          </a:extLst>
        </xdr:cNvPr>
        <xdr:cNvSpPr txBox="1"/>
      </xdr:nvSpPr>
      <xdr:spPr>
        <a:xfrm>
          <a:off x="342612" y="6562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FFF8229-5175-4276-8F6D-F7A6D4D1AB7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7520D43-7A8F-4E18-ACB2-2D62207AFE85}"/>
            </a:ext>
          </a:extLst>
        </xdr:cNvPr>
        <xdr:cNvSpPr txBox="1"/>
      </xdr:nvSpPr>
      <xdr:spPr>
        <a:xfrm>
          <a:off x="342612" y="6107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52F6FB3-A99F-412F-870C-0309032C9889}"/>
            </a:ext>
          </a:extLst>
        </xdr:cNvPr>
        <xdr:cNvCxnSpPr/>
      </xdr:nvCxnSpPr>
      <xdr:spPr>
        <a:xfrm>
          <a:off x="685800" y="57884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BA79C5C-249F-4CA2-A235-B64ECE12AD49}"/>
            </a:ext>
          </a:extLst>
        </xdr:cNvPr>
        <xdr:cNvSpPr txBox="1"/>
      </xdr:nvSpPr>
      <xdr:spPr>
        <a:xfrm>
          <a:off x="342612" y="56476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F05ACDB-D615-4849-9DF9-54211FDDD0A7}"/>
            </a:ext>
          </a:extLst>
        </xdr:cNvPr>
        <xdr:cNvCxnSpPr/>
      </xdr:nvCxnSpPr>
      <xdr:spPr>
        <a:xfrm>
          <a:off x="685800" y="53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7149150-ADDE-43D8-9761-10BEF9EEBDA3}"/>
            </a:ext>
          </a:extLst>
        </xdr:cNvPr>
        <xdr:cNvSpPr txBox="1"/>
      </xdr:nvSpPr>
      <xdr:spPr>
        <a:xfrm>
          <a:off x="342612" y="5190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011E8C7-1D3F-4E70-825C-5A388AD3FE58}"/>
            </a:ext>
          </a:extLst>
        </xdr:cNvPr>
        <xdr:cNvSpPr/>
      </xdr:nvSpPr>
      <xdr:spPr>
        <a:xfrm>
          <a:off x="685800" y="533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AC420357-903F-4907-B8D6-802FA69997FB}"/>
            </a:ext>
          </a:extLst>
        </xdr:cNvPr>
        <xdr:cNvCxnSpPr/>
      </xdr:nvCxnSpPr>
      <xdr:spPr>
        <a:xfrm flipV="1">
          <a:off x="4179026" y="5850201"/>
          <a:ext cx="0" cy="1227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4E4BC24B-3A0F-4764-9CE7-6170A9525604}"/>
            </a:ext>
          </a:extLst>
        </xdr:cNvPr>
        <xdr:cNvSpPr txBox="1"/>
      </xdr:nvSpPr>
      <xdr:spPr>
        <a:xfrm>
          <a:off x="4217761" y="707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6E526179-BAD3-47D7-A1B0-85AA1887F0DA}"/>
            </a:ext>
          </a:extLst>
        </xdr:cNvPr>
        <xdr:cNvCxnSpPr/>
      </xdr:nvCxnSpPr>
      <xdr:spPr>
        <a:xfrm>
          <a:off x="4107089" y="7077728"/>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749E30A8-A595-48F1-9B02-F718BC55BE86}"/>
            </a:ext>
          </a:extLst>
        </xdr:cNvPr>
        <xdr:cNvSpPr txBox="1"/>
      </xdr:nvSpPr>
      <xdr:spPr>
        <a:xfrm>
          <a:off x="4217761" y="5629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AA5C43B2-C2F0-43A5-A7F5-F54B2B7ECDD9}"/>
            </a:ext>
          </a:extLst>
        </xdr:cNvPr>
        <xdr:cNvCxnSpPr/>
      </xdr:nvCxnSpPr>
      <xdr:spPr>
        <a:xfrm>
          <a:off x="4107089" y="5850201"/>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EE6D647C-9053-424D-B0EA-0713A5A3048F}"/>
            </a:ext>
          </a:extLst>
        </xdr:cNvPr>
        <xdr:cNvSpPr txBox="1"/>
      </xdr:nvSpPr>
      <xdr:spPr>
        <a:xfrm>
          <a:off x="4217761" y="6449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B76DA039-47EA-4C0D-A543-9E59B3C6F241}"/>
            </a:ext>
          </a:extLst>
        </xdr:cNvPr>
        <xdr:cNvSpPr/>
      </xdr:nvSpPr>
      <xdr:spPr>
        <a:xfrm>
          <a:off x="4126139" y="6468273"/>
          <a:ext cx="102961" cy="10568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B54A6777-B0A4-4530-A37C-D0B8E8C4D4C8}"/>
            </a:ext>
          </a:extLst>
        </xdr:cNvPr>
        <xdr:cNvSpPr/>
      </xdr:nvSpPr>
      <xdr:spPr>
        <a:xfrm>
          <a:off x="3383189" y="6431697"/>
          <a:ext cx="83911"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1FD2E07E-3B8A-4C47-BF94-384688095227}"/>
            </a:ext>
          </a:extLst>
        </xdr:cNvPr>
        <xdr:cNvSpPr/>
      </xdr:nvSpPr>
      <xdr:spPr>
        <a:xfrm>
          <a:off x="2571750" y="6389134"/>
          <a:ext cx="10296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CC9B851-46A3-4967-B9D5-33896F924B36}"/>
            </a:ext>
          </a:extLst>
        </xdr:cNvPr>
        <xdr:cNvSpPr/>
      </xdr:nvSpPr>
      <xdr:spPr>
        <a:xfrm>
          <a:off x="1779361" y="6335685"/>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83410857-C25E-470A-83AC-66C5C0F2878C}"/>
            </a:ext>
          </a:extLst>
        </xdr:cNvPr>
        <xdr:cNvSpPr/>
      </xdr:nvSpPr>
      <xdr:spPr>
        <a:xfrm>
          <a:off x="982889" y="6331984"/>
          <a:ext cx="8391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81884B7-8AD5-467C-8F07-EFB541A86FF1}"/>
            </a:ext>
          </a:extLst>
        </xdr:cNvPr>
        <xdr:cNvSpPr txBox="1"/>
      </xdr:nvSpPr>
      <xdr:spPr>
        <a:xfrm>
          <a:off x="4008211"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F9F8B4D-25E2-4DF0-8A0E-9EBA63D27E4F}"/>
            </a:ext>
          </a:extLst>
        </xdr:cNvPr>
        <xdr:cNvSpPr txBox="1"/>
      </xdr:nvSpPr>
      <xdr:spPr>
        <a:xfrm>
          <a:off x="32557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2EF7A59-6B60-40C8-A0DA-7EA92FE39D1D}"/>
            </a:ext>
          </a:extLst>
        </xdr:cNvPr>
        <xdr:cNvSpPr txBox="1"/>
      </xdr:nvSpPr>
      <xdr:spPr>
        <a:xfrm>
          <a:off x="24497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D5DA3E0-ECD6-4B07-9894-93C4ADE8E75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CDAC64-CBF8-4128-875D-1A77BDCDF139}"/>
            </a:ext>
          </a:extLst>
        </xdr:cNvPr>
        <xdr:cNvSpPr txBox="1"/>
      </xdr:nvSpPr>
      <xdr:spPr>
        <a:xfrm>
          <a:off x="8554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144272</xdr:rowOff>
    </xdr:from>
    <xdr:to>
      <xdr:col>24</xdr:col>
      <xdr:colOff>114300</xdr:colOff>
      <xdr:row>36</xdr:row>
      <xdr:rowOff>74422</xdr:rowOff>
    </xdr:to>
    <xdr:sp macro="" textlink="">
      <xdr:nvSpPr>
        <xdr:cNvPr id="71" name="楕円 70">
          <a:extLst>
            <a:ext uri="{FF2B5EF4-FFF2-40B4-BE49-F238E27FC236}">
              <a16:creationId xmlns:a16="http://schemas.microsoft.com/office/drawing/2014/main" id="{0765B2A0-C0F0-447F-85D6-3268022A3C8F}"/>
            </a:ext>
          </a:extLst>
        </xdr:cNvPr>
        <xdr:cNvSpPr/>
      </xdr:nvSpPr>
      <xdr:spPr>
        <a:xfrm>
          <a:off x="4126139" y="6140940"/>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167149</xdr:rowOff>
    </xdr:from>
    <xdr:ext cx="405111" cy="259045"/>
    <xdr:sp macro="" textlink="">
      <xdr:nvSpPr>
        <xdr:cNvPr id="72" name="【道路】&#10;有形固定資産減価償却率該当値テキスト">
          <a:extLst>
            <a:ext uri="{FF2B5EF4-FFF2-40B4-BE49-F238E27FC236}">
              <a16:creationId xmlns:a16="http://schemas.microsoft.com/office/drawing/2014/main" id="{B53B8D22-231E-4BCE-99A3-60E808F8F3F9}"/>
            </a:ext>
          </a:extLst>
        </xdr:cNvPr>
        <xdr:cNvSpPr txBox="1"/>
      </xdr:nvSpPr>
      <xdr:spPr>
        <a:xfrm>
          <a:off x="4217761" y="599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107696</xdr:rowOff>
    </xdr:from>
    <xdr:to>
      <xdr:col>20</xdr:col>
      <xdr:colOff>38100</xdr:colOff>
      <xdr:row>36</xdr:row>
      <xdr:rowOff>37846</xdr:rowOff>
    </xdr:to>
    <xdr:sp macro="" textlink="">
      <xdr:nvSpPr>
        <xdr:cNvPr id="73" name="楕円 72">
          <a:extLst>
            <a:ext uri="{FF2B5EF4-FFF2-40B4-BE49-F238E27FC236}">
              <a16:creationId xmlns:a16="http://schemas.microsoft.com/office/drawing/2014/main" id="{1F5E42DE-49AD-4FC9-AF61-58BC1D00E006}"/>
            </a:ext>
          </a:extLst>
        </xdr:cNvPr>
        <xdr:cNvSpPr/>
      </xdr:nvSpPr>
      <xdr:spPr>
        <a:xfrm>
          <a:off x="3383189" y="6104364"/>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158496</xdr:rowOff>
    </xdr:from>
    <xdr:to>
      <xdr:col>24</xdr:col>
      <xdr:colOff>63500</xdr:colOff>
      <xdr:row>36</xdr:row>
      <xdr:rowOff>23622</xdr:rowOff>
    </xdr:to>
    <xdr:cxnSp macro="">
      <xdr:nvCxnSpPr>
        <xdr:cNvPr id="74" name="直線コネクタ 73">
          <a:extLst>
            <a:ext uri="{FF2B5EF4-FFF2-40B4-BE49-F238E27FC236}">
              <a16:creationId xmlns:a16="http://schemas.microsoft.com/office/drawing/2014/main" id="{ECDD6164-972C-4AC6-8D1D-1A81589EB7A2}"/>
            </a:ext>
          </a:extLst>
        </xdr:cNvPr>
        <xdr:cNvCxnSpPr/>
      </xdr:nvCxnSpPr>
      <xdr:spPr>
        <a:xfrm>
          <a:off x="3427186" y="6163328"/>
          <a:ext cx="752475" cy="2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68834</xdr:rowOff>
    </xdr:from>
    <xdr:to>
      <xdr:col>15</xdr:col>
      <xdr:colOff>101600</xdr:colOff>
      <xdr:row>35</xdr:row>
      <xdr:rowOff>170434</xdr:rowOff>
    </xdr:to>
    <xdr:sp macro="" textlink="">
      <xdr:nvSpPr>
        <xdr:cNvPr id="75" name="楕円 74">
          <a:extLst>
            <a:ext uri="{FF2B5EF4-FFF2-40B4-BE49-F238E27FC236}">
              <a16:creationId xmlns:a16="http://schemas.microsoft.com/office/drawing/2014/main" id="{246D549C-72AE-4F7A-B25F-E7661F9DB0C0}"/>
            </a:ext>
          </a:extLst>
        </xdr:cNvPr>
        <xdr:cNvSpPr/>
      </xdr:nvSpPr>
      <xdr:spPr>
        <a:xfrm>
          <a:off x="2571750" y="6065502"/>
          <a:ext cx="10296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119634</xdr:rowOff>
    </xdr:from>
    <xdr:to>
      <xdr:col>19</xdr:col>
      <xdr:colOff>177800</xdr:colOff>
      <xdr:row>35</xdr:row>
      <xdr:rowOff>158496</xdr:rowOff>
    </xdr:to>
    <xdr:cxnSp macro="">
      <xdr:nvCxnSpPr>
        <xdr:cNvPr id="76" name="直線コネクタ 75">
          <a:extLst>
            <a:ext uri="{FF2B5EF4-FFF2-40B4-BE49-F238E27FC236}">
              <a16:creationId xmlns:a16="http://schemas.microsoft.com/office/drawing/2014/main" id="{855016E3-C980-4697-9EBF-E98242A7DF36}"/>
            </a:ext>
          </a:extLst>
        </xdr:cNvPr>
        <xdr:cNvCxnSpPr/>
      </xdr:nvCxnSpPr>
      <xdr:spPr>
        <a:xfrm>
          <a:off x="2621189" y="6124466"/>
          <a:ext cx="805997"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25400</xdr:rowOff>
    </xdr:from>
    <xdr:to>
      <xdr:col>10</xdr:col>
      <xdr:colOff>165100</xdr:colOff>
      <xdr:row>35</xdr:row>
      <xdr:rowOff>127000</xdr:rowOff>
    </xdr:to>
    <xdr:sp macro="" textlink="">
      <xdr:nvSpPr>
        <xdr:cNvPr id="77" name="楕円 76">
          <a:extLst>
            <a:ext uri="{FF2B5EF4-FFF2-40B4-BE49-F238E27FC236}">
              <a16:creationId xmlns:a16="http://schemas.microsoft.com/office/drawing/2014/main" id="{27BAEF70-E3D5-4B89-AB33-075C4AC2DEC2}"/>
            </a:ext>
          </a:extLst>
        </xdr:cNvPr>
        <xdr:cNvSpPr/>
      </xdr:nvSpPr>
      <xdr:spPr>
        <a:xfrm>
          <a:off x="1779361" y="6027511"/>
          <a:ext cx="98878"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76200</xdr:rowOff>
    </xdr:from>
    <xdr:to>
      <xdr:col>15</xdr:col>
      <xdr:colOff>50800</xdr:colOff>
      <xdr:row>35</xdr:row>
      <xdr:rowOff>119634</xdr:rowOff>
    </xdr:to>
    <xdr:cxnSp macro="">
      <xdr:nvCxnSpPr>
        <xdr:cNvPr id="78" name="直線コネクタ 77">
          <a:extLst>
            <a:ext uri="{FF2B5EF4-FFF2-40B4-BE49-F238E27FC236}">
              <a16:creationId xmlns:a16="http://schemas.microsoft.com/office/drawing/2014/main" id="{F6F9BB55-215C-4932-B69D-5872CEE839DC}"/>
            </a:ext>
          </a:extLst>
        </xdr:cNvPr>
        <xdr:cNvCxnSpPr/>
      </xdr:nvCxnSpPr>
      <xdr:spPr>
        <a:xfrm>
          <a:off x="1828800" y="6076950"/>
          <a:ext cx="792389" cy="4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162560</xdr:rowOff>
    </xdr:from>
    <xdr:to>
      <xdr:col>6</xdr:col>
      <xdr:colOff>38100</xdr:colOff>
      <xdr:row>35</xdr:row>
      <xdr:rowOff>92710</xdr:rowOff>
    </xdr:to>
    <xdr:sp macro="" textlink="">
      <xdr:nvSpPr>
        <xdr:cNvPr id="79" name="楕円 78">
          <a:extLst>
            <a:ext uri="{FF2B5EF4-FFF2-40B4-BE49-F238E27FC236}">
              <a16:creationId xmlns:a16="http://schemas.microsoft.com/office/drawing/2014/main" id="{D948345F-6108-40EC-964F-0C6DA84C351A}"/>
            </a:ext>
          </a:extLst>
        </xdr:cNvPr>
        <xdr:cNvSpPr/>
      </xdr:nvSpPr>
      <xdr:spPr>
        <a:xfrm>
          <a:off x="982889" y="5990499"/>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41910</xdr:rowOff>
    </xdr:from>
    <xdr:to>
      <xdr:col>10</xdr:col>
      <xdr:colOff>114300</xdr:colOff>
      <xdr:row>35</xdr:row>
      <xdr:rowOff>76200</xdr:rowOff>
    </xdr:to>
    <xdr:cxnSp macro="">
      <xdr:nvCxnSpPr>
        <xdr:cNvPr id="80" name="直線コネクタ 79">
          <a:extLst>
            <a:ext uri="{FF2B5EF4-FFF2-40B4-BE49-F238E27FC236}">
              <a16:creationId xmlns:a16="http://schemas.microsoft.com/office/drawing/2014/main" id="{2008FEF3-D475-414E-81E7-F442A6C27A24}"/>
            </a:ext>
          </a:extLst>
        </xdr:cNvPr>
        <xdr:cNvCxnSpPr/>
      </xdr:nvCxnSpPr>
      <xdr:spPr>
        <a:xfrm>
          <a:off x="1026886" y="6046742"/>
          <a:ext cx="801914"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F383D682-89B9-4D3D-B5C1-1DBBFFA0E558}"/>
            </a:ext>
          </a:extLst>
        </xdr:cNvPr>
        <xdr:cNvSpPr txBox="1"/>
      </xdr:nvSpPr>
      <xdr:spPr>
        <a:xfrm>
          <a:off x="3239144" y="65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9B65F68E-7790-4CD0-BAA1-DFAA1B5AAF85}"/>
            </a:ext>
          </a:extLst>
        </xdr:cNvPr>
        <xdr:cNvSpPr txBox="1"/>
      </xdr:nvSpPr>
      <xdr:spPr>
        <a:xfrm>
          <a:off x="2439044" y="647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313D3E1-05FD-4405-BD92-D6CF50917C06}"/>
            </a:ext>
          </a:extLst>
        </xdr:cNvPr>
        <xdr:cNvSpPr txBox="1"/>
      </xdr:nvSpPr>
      <xdr:spPr>
        <a:xfrm>
          <a:off x="1646655" y="64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6799C339-17E4-4B9D-8924-C56ED190724C}"/>
            </a:ext>
          </a:extLst>
        </xdr:cNvPr>
        <xdr:cNvSpPr txBox="1"/>
      </xdr:nvSpPr>
      <xdr:spPr>
        <a:xfrm>
          <a:off x="850183"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54373</xdr:rowOff>
    </xdr:from>
    <xdr:ext cx="405111" cy="259045"/>
    <xdr:sp macro="" textlink="">
      <xdr:nvSpPr>
        <xdr:cNvPr id="85" name="n_1mainValue【道路】&#10;有形固定資産減価償却率">
          <a:extLst>
            <a:ext uri="{FF2B5EF4-FFF2-40B4-BE49-F238E27FC236}">
              <a16:creationId xmlns:a16="http://schemas.microsoft.com/office/drawing/2014/main" id="{1C0962DE-A156-444E-A5C4-518CD88DEB60}"/>
            </a:ext>
          </a:extLst>
        </xdr:cNvPr>
        <xdr:cNvSpPr txBox="1"/>
      </xdr:nvSpPr>
      <xdr:spPr>
        <a:xfrm>
          <a:off x="3239144" y="588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15511</xdr:rowOff>
    </xdr:from>
    <xdr:ext cx="405111" cy="259045"/>
    <xdr:sp macro="" textlink="">
      <xdr:nvSpPr>
        <xdr:cNvPr id="86" name="n_2mainValue【道路】&#10;有形固定資産減価償却率">
          <a:extLst>
            <a:ext uri="{FF2B5EF4-FFF2-40B4-BE49-F238E27FC236}">
              <a16:creationId xmlns:a16="http://schemas.microsoft.com/office/drawing/2014/main" id="{C125D947-7B3A-48A1-A218-FBD6F078986F}"/>
            </a:ext>
          </a:extLst>
        </xdr:cNvPr>
        <xdr:cNvSpPr txBox="1"/>
      </xdr:nvSpPr>
      <xdr:spPr>
        <a:xfrm>
          <a:off x="2439044" y="584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143527</xdr:rowOff>
    </xdr:from>
    <xdr:ext cx="405111" cy="259045"/>
    <xdr:sp macro="" textlink="">
      <xdr:nvSpPr>
        <xdr:cNvPr id="87" name="n_3mainValue【道路】&#10;有形固定資産減価償却率">
          <a:extLst>
            <a:ext uri="{FF2B5EF4-FFF2-40B4-BE49-F238E27FC236}">
              <a16:creationId xmlns:a16="http://schemas.microsoft.com/office/drawing/2014/main" id="{619A86D3-9B2E-47F3-B31E-A6EA0229C1B0}"/>
            </a:ext>
          </a:extLst>
        </xdr:cNvPr>
        <xdr:cNvSpPr txBox="1"/>
      </xdr:nvSpPr>
      <xdr:spPr>
        <a:xfrm>
          <a:off x="1646655" y="580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109237</xdr:rowOff>
    </xdr:from>
    <xdr:ext cx="405111" cy="259045"/>
    <xdr:sp macro="" textlink="">
      <xdr:nvSpPr>
        <xdr:cNvPr id="88" name="n_4mainValue【道路】&#10;有形固定資産減価償却率">
          <a:extLst>
            <a:ext uri="{FF2B5EF4-FFF2-40B4-BE49-F238E27FC236}">
              <a16:creationId xmlns:a16="http://schemas.microsoft.com/office/drawing/2014/main" id="{C5360DB3-A103-4113-8BB2-F5957CE515A2}"/>
            </a:ext>
          </a:extLst>
        </xdr:cNvPr>
        <xdr:cNvSpPr txBox="1"/>
      </xdr:nvSpPr>
      <xdr:spPr>
        <a:xfrm>
          <a:off x="850183" y="576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0CD2EFB-10E1-4F31-BA3F-4DC795652CA1}"/>
            </a:ext>
          </a:extLst>
        </xdr:cNvPr>
        <xdr:cNvSpPr/>
      </xdr:nvSpPr>
      <xdr:spPr>
        <a:xfrm>
          <a:off x="5954939" y="419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5A0319C-C351-406E-A57B-D79025181AE1}"/>
            </a:ext>
          </a:extLst>
        </xdr:cNvPr>
        <xdr:cNvSpPr/>
      </xdr:nvSpPr>
      <xdr:spPr>
        <a:xfrm>
          <a:off x="6065611"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42FC6DB-6492-4468-A22A-30D50020053E}"/>
            </a:ext>
          </a:extLst>
        </xdr:cNvPr>
        <xdr:cNvSpPr/>
      </xdr:nvSpPr>
      <xdr:spPr>
        <a:xfrm>
          <a:off x="6065611"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8F7EA4E-76EB-4471-9CE7-9ACEB21C90D9}"/>
            </a:ext>
          </a:extLst>
        </xdr:cNvPr>
        <xdr:cNvSpPr/>
      </xdr:nvSpPr>
      <xdr:spPr>
        <a:xfrm>
          <a:off x="69836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010992E-A165-44CD-A1D0-1C6F33404016}"/>
            </a:ext>
          </a:extLst>
        </xdr:cNvPr>
        <xdr:cNvSpPr/>
      </xdr:nvSpPr>
      <xdr:spPr>
        <a:xfrm>
          <a:off x="69836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2D9B9F4-3382-4C7A-B3BF-FDBAEF1D4380}"/>
            </a:ext>
          </a:extLst>
        </xdr:cNvPr>
        <xdr:cNvSpPr/>
      </xdr:nvSpPr>
      <xdr:spPr>
        <a:xfrm>
          <a:off x="80123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7C225BD-07B2-402B-B6F1-33F566156113}"/>
            </a:ext>
          </a:extLst>
        </xdr:cNvPr>
        <xdr:cNvSpPr/>
      </xdr:nvSpPr>
      <xdr:spPr>
        <a:xfrm>
          <a:off x="80123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53615F4-3B94-45EB-9D7F-F1E0570D886C}"/>
            </a:ext>
          </a:extLst>
        </xdr:cNvPr>
        <xdr:cNvSpPr/>
      </xdr:nvSpPr>
      <xdr:spPr>
        <a:xfrm>
          <a:off x="5954939" y="533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73EBC00-B548-4C4F-B95A-11C4EFD4C5F8}"/>
            </a:ext>
          </a:extLst>
        </xdr:cNvPr>
        <xdr:cNvSpPr txBox="1"/>
      </xdr:nvSpPr>
      <xdr:spPr>
        <a:xfrm>
          <a:off x="5916839"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83974CC-E88B-40A5-B9F1-4601CAE4AA7C}"/>
            </a:ext>
          </a:extLst>
        </xdr:cNvPr>
        <xdr:cNvCxnSpPr/>
      </xdr:nvCxnSpPr>
      <xdr:spPr>
        <a:xfrm>
          <a:off x="5954939"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E79FA35-9BDF-4DAF-BEE2-9FD689FAD258}"/>
            </a:ext>
          </a:extLst>
        </xdr:cNvPr>
        <xdr:cNvCxnSpPr/>
      </xdr:nvCxnSpPr>
      <xdr:spPr>
        <a:xfrm>
          <a:off x="5954939"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FC61160-45BF-4E64-A838-FB8FFB9A7FE3}"/>
            </a:ext>
          </a:extLst>
        </xdr:cNvPr>
        <xdr:cNvSpPr txBox="1"/>
      </xdr:nvSpPr>
      <xdr:spPr>
        <a:xfrm>
          <a:off x="5527221" y="709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5A7F047-AC94-457B-AC0F-4BA33ACE0BD5}"/>
            </a:ext>
          </a:extLst>
        </xdr:cNvPr>
        <xdr:cNvCxnSpPr/>
      </xdr:nvCxnSpPr>
      <xdr:spPr>
        <a:xfrm>
          <a:off x="5954939"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FC44ACC-BF06-477A-A6F1-AF485AF06D78}"/>
            </a:ext>
          </a:extLst>
        </xdr:cNvPr>
        <xdr:cNvSpPr txBox="1"/>
      </xdr:nvSpPr>
      <xdr:spPr>
        <a:xfrm>
          <a:off x="5527221" y="6717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3363EA4-D29B-4756-B70B-4A0427936424}"/>
            </a:ext>
          </a:extLst>
        </xdr:cNvPr>
        <xdr:cNvCxnSpPr/>
      </xdr:nvCxnSpPr>
      <xdr:spPr>
        <a:xfrm>
          <a:off x="5954939" y="647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0AA62C4-9B87-46F1-B64F-336A93E4D496}"/>
            </a:ext>
          </a:extLst>
        </xdr:cNvPr>
        <xdr:cNvSpPr txBox="1"/>
      </xdr:nvSpPr>
      <xdr:spPr>
        <a:xfrm>
          <a:off x="5484872" y="6333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E833073-84DF-4581-850A-F80EED19833C}"/>
            </a:ext>
          </a:extLst>
        </xdr:cNvPr>
        <xdr:cNvCxnSpPr/>
      </xdr:nvCxnSpPr>
      <xdr:spPr>
        <a:xfrm>
          <a:off x="5954939" y="6093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56404A6-D8CC-4775-8119-671DFF518948}"/>
            </a:ext>
          </a:extLst>
        </xdr:cNvPr>
        <xdr:cNvSpPr txBox="1"/>
      </xdr:nvSpPr>
      <xdr:spPr>
        <a:xfrm>
          <a:off x="5484872" y="5952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A84593D-7215-4DB8-B058-A0F9E167FCC8}"/>
            </a:ext>
          </a:extLst>
        </xdr:cNvPr>
        <xdr:cNvCxnSpPr/>
      </xdr:nvCxnSpPr>
      <xdr:spPr>
        <a:xfrm>
          <a:off x="5954939" y="5712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B712612-E597-4EC3-8C8D-2CD390AAFB54}"/>
            </a:ext>
          </a:extLst>
        </xdr:cNvPr>
        <xdr:cNvSpPr txBox="1"/>
      </xdr:nvSpPr>
      <xdr:spPr>
        <a:xfrm>
          <a:off x="5484872" y="5571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5FD3BC1-EB20-4B5C-BD93-60B69C17147F}"/>
            </a:ext>
          </a:extLst>
        </xdr:cNvPr>
        <xdr:cNvCxnSpPr/>
      </xdr:nvCxnSpPr>
      <xdr:spPr>
        <a:xfrm>
          <a:off x="5954939" y="5331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6BD9694-E566-4BC7-9A15-FD5C0B93E729}"/>
            </a:ext>
          </a:extLst>
        </xdr:cNvPr>
        <xdr:cNvSpPr txBox="1"/>
      </xdr:nvSpPr>
      <xdr:spPr>
        <a:xfrm>
          <a:off x="5484872" y="5190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B7E2FBD-46C8-4159-80EB-AF32BF7ABA7B}"/>
            </a:ext>
          </a:extLst>
        </xdr:cNvPr>
        <xdr:cNvSpPr/>
      </xdr:nvSpPr>
      <xdr:spPr>
        <a:xfrm>
          <a:off x="5954939" y="533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6CC92EEF-2138-42C0-AD18-7D3BF3CEF556}"/>
            </a:ext>
          </a:extLst>
        </xdr:cNvPr>
        <xdr:cNvCxnSpPr/>
      </xdr:nvCxnSpPr>
      <xdr:spPr>
        <a:xfrm flipV="1">
          <a:off x="9429115" y="5817576"/>
          <a:ext cx="0" cy="1317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5A9A6F67-45DD-4DC7-B9C0-F417AA50A5BB}"/>
            </a:ext>
          </a:extLst>
        </xdr:cNvPr>
        <xdr:cNvSpPr txBox="1"/>
      </xdr:nvSpPr>
      <xdr:spPr>
        <a:xfrm>
          <a:off x="9467850" y="713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CD29812E-A60C-49EF-BD90-B717316D899A}"/>
            </a:ext>
          </a:extLst>
        </xdr:cNvPr>
        <xdr:cNvCxnSpPr/>
      </xdr:nvCxnSpPr>
      <xdr:spPr>
        <a:xfrm>
          <a:off x="9361261" y="7134748"/>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5CB01E9E-A810-4A70-8887-6DA57676E953}"/>
            </a:ext>
          </a:extLst>
        </xdr:cNvPr>
        <xdr:cNvSpPr txBox="1"/>
      </xdr:nvSpPr>
      <xdr:spPr>
        <a:xfrm>
          <a:off x="9467850" y="559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BB1E6F43-38B3-4CA1-B286-E4C09BB6CC75}"/>
            </a:ext>
          </a:extLst>
        </xdr:cNvPr>
        <xdr:cNvCxnSpPr/>
      </xdr:nvCxnSpPr>
      <xdr:spPr>
        <a:xfrm>
          <a:off x="9361261" y="5817576"/>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0A09076C-9EDC-43E2-9325-23DCA98B32B9}"/>
            </a:ext>
          </a:extLst>
        </xdr:cNvPr>
        <xdr:cNvSpPr txBox="1"/>
      </xdr:nvSpPr>
      <xdr:spPr>
        <a:xfrm>
          <a:off x="9467850" y="674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A09B8E5F-D633-41EC-844E-667DEA9A3863}"/>
            </a:ext>
          </a:extLst>
        </xdr:cNvPr>
        <xdr:cNvSpPr/>
      </xdr:nvSpPr>
      <xdr:spPr>
        <a:xfrm>
          <a:off x="9399361" y="6764224"/>
          <a:ext cx="7982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05950446-242E-4C9A-8F8C-98A4215F2B7E}"/>
            </a:ext>
          </a:extLst>
        </xdr:cNvPr>
        <xdr:cNvSpPr/>
      </xdr:nvSpPr>
      <xdr:spPr>
        <a:xfrm>
          <a:off x="8637361" y="6769949"/>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1D074DB0-30EB-4213-AE09-43092B4E07B9}"/>
            </a:ext>
          </a:extLst>
        </xdr:cNvPr>
        <xdr:cNvSpPr/>
      </xdr:nvSpPr>
      <xdr:spPr>
        <a:xfrm>
          <a:off x="7840889" y="6780508"/>
          <a:ext cx="8391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34220660-B34E-4384-BCF8-3E3A6DD7A738}"/>
            </a:ext>
          </a:extLst>
        </xdr:cNvPr>
        <xdr:cNvSpPr/>
      </xdr:nvSpPr>
      <xdr:spPr>
        <a:xfrm>
          <a:off x="7029450" y="6771397"/>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A744D1F5-7AC8-424B-A14C-B094D9A2D2B4}"/>
            </a:ext>
          </a:extLst>
        </xdr:cNvPr>
        <xdr:cNvSpPr/>
      </xdr:nvSpPr>
      <xdr:spPr>
        <a:xfrm>
          <a:off x="6237061" y="6755678"/>
          <a:ext cx="98878"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482AB91-A33C-45E8-9C7E-5BDC9762208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0BB4A41-0E8D-4666-8B1F-8BA85A2A9C1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E522BED-CC40-493C-943B-D07FA10A4890}"/>
            </a:ext>
          </a:extLst>
        </xdr:cNvPr>
        <xdr:cNvSpPr txBox="1"/>
      </xdr:nvSpPr>
      <xdr:spPr>
        <a:xfrm>
          <a:off x="77134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024B02E-B679-4B56-B197-584AFB48BA4C}"/>
            </a:ext>
          </a:extLst>
        </xdr:cNvPr>
        <xdr:cNvSpPr txBox="1"/>
      </xdr:nvSpPr>
      <xdr:spPr>
        <a:xfrm>
          <a:off x="69074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5101A69-7982-4704-93EF-F7B0355D7FE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4750</xdr:rowOff>
    </xdr:from>
    <xdr:to>
      <xdr:col>55</xdr:col>
      <xdr:colOff>50800</xdr:colOff>
      <xdr:row>35</xdr:row>
      <xdr:rowOff>106350</xdr:rowOff>
    </xdr:to>
    <xdr:sp macro="" textlink="">
      <xdr:nvSpPr>
        <xdr:cNvPr id="128" name="楕円 127">
          <a:extLst>
            <a:ext uri="{FF2B5EF4-FFF2-40B4-BE49-F238E27FC236}">
              <a16:creationId xmlns:a16="http://schemas.microsoft.com/office/drawing/2014/main" id="{2131FAD8-D0E7-41B5-9BAA-210A475BC2A0}"/>
            </a:ext>
          </a:extLst>
        </xdr:cNvPr>
        <xdr:cNvSpPr/>
      </xdr:nvSpPr>
      <xdr:spPr>
        <a:xfrm>
          <a:off x="9399361" y="6009582"/>
          <a:ext cx="79828"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27627</xdr:rowOff>
    </xdr:from>
    <xdr:ext cx="534377" cy="259045"/>
    <xdr:sp macro="" textlink="">
      <xdr:nvSpPr>
        <xdr:cNvPr id="129" name="【道路】&#10;一人当たり延長該当値テキスト">
          <a:extLst>
            <a:ext uri="{FF2B5EF4-FFF2-40B4-BE49-F238E27FC236}">
              <a16:creationId xmlns:a16="http://schemas.microsoft.com/office/drawing/2014/main" id="{294C6C80-9D7D-40B0-AFCC-D2C2F2D3D9DE}"/>
            </a:ext>
          </a:extLst>
        </xdr:cNvPr>
        <xdr:cNvSpPr txBox="1"/>
      </xdr:nvSpPr>
      <xdr:spPr>
        <a:xfrm>
          <a:off x="9467850" y="585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20675</xdr:rowOff>
    </xdr:from>
    <xdr:to>
      <xdr:col>50</xdr:col>
      <xdr:colOff>165100</xdr:colOff>
      <xdr:row>35</xdr:row>
      <xdr:rowOff>122275</xdr:rowOff>
    </xdr:to>
    <xdr:sp macro="" textlink="">
      <xdr:nvSpPr>
        <xdr:cNvPr id="130" name="楕円 129">
          <a:extLst>
            <a:ext uri="{FF2B5EF4-FFF2-40B4-BE49-F238E27FC236}">
              <a16:creationId xmlns:a16="http://schemas.microsoft.com/office/drawing/2014/main" id="{95B7E8EB-ED02-4290-B9BE-B250ED2DC4D0}"/>
            </a:ext>
          </a:extLst>
        </xdr:cNvPr>
        <xdr:cNvSpPr/>
      </xdr:nvSpPr>
      <xdr:spPr>
        <a:xfrm>
          <a:off x="8637361" y="6018704"/>
          <a:ext cx="98878"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55550</xdr:rowOff>
    </xdr:from>
    <xdr:to>
      <xdr:col>55</xdr:col>
      <xdr:colOff>0</xdr:colOff>
      <xdr:row>35</xdr:row>
      <xdr:rowOff>71475</xdr:rowOff>
    </xdr:to>
    <xdr:cxnSp macro="">
      <xdr:nvCxnSpPr>
        <xdr:cNvPr id="131" name="直線コネクタ 130">
          <a:extLst>
            <a:ext uri="{FF2B5EF4-FFF2-40B4-BE49-F238E27FC236}">
              <a16:creationId xmlns:a16="http://schemas.microsoft.com/office/drawing/2014/main" id="{AAB965C9-342B-4278-BAAE-0E1213E02C7B}"/>
            </a:ext>
          </a:extLst>
        </xdr:cNvPr>
        <xdr:cNvCxnSpPr/>
      </xdr:nvCxnSpPr>
      <xdr:spPr>
        <a:xfrm flipV="1">
          <a:off x="8686800" y="6059021"/>
          <a:ext cx="742950" cy="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45060</xdr:rowOff>
    </xdr:from>
    <xdr:to>
      <xdr:col>46</xdr:col>
      <xdr:colOff>38100</xdr:colOff>
      <xdr:row>35</xdr:row>
      <xdr:rowOff>146660</xdr:rowOff>
    </xdr:to>
    <xdr:sp macro="" textlink="">
      <xdr:nvSpPr>
        <xdr:cNvPr id="132" name="楕円 131">
          <a:extLst>
            <a:ext uri="{FF2B5EF4-FFF2-40B4-BE49-F238E27FC236}">
              <a16:creationId xmlns:a16="http://schemas.microsoft.com/office/drawing/2014/main" id="{13E6FCA7-A69D-484F-9828-EE95FF2EF54F}"/>
            </a:ext>
          </a:extLst>
        </xdr:cNvPr>
        <xdr:cNvSpPr/>
      </xdr:nvSpPr>
      <xdr:spPr>
        <a:xfrm>
          <a:off x="7840889" y="6049892"/>
          <a:ext cx="83911"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71475</xdr:rowOff>
    </xdr:from>
    <xdr:to>
      <xdr:col>50</xdr:col>
      <xdr:colOff>114300</xdr:colOff>
      <xdr:row>35</xdr:row>
      <xdr:rowOff>95860</xdr:rowOff>
    </xdr:to>
    <xdr:cxnSp macro="">
      <xdr:nvCxnSpPr>
        <xdr:cNvPr id="133" name="直線コネクタ 132">
          <a:extLst>
            <a:ext uri="{FF2B5EF4-FFF2-40B4-BE49-F238E27FC236}">
              <a16:creationId xmlns:a16="http://schemas.microsoft.com/office/drawing/2014/main" id="{84609638-B318-4EAE-A96E-30576E9C5460}"/>
            </a:ext>
          </a:extLst>
        </xdr:cNvPr>
        <xdr:cNvCxnSpPr/>
      </xdr:nvCxnSpPr>
      <xdr:spPr>
        <a:xfrm flipV="1">
          <a:off x="7884886" y="6068143"/>
          <a:ext cx="801914" cy="2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58623</xdr:rowOff>
    </xdr:from>
    <xdr:to>
      <xdr:col>41</xdr:col>
      <xdr:colOff>101600</xdr:colOff>
      <xdr:row>35</xdr:row>
      <xdr:rowOff>160223</xdr:rowOff>
    </xdr:to>
    <xdr:sp macro="" textlink="">
      <xdr:nvSpPr>
        <xdr:cNvPr id="134" name="楕円 133">
          <a:extLst>
            <a:ext uri="{FF2B5EF4-FFF2-40B4-BE49-F238E27FC236}">
              <a16:creationId xmlns:a16="http://schemas.microsoft.com/office/drawing/2014/main" id="{AABF1F30-BAFC-4D3B-BF8C-36AC297F9461}"/>
            </a:ext>
          </a:extLst>
        </xdr:cNvPr>
        <xdr:cNvSpPr/>
      </xdr:nvSpPr>
      <xdr:spPr>
        <a:xfrm>
          <a:off x="7029450" y="6056652"/>
          <a:ext cx="10296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95860</xdr:rowOff>
    </xdr:from>
    <xdr:to>
      <xdr:col>45</xdr:col>
      <xdr:colOff>177800</xdr:colOff>
      <xdr:row>35</xdr:row>
      <xdr:rowOff>109423</xdr:rowOff>
    </xdr:to>
    <xdr:cxnSp macro="">
      <xdr:nvCxnSpPr>
        <xdr:cNvPr id="135" name="直線コネクタ 134">
          <a:extLst>
            <a:ext uri="{FF2B5EF4-FFF2-40B4-BE49-F238E27FC236}">
              <a16:creationId xmlns:a16="http://schemas.microsoft.com/office/drawing/2014/main" id="{A2EA6246-4C68-4281-A634-23F81F3BA0E7}"/>
            </a:ext>
          </a:extLst>
        </xdr:cNvPr>
        <xdr:cNvCxnSpPr/>
      </xdr:nvCxnSpPr>
      <xdr:spPr>
        <a:xfrm flipV="1">
          <a:off x="7078889" y="6093889"/>
          <a:ext cx="805997" cy="1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71272</xdr:rowOff>
    </xdr:from>
    <xdr:to>
      <xdr:col>36</xdr:col>
      <xdr:colOff>165100</xdr:colOff>
      <xdr:row>36</xdr:row>
      <xdr:rowOff>1422</xdr:rowOff>
    </xdr:to>
    <xdr:sp macro="" textlink="">
      <xdr:nvSpPr>
        <xdr:cNvPr id="136" name="楕円 135">
          <a:extLst>
            <a:ext uri="{FF2B5EF4-FFF2-40B4-BE49-F238E27FC236}">
              <a16:creationId xmlns:a16="http://schemas.microsoft.com/office/drawing/2014/main" id="{62F03F4C-D166-4E52-88CA-16AF7319C446}"/>
            </a:ext>
          </a:extLst>
        </xdr:cNvPr>
        <xdr:cNvSpPr/>
      </xdr:nvSpPr>
      <xdr:spPr>
        <a:xfrm>
          <a:off x="6237061" y="6067940"/>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109423</xdr:rowOff>
    </xdr:from>
    <xdr:to>
      <xdr:col>41</xdr:col>
      <xdr:colOff>50800</xdr:colOff>
      <xdr:row>35</xdr:row>
      <xdr:rowOff>122072</xdr:rowOff>
    </xdr:to>
    <xdr:cxnSp macro="">
      <xdr:nvCxnSpPr>
        <xdr:cNvPr id="137" name="直線コネクタ 136">
          <a:extLst>
            <a:ext uri="{FF2B5EF4-FFF2-40B4-BE49-F238E27FC236}">
              <a16:creationId xmlns:a16="http://schemas.microsoft.com/office/drawing/2014/main" id="{89FDD06A-1ED1-4C91-B6A1-1D5F7BA1C519}"/>
            </a:ext>
          </a:extLst>
        </xdr:cNvPr>
        <xdr:cNvCxnSpPr/>
      </xdr:nvCxnSpPr>
      <xdr:spPr>
        <a:xfrm flipV="1">
          <a:off x="6286500" y="6106091"/>
          <a:ext cx="792389" cy="2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71842A91-1B8C-4E36-A233-4F926AB25ADD}"/>
            </a:ext>
          </a:extLst>
        </xdr:cNvPr>
        <xdr:cNvSpPr txBox="1"/>
      </xdr:nvSpPr>
      <xdr:spPr>
        <a:xfrm>
          <a:off x="8455556" y="686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A7F2C3BE-768D-4640-BCC4-95B090C0ABBA}"/>
            </a:ext>
          </a:extLst>
        </xdr:cNvPr>
        <xdr:cNvSpPr txBox="1"/>
      </xdr:nvSpPr>
      <xdr:spPr>
        <a:xfrm>
          <a:off x="7674506" y="686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0FBBE345-9206-4226-A22C-89B94E7B8C08}"/>
            </a:ext>
          </a:extLst>
        </xdr:cNvPr>
        <xdr:cNvSpPr txBox="1"/>
      </xdr:nvSpPr>
      <xdr:spPr>
        <a:xfrm>
          <a:off x="6868509" y="68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6F53AACF-2BCF-44E1-922E-128D770C22B4}"/>
            </a:ext>
          </a:extLst>
        </xdr:cNvPr>
        <xdr:cNvSpPr txBox="1"/>
      </xdr:nvSpPr>
      <xdr:spPr>
        <a:xfrm>
          <a:off x="6066595" y="685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138802</xdr:rowOff>
    </xdr:from>
    <xdr:ext cx="534377" cy="259045"/>
    <xdr:sp macro="" textlink="">
      <xdr:nvSpPr>
        <xdr:cNvPr id="142" name="n_1mainValue【道路】&#10;一人当たり延長">
          <a:extLst>
            <a:ext uri="{FF2B5EF4-FFF2-40B4-BE49-F238E27FC236}">
              <a16:creationId xmlns:a16="http://schemas.microsoft.com/office/drawing/2014/main" id="{9B7D7813-BDD0-4FB1-9129-5254B0D2037E}"/>
            </a:ext>
          </a:extLst>
        </xdr:cNvPr>
        <xdr:cNvSpPr txBox="1"/>
      </xdr:nvSpPr>
      <xdr:spPr>
        <a:xfrm>
          <a:off x="8427322" y="579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163187</xdr:rowOff>
    </xdr:from>
    <xdr:ext cx="534377" cy="259045"/>
    <xdr:sp macro="" textlink="">
      <xdr:nvSpPr>
        <xdr:cNvPr id="143" name="n_2mainValue【道路】&#10;一人当たり延長">
          <a:extLst>
            <a:ext uri="{FF2B5EF4-FFF2-40B4-BE49-F238E27FC236}">
              <a16:creationId xmlns:a16="http://schemas.microsoft.com/office/drawing/2014/main" id="{0736A882-D70E-438C-87E6-DD70307D4DC3}"/>
            </a:ext>
          </a:extLst>
        </xdr:cNvPr>
        <xdr:cNvSpPr txBox="1"/>
      </xdr:nvSpPr>
      <xdr:spPr>
        <a:xfrm>
          <a:off x="7646272" y="581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5300</xdr:rowOff>
    </xdr:from>
    <xdr:ext cx="534377" cy="259045"/>
    <xdr:sp macro="" textlink="">
      <xdr:nvSpPr>
        <xdr:cNvPr id="144" name="n_3mainValue【道路】&#10;一人当たり延長">
          <a:extLst>
            <a:ext uri="{FF2B5EF4-FFF2-40B4-BE49-F238E27FC236}">
              <a16:creationId xmlns:a16="http://schemas.microsoft.com/office/drawing/2014/main" id="{82C4A7B8-D4AA-489E-A7CA-37574F55E75D}"/>
            </a:ext>
          </a:extLst>
        </xdr:cNvPr>
        <xdr:cNvSpPr txBox="1"/>
      </xdr:nvSpPr>
      <xdr:spPr>
        <a:xfrm>
          <a:off x="6849800" y="583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17949</xdr:rowOff>
    </xdr:from>
    <xdr:ext cx="534377" cy="259045"/>
    <xdr:sp macro="" textlink="">
      <xdr:nvSpPr>
        <xdr:cNvPr id="145" name="n_4mainValue【道路】&#10;一人当たり延長">
          <a:extLst>
            <a:ext uri="{FF2B5EF4-FFF2-40B4-BE49-F238E27FC236}">
              <a16:creationId xmlns:a16="http://schemas.microsoft.com/office/drawing/2014/main" id="{2CE1AB9F-A6B1-448A-8F7C-7D33113A1108}"/>
            </a:ext>
          </a:extLst>
        </xdr:cNvPr>
        <xdr:cNvSpPr txBox="1"/>
      </xdr:nvSpPr>
      <xdr:spPr>
        <a:xfrm>
          <a:off x="6038361" y="584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5237F0E-D2C6-435E-9BC0-2775C5BD71C1}"/>
            </a:ext>
          </a:extLst>
        </xdr:cNvPr>
        <xdr:cNvSpPr/>
      </xdr:nvSpPr>
      <xdr:spPr>
        <a:xfrm>
          <a:off x="685800" y="800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5C097DA-D0B2-4E8E-83A5-220671310407}"/>
            </a:ext>
          </a:extLst>
        </xdr:cNvPr>
        <xdr:cNvSpPr/>
      </xdr:nvSpPr>
      <xdr:spPr>
        <a:xfrm>
          <a:off x="8114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44CD8EB-33A5-470D-9FBD-E02592FFA3FA}"/>
            </a:ext>
          </a:extLst>
        </xdr:cNvPr>
        <xdr:cNvSpPr/>
      </xdr:nvSpPr>
      <xdr:spPr>
        <a:xfrm>
          <a:off x="8114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08E9D7D-AF32-4619-905B-E67C08B9094D}"/>
            </a:ext>
          </a:extLst>
        </xdr:cNvPr>
        <xdr:cNvSpPr/>
      </xdr:nvSpPr>
      <xdr:spPr>
        <a:xfrm>
          <a:off x="17145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E846A9B-450A-4D1C-A228-721BCEA9AA11}"/>
            </a:ext>
          </a:extLst>
        </xdr:cNvPr>
        <xdr:cNvSpPr/>
      </xdr:nvSpPr>
      <xdr:spPr>
        <a:xfrm>
          <a:off x="17145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B7D3460-C264-4AF5-ACBB-F5458C9C1894}"/>
            </a:ext>
          </a:extLst>
        </xdr:cNvPr>
        <xdr:cNvSpPr/>
      </xdr:nvSpPr>
      <xdr:spPr>
        <a:xfrm>
          <a:off x="27432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E8CF9D6-ECE9-4F61-8D73-332FE5152613}"/>
            </a:ext>
          </a:extLst>
        </xdr:cNvPr>
        <xdr:cNvSpPr/>
      </xdr:nvSpPr>
      <xdr:spPr>
        <a:xfrm>
          <a:off x="27432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B68EB8F-F11D-473F-AA6E-03A083CFE357}"/>
            </a:ext>
          </a:extLst>
        </xdr:cNvPr>
        <xdr:cNvSpPr/>
      </xdr:nvSpPr>
      <xdr:spPr>
        <a:xfrm>
          <a:off x="685800" y="914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0F078B1-F6CE-4388-A0AE-97AA70B5779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2C8F9C1-193D-49A8-B149-35588FC869A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3B1AFA3-30E0-4D48-9E65-65E8904A6DB3}"/>
            </a:ext>
          </a:extLst>
        </xdr:cNvPr>
        <xdr:cNvSpPr txBox="1"/>
      </xdr:nvSpPr>
      <xdr:spPr>
        <a:xfrm>
          <a:off x="277132" y="1128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9706032-8552-4BB6-AAB2-45B2E7B4098D}"/>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7B1D1DA2-2F6C-448F-9945-44DB7AE64B74}"/>
            </a:ext>
          </a:extLst>
        </xdr:cNvPr>
        <xdr:cNvSpPr txBox="1"/>
      </xdr:nvSpPr>
      <xdr:spPr>
        <a:xfrm>
          <a:off x="277132" y="1090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3D00EE5-3F7D-4906-829F-A24C6BD74B8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87D7C06E-88B8-495F-86E4-C67A021B5D40}"/>
            </a:ext>
          </a:extLst>
        </xdr:cNvPr>
        <xdr:cNvSpPr txBox="1"/>
      </xdr:nvSpPr>
      <xdr:spPr>
        <a:xfrm>
          <a:off x="342612" y="1052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AD1130F-2E93-4246-9A73-ABFAC7EBF3A3}"/>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C86480FD-1763-4A0F-B54D-102446CE71A0}"/>
            </a:ext>
          </a:extLst>
        </xdr:cNvPr>
        <xdr:cNvSpPr txBox="1"/>
      </xdr:nvSpPr>
      <xdr:spPr>
        <a:xfrm>
          <a:off x="342612" y="10146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8FB7EC3-0515-41DC-8DBF-27E794C45795}"/>
            </a:ext>
          </a:extLst>
        </xdr:cNvPr>
        <xdr:cNvCxnSpPr/>
      </xdr:nvCxnSpPr>
      <xdr:spPr>
        <a:xfrm>
          <a:off x="685800" y="9903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9D729E8-E06A-40A2-B822-C9A7A7B91A7E}"/>
            </a:ext>
          </a:extLst>
        </xdr:cNvPr>
        <xdr:cNvSpPr txBox="1"/>
      </xdr:nvSpPr>
      <xdr:spPr>
        <a:xfrm>
          <a:off x="342612" y="9762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79ED039-69D2-4F2F-A9D7-7105A424299D}"/>
            </a:ext>
          </a:extLst>
        </xdr:cNvPr>
        <xdr:cNvCxnSpPr/>
      </xdr:nvCxnSpPr>
      <xdr:spPr>
        <a:xfrm>
          <a:off x="685800" y="9522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B65AEE05-702B-4D42-9F6B-2F890C6D6C4E}"/>
            </a:ext>
          </a:extLst>
        </xdr:cNvPr>
        <xdr:cNvSpPr txBox="1"/>
      </xdr:nvSpPr>
      <xdr:spPr>
        <a:xfrm>
          <a:off x="342612" y="9381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31D28CA-14D0-4D22-8705-AA83EA9A624B}"/>
            </a:ext>
          </a:extLst>
        </xdr:cNvPr>
        <xdr:cNvCxnSpPr/>
      </xdr:nvCxnSpPr>
      <xdr:spPr>
        <a:xfrm>
          <a:off x="685800" y="914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A6EADEDD-C478-4DA9-B8B0-434AECD3DA95}"/>
            </a:ext>
          </a:extLst>
        </xdr:cNvPr>
        <xdr:cNvSpPr txBox="1"/>
      </xdr:nvSpPr>
      <xdr:spPr>
        <a:xfrm>
          <a:off x="389043" y="900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EC5D7250-55D9-473E-A3C6-7FA5F0797CD1}"/>
            </a:ext>
          </a:extLst>
        </xdr:cNvPr>
        <xdr:cNvSpPr/>
      </xdr:nvSpPr>
      <xdr:spPr>
        <a:xfrm>
          <a:off x="685800" y="914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E7106AAC-0675-4297-BE43-57D74F8A85FA}"/>
            </a:ext>
          </a:extLst>
        </xdr:cNvPr>
        <xdr:cNvCxnSpPr/>
      </xdr:nvCxnSpPr>
      <xdr:spPr>
        <a:xfrm flipV="1">
          <a:off x="4179026" y="9534253"/>
          <a:ext cx="0" cy="1450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9F2CAFAA-1D61-4E7D-9B7D-CC504B9A81B6}"/>
            </a:ext>
          </a:extLst>
        </xdr:cNvPr>
        <xdr:cNvSpPr txBox="1"/>
      </xdr:nvSpPr>
      <xdr:spPr>
        <a:xfrm>
          <a:off x="4217761" y="10982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4F0313CB-4AF2-4CBF-BBC5-3BC07065E6F8}"/>
            </a:ext>
          </a:extLst>
        </xdr:cNvPr>
        <xdr:cNvCxnSpPr/>
      </xdr:nvCxnSpPr>
      <xdr:spPr>
        <a:xfrm>
          <a:off x="4107089" y="10984502"/>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3D059E7B-6C98-469B-87DF-31DF9898969B}"/>
            </a:ext>
          </a:extLst>
        </xdr:cNvPr>
        <xdr:cNvSpPr txBox="1"/>
      </xdr:nvSpPr>
      <xdr:spPr>
        <a:xfrm>
          <a:off x="4217761" y="9316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2E96F124-A75E-4AA6-A840-7162985B7EF6}"/>
            </a:ext>
          </a:extLst>
        </xdr:cNvPr>
        <xdr:cNvCxnSpPr/>
      </xdr:nvCxnSpPr>
      <xdr:spPr>
        <a:xfrm>
          <a:off x="4107089" y="9534253"/>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F92672C8-01DD-473F-AFA1-B20CFD3586C3}"/>
            </a:ext>
          </a:extLst>
        </xdr:cNvPr>
        <xdr:cNvSpPr txBox="1"/>
      </xdr:nvSpPr>
      <xdr:spPr>
        <a:xfrm>
          <a:off x="4217761" y="1037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D9812CDE-ABFD-4ED4-A19C-D9708038A808}"/>
            </a:ext>
          </a:extLst>
        </xdr:cNvPr>
        <xdr:cNvSpPr/>
      </xdr:nvSpPr>
      <xdr:spPr>
        <a:xfrm>
          <a:off x="4126139" y="10403840"/>
          <a:ext cx="10296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82877CD0-1AFE-4199-B171-D8E870245779}"/>
            </a:ext>
          </a:extLst>
        </xdr:cNvPr>
        <xdr:cNvSpPr/>
      </xdr:nvSpPr>
      <xdr:spPr>
        <a:xfrm>
          <a:off x="3383189" y="10370094"/>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C46D179B-67D0-4DC6-8003-977BDEE8F584}"/>
            </a:ext>
          </a:extLst>
        </xdr:cNvPr>
        <xdr:cNvSpPr/>
      </xdr:nvSpPr>
      <xdr:spPr>
        <a:xfrm>
          <a:off x="2571750" y="10354038"/>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45584DD2-5C77-4EC7-B97E-8011DEF918B5}"/>
            </a:ext>
          </a:extLst>
        </xdr:cNvPr>
        <xdr:cNvSpPr/>
      </xdr:nvSpPr>
      <xdr:spPr>
        <a:xfrm>
          <a:off x="1779361" y="10343969"/>
          <a:ext cx="98878"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9385DBA3-4805-4746-BB17-D4DE965A9666}"/>
            </a:ext>
          </a:extLst>
        </xdr:cNvPr>
        <xdr:cNvSpPr/>
      </xdr:nvSpPr>
      <xdr:spPr>
        <a:xfrm>
          <a:off x="982889" y="10315938"/>
          <a:ext cx="83911"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EBD40A6-85DF-4155-948B-18F18D77D5A6}"/>
            </a:ext>
          </a:extLst>
        </xdr:cNvPr>
        <xdr:cNvSpPr txBox="1"/>
      </xdr:nvSpPr>
      <xdr:spPr>
        <a:xfrm>
          <a:off x="4008211"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6690FF7-E6D5-4B3B-A80D-E0B4299959E6}"/>
            </a:ext>
          </a:extLst>
        </xdr:cNvPr>
        <xdr:cNvSpPr txBox="1"/>
      </xdr:nvSpPr>
      <xdr:spPr>
        <a:xfrm>
          <a:off x="32557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6AFB9DF-2110-441A-95EA-89B841E56DDA}"/>
            </a:ext>
          </a:extLst>
        </xdr:cNvPr>
        <xdr:cNvSpPr txBox="1"/>
      </xdr:nvSpPr>
      <xdr:spPr>
        <a:xfrm>
          <a:off x="24497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25595A-93E1-41E6-A99D-F3E2F195AD8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68E7711-E8E0-445F-8642-78D1B11347C3}"/>
            </a:ext>
          </a:extLst>
        </xdr:cNvPr>
        <xdr:cNvSpPr txBox="1"/>
      </xdr:nvSpPr>
      <xdr:spPr>
        <a:xfrm>
          <a:off x="8554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50165</xdr:rowOff>
    </xdr:from>
    <xdr:to>
      <xdr:col>24</xdr:col>
      <xdr:colOff>114300</xdr:colOff>
      <xdr:row>60</xdr:row>
      <xdr:rowOff>151765</xdr:rowOff>
    </xdr:to>
    <xdr:sp macro="" textlink="">
      <xdr:nvSpPr>
        <xdr:cNvPr id="186" name="楕円 185">
          <a:extLst>
            <a:ext uri="{FF2B5EF4-FFF2-40B4-BE49-F238E27FC236}">
              <a16:creationId xmlns:a16="http://schemas.microsoft.com/office/drawing/2014/main" id="{2168BF8F-69DD-4F09-9E10-FE95A547F6A9}"/>
            </a:ext>
          </a:extLst>
        </xdr:cNvPr>
        <xdr:cNvSpPr/>
      </xdr:nvSpPr>
      <xdr:spPr>
        <a:xfrm>
          <a:off x="4126139" y="10335804"/>
          <a:ext cx="10296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73042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7B381B9F-5003-4E3D-9113-DF7A26E9444F}"/>
            </a:ext>
          </a:extLst>
        </xdr:cNvPr>
        <xdr:cNvSpPr txBox="1"/>
      </xdr:nvSpPr>
      <xdr:spPr>
        <a:xfrm>
          <a:off x="4217761"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19685</xdr:rowOff>
    </xdr:from>
    <xdr:to>
      <xdr:col>20</xdr:col>
      <xdr:colOff>38100</xdr:colOff>
      <xdr:row>60</xdr:row>
      <xdr:rowOff>121285</xdr:rowOff>
    </xdr:to>
    <xdr:sp macro="" textlink="">
      <xdr:nvSpPr>
        <xdr:cNvPr id="188" name="楕円 187">
          <a:extLst>
            <a:ext uri="{FF2B5EF4-FFF2-40B4-BE49-F238E27FC236}">
              <a16:creationId xmlns:a16="http://schemas.microsoft.com/office/drawing/2014/main" id="{8D841971-2F79-4358-B668-E7FCA81568E3}"/>
            </a:ext>
          </a:extLst>
        </xdr:cNvPr>
        <xdr:cNvSpPr/>
      </xdr:nvSpPr>
      <xdr:spPr>
        <a:xfrm>
          <a:off x="3383189" y="10303964"/>
          <a:ext cx="8391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70485</xdr:rowOff>
    </xdr:from>
    <xdr:to>
      <xdr:col>24</xdr:col>
      <xdr:colOff>63500</xdr:colOff>
      <xdr:row>60</xdr:row>
      <xdr:rowOff>100965</xdr:rowOff>
    </xdr:to>
    <xdr:cxnSp macro="">
      <xdr:nvCxnSpPr>
        <xdr:cNvPr id="189" name="直線コネクタ 188">
          <a:extLst>
            <a:ext uri="{FF2B5EF4-FFF2-40B4-BE49-F238E27FC236}">
              <a16:creationId xmlns:a16="http://schemas.microsoft.com/office/drawing/2014/main" id="{DC90FBBF-59DF-4B62-B8B1-1846277887D1}"/>
            </a:ext>
          </a:extLst>
        </xdr:cNvPr>
        <xdr:cNvCxnSpPr/>
      </xdr:nvCxnSpPr>
      <xdr:spPr>
        <a:xfrm>
          <a:off x="3427186" y="10353403"/>
          <a:ext cx="7524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166370</xdr:rowOff>
    </xdr:from>
    <xdr:to>
      <xdr:col>15</xdr:col>
      <xdr:colOff>101600</xdr:colOff>
      <xdr:row>60</xdr:row>
      <xdr:rowOff>96520</xdr:rowOff>
    </xdr:to>
    <xdr:sp macro="" textlink="">
      <xdr:nvSpPr>
        <xdr:cNvPr id="190" name="楕円 189">
          <a:extLst>
            <a:ext uri="{FF2B5EF4-FFF2-40B4-BE49-F238E27FC236}">
              <a16:creationId xmlns:a16="http://schemas.microsoft.com/office/drawing/2014/main" id="{1D897350-5A8A-421E-B919-F9F2F0F86C38}"/>
            </a:ext>
          </a:extLst>
        </xdr:cNvPr>
        <xdr:cNvSpPr/>
      </xdr:nvSpPr>
      <xdr:spPr>
        <a:xfrm>
          <a:off x="2571750" y="10284641"/>
          <a:ext cx="10296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45720</xdr:rowOff>
    </xdr:from>
    <xdr:to>
      <xdr:col>19</xdr:col>
      <xdr:colOff>177800</xdr:colOff>
      <xdr:row>60</xdr:row>
      <xdr:rowOff>70485</xdr:rowOff>
    </xdr:to>
    <xdr:cxnSp macro="">
      <xdr:nvCxnSpPr>
        <xdr:cNvPr id="191" name="直線コネクタ 190">
          <a:extLst>
            <a:ext uri="{FF2B5EF4-FFF2-40B4-BE49-F238E27FC236}">
              <a16:creationId xmlns:a16="http://schemas.microsoft.com/office/drawing/2014/main" id="{7D21228D-D9E9-49F0-9090-0B665F1A638A}"/>
            </a:ext>
          </a:extLst>
        </xdr:cNvPr>
        <xdr:cNvCxnSpPr/>
      </xdr:nvCxnSpPr>
      <xdr:spPr>
        <a:xfrm>
          <a:off x="2621189" y="10336802"/>
          <a:ext cx="805997" cy="1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92" name="楕円 191">
          <a:extLst>
            <a:ext uri="{FF2B5EF4-FFF2-40B4-BE49-F238E27FC236}">
              <a16:creationId xmlns:a16="http://schemas.microsoft.com/office/drawing/2014/main" id="{26D3A842-5A78-4543-94BA-3695EB652AD2}"/>
            </a:ext>
          </a:extLst>
        </xdr:cNvPr>
        <xdr:cNvSpPr/>
      </xdr:nvSpPr>
      <xdr:spPr>
        <a:xfrm>
          <a:off x="1779361" y="10258516"/>
          <a:ext cx="98878"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20955</xdr:rowOff>
    </xdr:from>
    <xdr:to>
      <xdr:col>15</xdr:col>
      <xdr:colOff>50800</xdr:colOff>
      <xdr:row>60</xdr:row>
      <xdr:rowOff>45720</xdr:rowOff>
    </xdr:to>
    <xdr:cxnSp macro="">
      <xdr:nvCxnSpPr>
        <xdr:cNvPr id="193" name="直線コネクタ 192">
          <a:extLst>
            <a:ext uri="{FF2B5EF4-FFF2-40B4-BE49-F238E27FC236}">
              <a16:creationId xmlns:a16="http://schemas.microsoft.com/office/drawing/2014/main" id="{8D6BE003-6693-4C61-B2A0-316D707A927E}"/>
            </a:ext>
          </a:extLst>
        </xdr:cNvPr>
        <xdr:cNvCxnSpPr/>
      </xdr:nvCxnSpPr>
      <xdr:spPr>
        <a:xfrm>
          <a:off x="1828800" y="10305234"/>
          <a:ext cx="792389" cy="3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111125</xdr:rowOff>
    </xdr:from>
    <xdr:to>
      <xdr:col>6</xdr:col>
      <xdr:colOff>38100</xdr:colOff>
      <xdr:row>60</xdr:row>
      <xdr:rowOff>41275</xdr:rowOff>
    </xdr:to>
    <xdr:sp macro="" textlink="">
      <xdr:nvSpPr>
        <xdr:cNvPr id="194" name="楕円 193">
          <a:extLst>
            <a:ext uri="{FF2B5EF4-FFF2-40B4-BE49-F238E27FC236}">
              <a16:creationId xmlns:a16="http://schemas.microsoft.com/office/drawing/2014/main" id="{609CDED9-B0E2-4644-B26F-B8E079AFB69E}"/>
            </a:ext>
          </a:extLst>
        </xdr:cNvPr>
        <xdr:cNvSpPr/>
      </xdr:nvSpPr>
      <xdr:spPr>
        <a:xfrm>
          <a:off x="982889" y="10222593"/>
          <a:ext cx="83911" cy="10976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161925</xdr:rowOff>
    </xdr:from>
    <xdr:to>
      <xdr:col>10</xdr:col>
      <xdr:colOff>114300</xdr:colOff>
      <xdr:row>60</xdr:row>
      <xdr:rowOff>20955</xdr:rowOff>
    </xdr:to>
    <xdr:cxnSp macro="">
      <xdr:nvCxnSpPr>
        <xdr:cNvPr id="195" name="直線コネクタ 194">
          <a:extLst>
            <a:ext uri="{FF2B5EF4-FFF2-40B4-BE49-F238E27FC236}">
              <a16:creationId xmlns:a16="http://schemas.microsoft.com/office/drawing/2014/main" id="{477640A5-F0C2-405D-A9D9-945E052174DA}"/>
            </a:ext>
          </a:extLst>
        </xdr:cNvPr>
        <xdr:cNvCxnSpPr/>
      </xdr:nvCxnSpPr>
      <xdr:spPr>
        <a:xfrm>
          <a:off x="1026886" y="10276114"/>
          <a:ext cx="801914"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DC990EC8-3399-410E-A555-E7B978BA7967}"/>
            </a:ext>
          </a:extLst>
        </xdr:cNvPr>
        <xdr:cNvSpPr txBox="1"/>
      </xdr:nvSpPr>
      <xdr:spPr>
        <a:xfrm>
          <a:off x="3239144" y="1046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EDDD8468-F973-4AA6-932D-ED5F38277486}"/>
            </a:ext>
          </a:extLst>
        </xdr:cNvPr>
        <xdr:cNvSpPr txBox="1"/>
      </xdr:nvSpPr>
      <xdr:spPr>
        <a:xfrm>
          <a:off x="2439044" y="1044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248750CF-6506-44FB-87EC-962C73C4F5C7}"/>
            </a:ext>
          </a:extLst>
        </xdr:cNvPr>
        <xdr:cNvSpPr txBox="1"/>
      </xdr:nvSpPr>
      <xdr:spPr>
        <a:xfrm>
          <a:off x="1646655"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70D96F12-7E4D-43E3-A277-B59068C7F640}"/>
            </a:ext>
          </a:extLst>
        </xdr:cNvPr>
        <xdr:cNvSpPr txBox="1"/>
      </xdr:nvSpPr>
      <xdr:spPr>
        <a:xfrm>
          <a:off x="850183" y="10411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137812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923DBBDF-A81F-460F-81B8-CEA360BB1F33}"/>
            </a:ext>
          </a:extLst>
        </xdr:cNvPr>
        <xdr:cNvSpPr txBox="1"/>
      </xdr:nvSpPr>
      <xdr:spPr>
        <a:xfrm>
          <a:off x="3239144" y="10079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113047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F608E908-435D-4A58-8AE4-0163A66975B6}"/>
            </a:ext>
          </a:extLst>
        </xdr:cNvPr>
        <xdr:cNvSpPr txBox="1"/>
      </xdr:nvSpPr>
      <xdr:spPr>
        <a:xfrm>
          <a:off x="2439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21140A8F-40E8-48DC-BA21-EEAF72BD6D27}"/>
            </a:ext>
          </a:extLst>
        </xdr:cNvPr>
        <xdr:cNvSpPr txBox="1"/>
      </xdr:nvSpPr>
      <xdr:spPr>
        <a:xfrm>
          <a:off x="1646655"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57802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1B3F472-9951-4050-86F5-DEB62D66BCAD}"/>
            </a:ext>
          </a:extLst>
        </xdr:cNvPr>
        <xdr:cNvSpPr txBox="1"/>
      </xdr:nvSpPr>
      <xdr:spPr>
        <a:xfrm>
          <a:off x="850183" y="9999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C016ABE-7727-4281-90E4-0C4313039B77}"/>
            </a:ext>
          </a:extLst>
        </xdr:cNvPr>
        <xdr:cNvSpPr/>
      </xdr:nvSpPr>
      <xdr:spPr>
        <a:xfrm>
          <a:off x="5954939" y="800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3E5136B-B6D4-4188-AB35-D1DE6D253305}"/>
            </a:ext>
          </a:extLst>
        </xdr:cNvPr>
        <xdr:cNvSpPr/>
      </xdr:nvSpPr>
      <xdr:spPr>
        <a:xfrm>
          <a:off x="6065611"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05FA27B-05C4-4CF0-856F-9E719F20F62D}"/>
            </a:ext>
          </a:extLst>
        </xdr:cNvPr>
        <xdr:cNvSpPr/>
      </xdr:nvSpPr>
      <xdr:spPr>
        <a:xfrm>
          <a:off x="6065611"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8B4960A-42C8-4305-AAA9-FD435B40CE23}"/>
            </a:ext>
          </a:extLst>
        </xdr:cNvPr>
        <xdr:cNvSpPr/>
      </xdr:nvSpPr>
      <xdr:spPr>
        <a:xfrm>
          <a:off x="69836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BD333B85-419B-48B2-A1CC-89FFE1C9B1B2}"/>
            </a:ext>
          </a:extLst>
        </xdr:cNvPr>
        <xdr:cNvSpPr/>
      </xdr:nvSpPr>
      <xdr:spPr>
        <a:xfrm>
          <a:off x="69836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006B5A5-B830-443E-BEBB-46872BC73BB1}"/>
            </a:ext>
          </a:extLst>
        </xdr:cNvPr>
        <xdr:cNvSpPr/>
      </xdr:nvSpPr>
      <xdr:spPr>
        <a:xfrm>
          <a:off x="80123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E09518E-D4C2-4A8F-871B-9975BE5ABD5E}"/>
            </a:ext>
          </a:extLst>
        </xdr:cNvPr>
        <xdr:cNvSpPr/>
      </xdr:nvSpPr>
      <xdr:spPr>
        <a:xfrm>
          <a:off x="80123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AAAA5C28-2841-4A84-9F0A-9DCA7C2DB7A5}"/>
            </a:ext>
          </a:extLst>
        </xdr:cNvPr>
        <xdr:cNvSpPr/>
      </xdr:nvSpPr>
      <xdr:spPr>
        <a:xfrm>
          <a:off x="5954939" y="914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738D6902-6518-49D9-9E75-7C318D4CCBBF}"/>
            </a:ext>
          </a:extLst>
        </xdr:cNvPr>
        <xdr:cNvSpPr txBox="1"/>
      </xdr:nvSpPr>
      <xdr:spPr>
        <a:xfrm>
          <a:off x="5916839"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CE82E1C-9E12-40E0-9909-3B056B328D75}"/>
            </a:ext>
          </a:extLst>
        </xdr:cNvPr>
        <xdr:cNvCxnSpPr/>
      </xdr:nvCxnSpPr>
      <xdr:spPr>
        <a:xfrm>
          <a:off x="5954939"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CC464E8-88BE-42FF-BFAF-A3C32702A6EA}"/>
            </a:ext>
          </a:extLst>
        </xdr:cNvPr>
        <xdr:cNvCxnSpPr/>
      </xdr:nvCxnSpPr>
      <xdr:spPr>
        <a:xfrm>
          <a:off x="5954939" y="1110614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66BB9955-69AD-473E-8622-61052117F9FD}"/>
            </a:ext>
          </a:extLst>
        </xdr:cNvPr>
        <xdr:cNvSpPr txBox="1"/>
      </xdr:nvSpPr>
      <xdr:spPr>
        <a:xfrm>
          <a:off x="5722482" y="109652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F881AF1C-9707-4D41-B10A-B474D6116803}"/>
            </a:ext>
          </a:extLst>
        </xdr:cNvPr>
        <xdr:cNvCxnSpPr/>
      </xdr:nvCxnSpPr>
      <xdr:spPr>
        <a:xfrm>
          <a:off x="5954939" y="10772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9B7C305-DBFC-432F-803D-314432945241}"/>
            </a:ext>
          </a:extLst>
        </xdr:cNvPr>
        <xdr:cNvSpPr txBox="1"/>
      </xdr:nvSpPr>
      <xdr:spPr>
        <a:xfrm>
          <a:off x="5419392" y="106387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F2E9ED6B-F0ED-481A-A98A-36830FEB7CF0}"/>
            </a:ext>
          </a:extLst>
        </xdr:cNvPr>
        <xdr:cNvCxnSpPr/>
      </xdr:nvCxnSpPr>
      <xdr:spPr>
        <a:xfrm>
          <a:off x="5954939" y="1044892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DF3ECC40-8FA2-4577-8085-BC227A6E2015}"/>
            </a:ext>
          </a:extLst>
        </xdr:cNvPr>
        <xdr:cNvSpPr txBox="1"/>
      </xdr:nvSpPr>
      <xdr:spPr>
        <a:xfrm>
          <a:off x="5419392" y="103053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C9DD4264-4F88-47A4-BA37-3ECA397D9FFE}"/>
            </a:ext>
          </a:extLst>
        </xdr:cNvPr>
        <xdr:cNvCxnSpPr/>
      </xdr:nvCxnSpPr>
      <xdr:spPr>
        <a:xfrm>
          <a:off x="5954939" y="101223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906D123C-E8F1-4B39-B0B7-951B07D0F46F}"/>
            </a:ext>
          </a:extLst>
        </xdr:cNvPr>
        <xdr:cNvSpPr txBox="1"/>
      </xdr:nvSpPr>
      <xdr:spPr>
        <a:xfrm>
          <a:off x="5419392"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5FFFA40C-79DB-4B63-94F6-7B73752DBD8D}"/>
            </a:ext>
          </a:extLst>
        </xdr:cNvPr>
        <xdr:cNvCxnSpPr/>
      </xdr:nvCxnSpPr>
      <xdr:spPr>
        <a:xfrm>
          <a:off x="5954939" y="979850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B70499BF-21FA-4F46-984A-AA7DA297C497}"/>
            </a:ext>
          </a:extLst>
        </xdr:cNvPr>
        <xdr:cNvSpPr txBox="1"/>
      </xdr:nvSpPr>
      <xdr:spPr>
        <a:xfrm>
          <a:off x="5419392" y="96576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80B27BCB-0CDA-4582-9603-6659E8941E81}"/>
            </a:ext>
          </a:extLst>
        </xdr:cNvPr>
        <xdr:cNvCxnSpPr/>
      </xdr:nvCxnSpPr>
      <xdr:spPr>
        <a:xfrm>
          <a:off x="5954939" y="94746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74EC7175-9C1A-458E-8B9F-2C27A2FDDAFA}"/>
            </a:ext>
          </a:extLst>
        </xdr:cNvPr>
        <xdr:cNvSpPr txBox="1"/>
      </xdr:nvSpPr>
      <xdr:spPr>
        <a:xfrm>
          <a:off x="5419392" y="9324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6CE7D0C-568F-499A-8A84-85C25589707F}"/>
            </a:ext>
          </a:extLst>
        </xdr:cNvPr>
        <xdr:cNvCxnSpPr/>
      </xdr:nvCxnSpPr>
      <xdr:spPr>
        <a:xfrm>
          <a:off x="5954939" y="9141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94A71BF-BE13-4698-B9AE-2BE03C97A7DC}"/>
            </a:ext>
          </a:extLst>
        </xdr:cNvPr>
        <xdr:cNvSpPr txBox="1"/>
      </xdr:nvSpPr>
      <xdr:spPr>
        <a:xfrm>
          <a:off x="5419392" y="90004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54CE035-9988-4B3F-94BB-33688B3F1F34}"/>
            </a:ext>
          </a:extLst>
        </xdr:cNvPr>
        <xdr:cNvSpPr/>
      </xdr:nvSpPr>
      <xdr:spPr>
        <a:xfrm>
          <a:off x="5954939" y="914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5ABC0B6C-3354-4E30-AF12-9F324830766B}"/>
            </a:ext>
          </a:extLst>
        </xdr:cNvPr>
        <xdr:cNvCxnSpPr/>
      </xdr:nvCxnSpPr>
      <xdr:spPr>
        <a:xfrm flipV="1">
          <a:off x="9429115" y="9582050"/>
          <a:ext cx="0" cy="1514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248CF1A-09F9-49F0-8BE4-A999B20EF824}"/>
            </a:ext>
          </a:extLst>
        </xdr:cNvPr>
        <xdr:cNvSpPr txBox="1"/>
      </xdr:nvSpPr>
      <xdr:spPr>
        <a:xfrm>
          <a:off x="9467850" y="1109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7111D8B7-4F3E-4007-A5BD-96891AD97A27}"/>
            </a:ext>
          </a:extLst>
        </xdr:cNvPr>
        <xdr:cNvCxnSpPr/>
      </xdr:nvCxnSpPr>
      <xdr:spPr>
        <a:xfrm>
          <a:off x="9361261" y="11096943"/>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EE0A218-F684-43F0-8ADD-8DAD18A1F2D7}"/>
            </a:ext>
          </a:extLst>
        </xdr:cNvPr>
        <xdr:cNvSpPr txBox="1"/>
      </xdr:nvSpPr>
      <xdr:spPr>
        <a:xfrm>
          <a:off x="9467850" y="935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55E128E3-AFDB-4E76-AC64-8188647B5D1A}"/>
            </a:ext>
          </a:extLst>
        </xdr:cNvPr>
        <xdr:cNvCxnSpPr/>
      </xdr:nvCxnSpPr>
      <xdr:spPr>
        <a:xfrm>
          <a:off x="9361261" y="9582050"/>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DAEDF79F-90FC-429A-9B86-1B6BDAB7DBA0}"/>
            </a:ext>
          </a:extLst>
        </xdr:cNvPr>
        <xdr:cNvSpPr txBox="1"/>
      </xdr:nvSpPr>
      <xdr:spPr>
        <a:xfrm>
          <a:off x="9467850" y="10716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BB304654-0C29-4E46-82A1-F6BEECD573CF}"/>
            </a:ext>
          </a:extLst>
        </xdr:cNvPr>
        <xdr:cNvSpPr/>
      </xdr:nvSpPr>
      <xdr:spPr>
        <a:xfrm>
          <a:off x="9399361" y="10734949"/>
          <a:ext cx="79828"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47A05578-B0B1-43C8-902F-0C1E9CB4691B}"/>
            </a:ext>
          </a:extLst>
        </xdr:cNvPr>
        <xdr:cNvSpPr/>
      </xdr:nvSpPr>
      <xdr:spPr>
        <a:xfrm>
          <a:off x="8637361" y="10732196"/>
          <a:ext cx="98878"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C948F84A-3A8C-48FB-BC62-1539C642033E}"/>
            </a:ext>
          </a:extLst>
        </xdr:cNvPr>
        <xdr:cNvSpPr/>
      </xdr:nvSpPr>
      <xdr:spPr>
        <a:xfrm>
          <a:off x="7840889" y="10732589"/>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1CAB77AF-C557-44EE-A7F0-B30AD8E60D8E}"/>
            </a:ext>
          </a:extLst>
        </xdr:cNvPr>
        <xdr:cNvSpPr/>
      </xdr:nvSpPr>
      <xdr:spPr>
        <a:xfrm>
          <a:off x="7029450" y="10736648"/>
          <a:ext cx="102961" cy="10976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F85C22A7-C118-4AF8-9D2D-D10AA39D99BE}"/>
            </a:ext>
          </a:extLst>
        </xdr:cNvPr>
        <xdr:cNvSpPr/>
      </xdr:nvSpPr>
      <xdr:spPr>
        <a:xfrm>
          <a:off x="6237061" y="10736478"/>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D94F002-E41A-4E9D-816F-BC40F78FB20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2D445C6-B8CD-4A89-9355-0F7FF9B702E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A7F165-3D0F-4823-A7E5-5F11A76B9CDC}"/>
            </a:ext>
          </a:extLst>
        </xdr:cNvPr>
        <xdr:cNvSpPr txBox="1"/>
      </xdr:nvSpPr>
      <xdr:spPr>
        <a:xfrm>
          <a:off x="77134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F449B87-5981-4D8A-97DB-715756D4DA5C}"/>
            </a:ext>
          </a:extLst>
        </xdr:cNvPr>
        <xdr:cNvSpPr txBox="1"/>
      </xdr:nvSpPr>
      <xdr:spPr>
        <a:xfrm>
          <a:off x="69074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BAB5D69-7D86-4548-B30E-4DB645EDEC4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31134</xdr:rowOff>
    </xdr:from>
    <xdr:to>
      <xdr:col>55</xdr:col>
      <xdr:colOff>50800</xdr:colOff>
      <xdr:row>61</xdr:row>
      <xdr:rowOff>132734</xdr:rowOff>
    </xdr:to>
    <xdr:sp macro="" textlink="">
      <xdr:nvSpPr>
        <xdr:cNvPr id="245" name="楕円 244">
          <a:extLst>
            <a:ext uri="{FF2B5EF4-FFF2-40B4-BE49-F238E27FC236}">
              <a16:creationId xmlns:a16="http://schemas.microsoft.com/office/drawing/2014/main" id="{6CD07240-7050-4523-AF03-A05414462941}"/>
            </a:ext>
          </a:extLst>
        </xdr:cNvPr>
        <xdr:cNvSpPr/>
      </xdr:nvSpPr>
      <xdr:spPr>
        <a:xfrm>
          <a:off x="9399361" y="10485502"/>
          <a:ext cx="79828"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54011</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536B909F-2B43-45CB-92E3-93A4975E9D39}"/>
            </a:ext>
          </a:extLst>
        </xdr:cNvPr>
        <xdr:cNvSpPr txBox="1"/>
      </xdr:nvSpPr>
      <xdr:spPr>
        <a:xfrm>
          <a:off x="9467850" y="10343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39601</xdr:rowOff>
    </xdr:from>
    <xdr:to>
      <xdr:col>50</xdr:col>
      <xdr:colOff>165100</xdr:colOff>
      <xdr:row>61</xdr:row>
      <xdr:rowOff>141201</xdr:rowOff>
    </xdr:to>
    <xdr:sp macro="" textlink="">
      <xdr:nvSpPr>
        <xdr:cNvPr id="247" name="楕円 246">
          <a:extLst>
            <a:ext uri="{FF2B5EF4-FFF2-40B4-BE49-F238E27FC236}">
              <a16:creationId xmlns:a16="http://schemas.microsoft.com/office/drawing/2014/main" id="{397250F7-8B1D-40A9-820B-4CEC395AA861}"/>
            </a:ext>
          </a:extLst>
        </xdr:cNvPr>
        <xdr:cNvSpPr/>
      </xdr:nvSpPr>
      <xdr:spPr>
        <a:xfrm>
          <a:off x="8637361" y="10498051"/>
          <a:ext cx="98878"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81934</xdr:rowOff>
    </xdr:from>
    <xdr:to>
      <xdr:col>55</xdr:col>
      <xdr:colOff>0</xdr:colOff>
      <xdr:row>61</xdr:row>
      <xdr:rowOff>90401</xdr:rowOff>
    </xdr:to>
    <xdr:cxnSp macro="">
      <xdr:nvCxnSpPr>
        <xdr:cNvPr id="248" name="直線コネクタ 247">
          <a:extLst>
            <a:ext uri="{FF2B5EF4-FFF2-40B4-BE49-F238E27FC236}">
              <a16:creationId xmlns:a16="http://schemas.microsoft.com/office/drawing/2014/main" id="{B528A0F0-C3A1-4AE8-AE97-4F185E2E761F}"/>
            </a:ext>
          </a:extLst>
        </xdr:cNvPr>
        <xdr:cNvCxnSpPr/>
      </xdr:nvCxnSpPr>
      <xdr:spPr>
        <a:xfrm flipV="1">
          <a:off x="8686800" y="10544466"/>
          <a:ext cx="742950" cy="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50052</xdr:rowOff>
    </xdr:from>
    <xdr:to>
      <xdr:col>46</xdr:col>
      <xdr:colOff>38100</xdr:colOff>
      <xdr:row>61</xdr:row>
      <xdr:rowOff>151652</xdr:rowOff>
    </xdr:to>
    <xdr:sp macro="" textlink="">
      <xdr:nvSpPr>
        <xdr:cNvPr id="249" name="楕円 248">
          <a:extLst>
            <a:ext uri="{FF2B5EF4-FFF2-40B4-BE49-F238E27FC236}">
              <a16:creationId xmlns:a16="http://schemas.microsoft.com/office/drawing/2014/main" id="{D3CC324F-F2FB-424C-A147-B55B81622F05}"/>
            </a:ext>
          </a:extLst>
        </xdr:cNvPr>
        <xdr:cNvSpPr/>
      </xdr:nvSpPr>
      <xdr:spPr>
        <a:xfrm>
          <a:off x="7840889" y="10507141"/>
          <a:ext cx="8391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90401</xdr:rowOff>
    </xdr:from>
    <xdr:to>
      <xdr:col>50</xdr:col>
      <xdr:colOff>114300</xdr:colOff>
      <xdr:row>61</xdr:row>
      <xdr:rowOff>100852</xdr:rowOff>
    </xdr:to>
    <xdr:cxnSp macro="">
      <xdr:nvCxnSpPr>
        <xdr:cNvPr id="250" name="直線コネクタ 249">
          <a:extLst>
            <a:ext uri="{FF2B5EF4-FFF2-40B4-BE49-F238E27FC236}">
              <a16:creationId xmlns:a16="http://schemas.microsoft.com/office/drawing/2014/main" id="{0577D3AB-C9F5-4905-8619-683802BE351E}"/>
            </a:ext>
          </a:extLst>
        </xdr:cNvPr>
        <xdr:cNvCxnSpPr/>
      </xdr:nvCxnSpPr>
      <xdr:spPr>
        <a:xfrm flipV="1">
          <a:off x="7884886" y="10551572"/>
          <a:ext cx="801914" cy="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58899</xdr:rowOff>
    </xdr:from>
    <xdr:to>
      <xdr:col>41</xdr:col>
      <xdr:colOff>101600</xdr:colOff>
      <xdr:row>61</xdr:row>
      <xdr:rowOff>160499</xdr:rowOff>
    </xdr:to>
    <xdr:sp macro="" textlink="">
      <xdr:nvSpPr>
        <xdr:cNvPr id="251" name="楕円 250">
          <a:extLst>
            <a:ext uri="{FF2B5EF4-FFF2-40B4-BE49-F238E27FC236}">
              <a16:creationId xmlns:a16="http://schemas.microsoft.com/office/drawing/2014/main" id="{1CCB50C8-B93F-4724-9E6B-6E53AA38F995}"/>
            </a:ext>
          </a:extLst>
        </xdr:cNvPr>
        <xdr:cNvSpPr/>
      </xdr:nvSpPr>
      <xdr:spPr>
        <a:xfrm>
          <a:off x="7029450" y="10514628"/>
          <a:ext cx="10296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100852</xdr:rowOff>
    </xdr:from>
    <xdr:to>
      <xdr:col>45</xdr:col>
      <xdr:colOff>177800</xdr:colOff>
      <xdr:row>61</xdr:row>
      <xdr:rowOff>109699</xdr:rowOff>
    </xdr:to>
    <xdr:cxnSp macro="">
      <xdr:nvCxnSpPr>
        <xdr:cNvPr id="252" name="直線コネクタ 251">
          <a:extLst>
            <a:ext uri="{FF2B5EF4-FFF2-40B4-BE49-F238E27FC236}">
              <a16:creationId xmlns:a16="http://schemas.microsoft.com/office/drawing/2014/main" id="{E9475C4F-2888-4959-A827-EEA29732A65E}"/>
            </a:ext>
          </a:extLst>
        </xdr:cNvPr>
        <xdr:cNvCxnSpPr/>
      </xdr:nvCxnSpPr>
      <xdr:spPr>
        <a:xfrm flipV="1">
          <a:off x="7078889" y="10560663"/>
          <a:ext cx="805997" cy="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66772</xdr:rowOff>
    </xdr:from>
    <xdr:to>
      <xdr:col>36</xdr:col>
      <xdr:colOff>165100</xdr:colOff>
      <xdr:row>61</xdr:row>
      <xdr:rowOff>168372</xdr:rowOff>
    </xdr:to>
    <xdr:sp macro="" textlink="">
      <xdr:nvSpPr>
        <xdr:cNvPr id="253" name="楕円 252">
          <a:extLst>
            <a:ext uri="{FF2B5EF4-FFF2-40B4-BE49-F238E27FC236}">
              <a16:creationId xmlns:a16="http://schemas.microsoft.com/office/drawing/2014/main" id="{45D2C2B0-D214-4A0A-9D19-425EEE4C826E}"/>
            </a:ext>
          </a:extLst>
        </xdr:cNvPr>
        <xdr:cNvSpPr/>
      </xdr:nvSpPr>
      <xdr:spPr>
        <a:xfrm>
          <a:off x="6237061" y="10526583"/>
          <a:ext cx="98878"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109699</xdr:rowOff>
    </xdr:from>
    <xdr:to>
      <xdr:col>41</xdr:col>
      <xdr:colOff>50800</xdr:colOff>
      <xdr:row>61</xdr:row>
      <xdr:rowOff>117572</xdr:rowOff>
    </xdr:to>
    <xdr:cxnSp macro="">
      <xdr:nvCxnSpPr>
        <xdr:cNvPr id="254" name="直線コネクタ 253">
          <a:extLst>
            <a:ext uri="{FF2B5EF4-FFF2-40B4-BE49-F238E27FC236}">
              <a16:creationId xmlns:a16="http://schemas.microsoft.com/office/drawing/2014/main" id="{7983719F-38C4-46B4-8F55-81503CAA570B}"/>
            </a:ext>
          </a:extLst>
        </xdr:cNvPr>
        <xdr:cNvCxnSpPr/>
      </xdr:nvCxnSpPr>
      <xdr:spPr>
        <a:xfrm flipV="1">
          <a:off x="6286500" y="10564067"/>
          <a:ext cx="792389" cy="1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84C2CFC8-A2DB-40D2-B5DE-97AF0586E53A}"/>
            </a:ext>
          </a:extLst>
        </xdr:cNvPr>
        <xdr:cNvSpPr txBox="1"/>
      </xdr:nvSpPr>
      <xdr:spPr>
        <a:xfrm>
          <a:off x="8427322" y="1082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E6D46F9-93EC-4537-938A-476769B9E4D7}"/>
            </a:ext>
          </a:extLst>
        </xdr:cNvPr>
        <xdr:cNvSpPr txBox="1"/>
      </xdr:nvSpPr>
      <xdr:spPr>
        <a:xfrm>
          <a:off x="7646272" y="1083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74D5EABA-1A53-40B6-B8E6-674C41D6FE41}"/>
            </a:ext>
          </a:extLst>
        </xdr:cNvPr>
        <xdr:cNvSpPr txBox="1"/>
      </xdr:nvSpPr>
      <xdr:spPr>
        <a:xfrm>
          <a:off x="6849800" y="1082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1B78D9AA-0271-4045-995E-C75430989E81}"/>
            </a:ext>
          </a:extLst>
        </xdr:cNvPr>
        <xdr:cNvSpPr txBox="1"/>
      </xdr:nvSpPr>
      <xdr:spPr>
        <a:xfrm>
          <a:off x="6038361" y="1082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157728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392112F5-1404-44E0-80A4-3282F6780DFF}"/>
            </a:ext>
          </a:extLst>
        </xdr:cNvPr>
        <xdr:cNvSpPr txBox="1"/>
      </xdr:nvSpPr>
      <xdr:spPr>
        <a:xfrm>
          <a:off x="8399088" y="10277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168179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CF14D963-EE27-4915-B9D3-BB564EBA37BA}"/>
            </a:ext>
          </a:extLst>
        </xdr:cNvPr>
        <xdr:cNvSpPr txBox="1"/>
      </xdr:nvSpPr>
      <xdr:spPr>
        <a:xfrm>
          <a:off x="7608513" y="10286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5576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B0A38C90-717A-4BD3-B1B4-F1BFD6A02F51}"/>
            </a:ext>
          </a:extLst>
        </xdr:cNvPr>
        <xdr:cNvSpPr txBox="1"/>
      </xdr:nvSpPr>
      <xdr:spPr>
        <a:xfrm>
          <a:off x="6821566" y="1029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13449</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CF8D516E-9C4B-4E5E-B506-7C0BF0A8B459}"/>
            </a:ext>
          </a:extLst>
        </xdr:cNvPr>
        <xdr:cNvSpPr txBox="1"/>
      </xdr:nvSpPr>
      <xdr:spPr>
        <a:xfrm>
          <a:off x="6010127" y="1029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FCC0C38-C8FD-469E-88C1-CD833FF083B4}"/>
            </a:ext>
          </a:extLst>
        </xdr:cNvPr>
        <xdr:cNvSpPr/>
      </xdr:nvSpPr>
      <xdr:spPr>
        <a:xfrm>
          <a:off x="685800" y="1181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E807AF8-235B-4FA5-BBAE-0C5292F916E6}"/>
            </a:ext>
          </a:extLst>
        </xdr:cNvPr>
        <xdr:cNvSpPr/>
      </xdr:nvSpPr>
      <xdr:spPr>
        <a:xfrm>
          <a:off x="8114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BBB0197-2F88-408F-A5EA-BD55F15C7043}"/>
            </a:ext>
          </a:extLst>
        </xdr:cNvPr>
        <xdr:cNvSpPr/>
      </xdr:nvSpPr>
      <xdr:spPr>
        <a:xfrm>
          <a:off x="8114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8DA5974-D833-4E71-BF0F-9B2EC9653331}"/>
            </a:ext>
          </a:extLst>
        </xdr:cNvPr>
        <xdr:cNvSpPr/>
      </xdr:nvSpPr>
      <xdr:spPr>
        <a:xfrm>
          <a:off x="17145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9D0AC15-2D12-48CB-97D8-8F8F11B53D8B}"/>
            </a:ext>
          </a:extLst>
        </xdr:cNvPr>
        <xdr:cNvSpPr/>
      </xdr:nvSpPr>
      <xdr:spPr>
        <a:xfrm>
          <a:off x="17145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9E13C2C-4E97-4A27-98D9-759D068F4004}"/>
            </a:ext>
          </a:extLst>
        </xdr:cNvPr>
        <xdr:cNvSpPr/>
      </xdr:nvSpPr>
      <xdr:spPr>
        <a:xfrm>
          <a:off x="27432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8E05F826-6BFF-4C39-A05B-C2A05656127E}"/>
            </a:ext>
          </a:extLst>
        </xdr:cNvPr>
        <xdr:cNvSpPr/>
      </xdr:nvSpPr>
      <xdr:spPr>
        <a:xfrm>
          <a:off x="27432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8D8B6DD9-8FE4-462F-8DB3-D930C7C88801}"/>
            </a:ext>
          </a:extLst>
        </xdr:cNvPr>
        <xdr:cNvSpPr/>
      </xdr:nvSpPr>
      <xdr:spPr>
        <a:xfrm>
          <a:off x="685800" y="1295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B229C1C-2B71-44CF-9BDE-422C9A366E5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797E627B-EEDB-463B-9BA8-3C992191AA3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E2A1B4E-EF16-4485-8BA8-F312CC5DDFAC}"/>
            </a:ext>
          </a:extLst>
        </xdr:cNvPr>
        <xdr:cNvSpPr txBox="1"/>
      </xdr:nvSpPr>
      <xdr:spPr>
        <a:xfrm>
          <a:off x="277132" y="15096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A2D4530F-5AA3-4827-BF11-574E07B4F841}"/>
            </a:ext>
          </a:extLst>
        </xdr:cNvPr>
        <xdr:cNvCxnSpPr/>
      </xdr:nvCxnSpPr>
      <xdr:spPr>
        <a:xfrm>
          <a:off x="685800" y="1491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EB963085-0DBF-4490-B6E6-853E9185F92F}"/>
            </a:ext>
          </a:extLst>
        </xdr:cNvPr>
        <xdr:cNvSpPr txBox="1"/>
      </xdr:nvSpPr>
      <xdr:spPr>
        <a:xfrm>
          <a:off x="277132" y="14772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E0F1A6DC-CF36-418D-91D3-2F8FADDD2B90}"/>
            </a:ext>
          </a:extLst>
        </xdr:cNvPr>
        <xdr:cNvCxnSpPr/>
      </xdr:nvCxnSpPr>
      <xdr:spPr>
        <a:xfrm>
          <a:off x="685800" y="145854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7C53F336-45F4-485F-A78E-74A0FF729105}"/>
            </a:ext>
          </a:extLst>
        </xdr:cNvPr>
        <xdr:cNvSpPr txBox="1"/>
      </xdr:nvSpPr>
      <xdr:spPr>
        <a:xfrm>
          <a:off x="342612" y="14448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26D7CFA-D5C3-419D-86A7-C67E1F07719A}"/>
            </a:ext>
          </a:extLst>
        </xdr:cNvPr>
        <xdr:cNvCxnSpPr/>
      </xdr:nvCxnSpPr>
      <xdr:spPr>
        <a:xfrm>
          <a:off x="685800" y="14256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3DCE24D-31E8-4EED-82EC-B6159662FC33}"/>
            </a:ext>
          </a:extLst>
        </xdr:cNvPr>
        <xdr:cNvSpPr txBox="1"/>
      </xdr:nvSpPr>
      <xdr:spPr>
        <a:xfrm>
          <a:off x="342612" y="14115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939BBA42-4005-4AB2-BA5A-255A0F7CF197}"/>
            </a:ext>
          </a:extLst>
        </xdr:cNvPr>
        <xdr:cNvCxnSpPr/>
      </xdr:nvCxnSpPr>
      <xdr:spPr>
        <a:xfrm>
          <a:off x="685800" y="139377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2C2BA9FF-C50F-47CE-8909-4D58B24DFF48}"/>
            </a:ext>
          </a:extLst>
        </xdr:cNvPr>
        <xdr:cNvSpPr txBox="1"/>
      </xdr:nvSpPr>
      <xdr:spPr>
        <a:xfrm>
          <a:off x="342612"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192172FB-C77A-4294-893F-670999D0620B}"/>
            </a:ext>
          </a:extLst>
        </xdr:cNvPr>
        <xdr:cNvCxnSpPr/>
      </xdr:nvCxnSpPr>
      <xdr:spPr>
        <a:xfrm>
          <a:off x="685800" y="136085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2FB2986F-FA74-4253-8533-8CCB520151C0}"/>
            </a:ext>
          </a:extLst>
        </xdr:cNvPr>
        <xdr:cNvSpPr txBox="1"/>
      </xdr:nvSpPr>
      <xdr:spPr>
        <a:xfrm>
          <a:off x="342612" y="134676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650C06E1-BF6D-4B11-A1D9-D9FD846AEDDE}"/>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C9464A1A-BC39-4027-947E-3A3667BB6AB2}"/>
            </a:ext>
          </a:extLst>
        </xdr:cNvPr>
        <xdr:cNvSpPr txBox="1"/>
      </xdr:nvSpPr>
      <xdr:spPr>
        <a:xfrm>
          <a:off x="389043" y="1313426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90E6C49-A700-4E22-8342-AF7E17CC032C}"/>
            </a:ext>
          </a:extLst>
        </xdr:cNvPr>
        <xdr:cNvCxnSpPr/>
      </xdr:nvCxnSpPr>
      <xdr:spPr>
        <a:xfrm>
          <a:off x="685800" y="1295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A298440-4F0E-439E-B06B-E001B2F651D8}"/>
            </a:ext>
          </a:extLst>
        </xdr:cNvPr>
        <xdr:cNvSpPr/>
      </xdr:nvSpPr>
      <xdr:spPr>
        <a:xfrm>
          <a:off x="685800" y="1295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17FB8C87-BBDE-452C-A932-0014C39E71D7}"/>
            </a:ext>
          </a:extLst>
        </xdr:cNvPr>
        <xdr:cNvCxnSpPr/>
      </xdr:nvCxnSpPr>
      <xdr:spPr>
        <a:xfrm flipV="1">
          <a:off x="4179026" y="13499646"/>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EAACAF57-3475-4791-8062-BB612FFA8875}"/>
            </a:ext>
          </a:extLst>
        </xdr:cNvPr>
        <xdr:cNvSpPr txBox="1"/>
      </xdr:nvSpPr>
      <xdr:spPr>
        <a:xfrm>
          <a:off x="4217761" y="14839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30686DDB-913E-4611-9372-6FBAD209CA62}"/>
            </a:ext>
          </a:extLst>
        </xdr:cNvPr>
        <xdr:cNvCxnSpPr/>
      </xdr:nvCxnSpPr>
      <xdr:spPr>
        <a:xfrm>
          <a:off x="4107089" y="14841039"/>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E678211-E744-4A9F-A8D5-FFF65597A1F7}"/>
            </a:ext>
          </a:extLst>
        </xdr:cNvPr>
        <xdr:cNvSpPr txBox="1"/>
      </xdr:nvSpPr>
      <xdr:spPr>
        <a:xfrm>
          <a:off x="4217761"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8867EAE5-3EA7-41FE-91D9-7A39E597EB19}"/>
            </a:ext>
          </a:extLst>
        </xdr:cNvPr>
        <xdr:cNvCxnSpPr/>
      </xdr:nvCxnSpPr>
      <xdr:spPr>
        <a:xfrm>
          <a:off x="4107089" y="13499646"/>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8254197-1487-4122-BDFA-C227BA18B4E4}"/>
            </a:ext>
          </a:extLst>
        </xdr:cNvPr>
        <xdr:cNvSpPr txBox="1"/>
      </xdr:nvSpPr>
      <xdr:spPr>
        <a:xfrm>
          <a:off x="4217761" y="141254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89428AF1-A5F6-4731-BBB7-84006C59AD1D}"/>
            </a:ext>
          </a:extLst>
        </xdr:cNvPr>
        <xdr:cNvSpPr/>
      </xdr:nvSpPr>
      <xdr:spPr>
        <a:xfrm>
          <a:off x="4126139" y="14276705"/>
          <a:ext cx="10296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D97B4F02-ABDF-465D-9EB2-7244CE3CA570}"/>
            </a:ext>
          </a:extLst>
        </xdr:cNvPr>
        <xdr:cNvSpPr/>
      </xdr:nvSpPr>
      <xdr:spPr>
        <a:xfrm>
          <a:off x="3383189" y="14276705"/>
          <a:ext cx="8391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A3294611-BFC8-4C9D-A232-45007ECD8B57}"/>
            </a:ext>
          </a:extLst>
        </xdr:cNvPr>
        <xdr:cNvSpPr/>
      </xdr:nvSpPr>
      <xdr:spPr>
        <a:xfrm>
          <a:off x="2571750" y="14275616"/>
          <a:ext cx="10296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43AE7A84-B711-427F-9FB1-687D98D4B5D9}"/>
            </a:ext>
          </a:extLst>
        </xdr:cNvPr>
        <xdr:cNvSpPr/>
      </xdr:nvSpPr>
      <xdr:spPr>
        <a:xfrm>
          <a:off x="1779361" y="14269901"/>
          <a:ext cx="98878"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F643D7E7-097A-4DEE-9384-FE52F77B2A9E}"/>
            </a:ext>
          </a:extLst>
        </xdr:cNvPr>
        <xdr:cNvSpPr/>
      </xdr:nvSpPr>
      <xdr:spPr>
        <a:xfrm>
          <a:off x="982889" y="14328140"/>
          <a:ext cx="83911"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BDCDEB7-EFD2-4313-95C9-3AF2A1C677C5}"/>
            </a:ext>
          </a:extLst>
        </xdr:cNvPr>
        <xdr:cNvSpPr txBox="1"/>
      </xdr:nvSpPr>
      <xdr:spPr>
        <a:xfrm>
          <a:off x="4008211"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CE5D2AF-15AB-441E-B4B5-943AFFD01A2F}"/>
            </a:ext>
          </a:extLst>
        </xdr:cNvPr>
        <xdr:cNvSpPr txBox="1"/>
      </xdr:nvSpPr>
      <xdr:spPr>
        <a:xfrm>
          <a:off x="32557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BC6B420-6EE0-42C5-B7E9-1677259A216C}"/>
            </a:ext>
          </a:extLst>
        </xdr:cNvPr>
        <xdr:cNvSpPr txBox="1"/>
      </xdr:nvSpPr>
      <xdr:spPr>
        <a:xfrm>
          <a:off x="24497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1C2D1C8-9B78-4F67-A9E7-A87409C1482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4E33051-1D61-4846-B875-7AB0F7C60997}"/>
            </a:ext>
          </a:extLst>
        </xdr:cNvPr>
        <xdr:cNvSpPr txBox="1"/>
      </xdr:nvSpPr>
      <xdr:spPr>
        <a:xfrm>
          <a:off x="8554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83638</xdr:rowOff>
    </xdr:from>
    <xdr:to>
      <xdr:col>24</xdr:col>
      <xdr:colOff>114300</xdr:colOff>
      <xdr:row>84</xdr:row>
      <xdr:rowOff>13788</xdr:rowOff>
    </xdr:to>
    <xdr:sp macro="" textlink="">
      <xdr:nvSpPr>
        <xdr:cNvPr id="304" name="楕円 303">
          <a:extLst>
            <a:ext uri="{FF2B5EF4-FFF2-40B4-BE49-F238E27FC236}">
              <a16:creationId xmlns:a16="http://schemas.microsoft.com/office/drawing/2014/main" id="{BF056EE1-7582-492A-9B8D-A84D2914C0E3}"/>
            </a:ext>
          </a:extLst>
        </xdr:cNvPr>
        <xdr:cNvSpPr/>
      </xdr:nvSpPr>
      <xdr:spPr>
        <a:xfrm>
          <a:off x="4126139" y="14318070"/>
          <a:ext cx="102961"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62065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70483AB-E3D4-4A6D-AFD9-9C30D105A1F1}"/>
            </a:ext>
          </a:extLst>
        </xdr:cNvPr>
        <xdr:cNvSpPr txBox="1"/>
      </xdr:nvSpPr>
      <xdr:spPr>
        <a:xfrm>
          <a:off x="4217761" y="1428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64044</xdr:rowOff>
    </xdr:from>
    <xdr:to>
      <xdr:col>20</xdr:col>
      <xdr:colOff>38100</xdr:colOff>
      <xdr:row>83</xdr:row>
      <xdr:rowOff>165644</xdr:rowOff>
    </xdr:to>
    <xdr:sp macro="" textlink="">
      <xdr:nvSpPr>
        <xdr:cNvPr id="306" name="楕円 305">
          <a:extLst>
            <a:ext uri="{FF2B5EF4-FFF2-40B4-BE49-F238E27FC236}">
              <a16:creationId xmlns:a16="http://schemas.microsoft.com/office/drawing/2014/main" id="{0E09CD01-995F-4669-AF65-4AAE222105D2}"/>
            </a:ext>
          </a:extLst>
        </xdr:cNvPr>
        <xdr:cNvSpPr/>
      </xdr:nvSpPr>
      <xdr:spPr>
        <a:xfrm>
          <a:off x="3383189" y="14295755"/>
          <a:ext cx="8391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114844</xdr:rowOff>
    </xdr:from>
    <xdr:to>
      <xdr:col>24</xdr:col>
      <xdr:colOff>63500</xdr:colOff>
      <xdr:row>83</xdr:row>
      <xdr:rowOff>134438</xdr:rowOff>
    </xdr:to>
    <xdr:cxnSp macro="">
      <xdr:nvCxnSpPr>
        <xdr:cNvPr id="307" name="直線コネクタ 306">
          <a:extLst>
            <a:ext uri="{FF2B5EF4-FFF2-40B4-BE49-F238E27FC236}">
              <a16:creationId xmlns:a16="http://schemas.microsoft.com/office/drawing/2014/main" id="{8BC79758-986F-42FF-8463-3484EC4812E5}"/>
            </a:ext>
          </a:extLst>
        </xdr:cNvPr>
        <xdr:cNvCxnSpPr/>
      </xdr:nvCxnSpPr>
      <xdr:spPr>
        <a:xfrm>
          <a:off x="3427186" y="14345194"/>
          <a:ext cx="752475"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67311</xdr:rowOff>
    </xdr:from>
    <xdr:to>
      <xdr:col>15</xdr:col>
      <xdr:colOff>101600</xdr:colOff>
      <xdr:row>83</xdr:row>
      <xdr:rowOff>168911</xdr:rowOff>
    </xdr:to>
    <xdr:sp macro="" textlink="">
      <xdr:nvSpPr>
        <xdr:cNvPr id="308" name="楕円 307">
          <a:extLst>
            <a:ext uri="{FF2B5EF4-FFF2-40B4-BE49-F238E27FC236}">
              <a16:creationId xmlns:a16="http://schemas.microsoft.com/office/drawing/2014/main" id="{EABE4643-64CA-4FD6-9E62-C68484A71892}"/>
            </a:ext>
          </a:extLst>
        </xdr:cNvPr>
        <xdr:cNvSpPr/>
      </xdr:nvSpPr>
      <xdr:spPr>
        <a:xfrm>
          <a:off x="2571750" y="14299022"/>
          <a:ext cx="102961"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114844</xdr:rowOff>
    </xdr:from>
    <xdr:to>
      <xdr:col>19</xdr:col>
      <xdr:colOff>177800</xdr:colOff>
      <xdr:row>83</xdr:row>
      <xdr:rowOff>118111</xdr:rowOff>
    </xdr:to>
    <xdr:cxnSp macro="">
      <xdr:nvCxnSpPr>
        <xdr:cNvPr id="309" name="直線コネクタ 308">
          <a:extLst>
            <a:ext uri="{FF2B5EF4-FFF2-40B4-BE49-F238E27FC236}">
              <a16:creationId xmlns:a16="http://schemas.microsoft.com/office/drawing/2014/main" id="{9342E66B-9BE7-4B91-984D-00FD2D999607}"/>
            </a:ext>
          </a:extLst>
        </xdr:cNvPr>
        <xdr:cNvCxnSpPr/>
      </xdr:nvCxnSpPr>
      <xdr:spPr>
        <a:xfrm flipV="1">
          <a:off x="2621189" y="14345194"/>
          <a:ext cx="805997"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42818</xdr:rowOff>
    </xdr:from>
    <xdr:to>
      <xdr:col>10</xdr:col>
      <xdr:colOff>165100</xdr:colOff>
      <xdr:row>83</xdr:row>
      <xdr:rowOff>144418</xdr:rowOff>
    </xdr:to>
    <xdr:sp macro="" textlink="">
      <xdr:nvSpPr>
        <xdr:cNvPr id="310" name="楕円 309">
          <a:extLst>
            <a:ext uri="{FF2B5EF4-FFF2-40B4-BE49-F238E27FC236}">
              <a16:creationId xmlns:a16="http://schemas.microsoft.com/office/drawing/2014/main" id="{3ABC7BA8-027E-4E84-9CB8-CB36DC258260}"/>
            </a:ext>
          </a:extLst>
        </xdr:cNvPr>
        <xdr:cNvSpPr/>
      </xdr:nvSpPr>
      <xdr:spPr>
        <a:xfrm>
          <a:off x="1779361" y="14277250"/>
          <a:ext cx="98878"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93618</xdr:rowOff>
    </xdr:from>
    <xdr:to>
      <xdr:col>15</xdr:col>
      <xdr:colOff>50800</xdr:colOff>
      <xdr:row>83</xdr:row>
      <xdr:rowOff>118111</xdr:rowOff>
    </xdr:to>
    <xdr:cxnSp macro="">
      <xdr:nvCxnSpPr>
        <xdr:cNvPr id="311" name="直線コネクタ 310">
          <a:extLst>
            <a:ext uri="{FF2B5EF4-FFF2-40B4-BE49-F238E27FC236}">
              <a16:creationId xmlns:a16="http://schemas.microsoft.com/office/drawing/2014/main" id="{AE207820-668A-4935-AA83-2920263635B1}"/>
            </a:ext>
          </a:extLst>
        </xdr:cNvPr>
        <xdr:cNvCxnSpPr/>
      </xdr:nvCxnSpPr>
      <xdr:spPr>
        <a:xfrm>
          <a:off x="1828800" y="14326689"/>
          <a:ext cx="792389"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39551</xdr:rowOff>
    </xdr:from>
    <xdr:to>
      <xdr:col>6</xdr:col>
      <xdr:colOff>38100</xdr:colOff>
      <xdr:row>83</xdr:row>
      <xdr:rowOff>141151</xdr:rowOff>
    </xdr:to>
    <xdr:sp macro="" textlink="">
      <xdr:nvSpPr>
        <xdr:cNvPr id="312" name="楕円 311">
          <a:extLst>
            <a:ext uri="{FF2B5EF4-FFF2-40B4-BE49-F238E27FC236}">
              <a16:creationId xmlns:a16="http://schemas.microsoft.com/office/drawing/2014/main" id="{BDAD73A4-9570-4BD7-86D6-EE6F74EE27FD}"/>
            </a:ext>
          </a:extLst>
        </xdr:cNvPr>
        <xdr:cNvSpPr/>
      </xdr:nvSpPr>
      <xdr:spPr>
        <a:xfrm>
          <a:off x="982889" y="14269901"/>
          <a:ext cx="8391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90351</xdr:rowOff>
    </xdr:from>
    <xdr:to>
      <xdr:col>10</xdr:col>
      <xdr:colOff>114300</xdr:colOff>
      <xdr:row>83</xdr:row>
      <xdr:rowOff>93618</xdr:rowOff>
    </xdr:to>
    <xdr:cxnSp macro="">
      <xdr:nvCxnSpPr>
        <xdr:cNvPr id="313" name="直線コネクタ 312">
          <a:extLst>
            <a:ext uri="{FF2B5EF4-FFF2-40B4-BE49-F238E27FC236}">
              <a16:creationId xmlns:a16="http://schemas.microsoft.com/office/drawing/2014/main" id="{D24C6D51-93D7-44B1-87E3-B822B24A61DC}"/>
            </a:ext>
          </a:extLst>
        </xdr:cNvPr>
        <xdr:cNvCxnSpPr/>
      </xdr:nvCxnSpPr>
      <xdr:spPr>
        <a:xfrm>
          <a:off x="1026886" y="14323422"/>
          <a:ext cx="801914"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C82867E2-B64B-4AE2-AB6F-0FD0BB43CC6E}"/>
            </a:ext>
          </a:extLst>
        </xdr:cNvPr>
        <xdr:cNvSpPr txBox="1"/>
      </xdr:nvSpPr>
      <xdr:spPr>
        <a:xfrm>
          <a:off x="32391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38E0476A-7F69-419F-B3D2-B5CF4BDE52D9}"/>
            </a:ext>
          </a:extLst>
        </xdr:cNvPr>
        <xdr:cNvSpPr txBox="1"/>
      </xdr:nvSpPr>
      <xdr:spPr>
        <a:xfrm>
          <a:off x="2439044" y="140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34AC76D9-1B29-469F-BAA9-85C57153E048}"/>
            </a:ext>
          </a:extLst>
        </xdr:cNvPr>
        <xdr:cNvSpPr txBox="1"/>
      </xdr:nvSpPr>
      <xdr:spPr>
        <a:xfrm>
          <a:off x="1646655" y="1404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31051A1C-D675-4C70-AF0D-96A578E6CAE4}"/>
            </a:ext>
          </a:extLst>
        </xdr:cNvPr>
        <xdr:cNvSpPr txBox="1"/>
      </xdr:nvSpPr>
      <xdr:spPr>
        <a:xfrm>
          <a:off x="850183" y="1442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156771</xdr:rowOff>
    </xdr:from>
    <xdr:ext cx="405111" cy="259045"/>
    <xdr:sp macro="" textlink="">
      <xdr:nvSpPr>
        <xdr:cNvPr id="318" name="n_1mainValue【公営住宅】&#10;有形固定資産減価償却率">
          <a:extLst>
            <a:ext uri="{FF2B5EF4-FFF2-40B4-BE49-F238E27FC236}">
              <a16:creationId xmlns:a16="http://schemas.microsoft.com/office/drawing/2014/main" id="{B29451EB-97C7-443E-953B-44ACBA05D428}"/>
            </a:ext>
          </a:extLst>
        </xdr:cNvPr>
        <xdr:cNvSpPr txBox="1"/>
      </xdr:nvSpPr>
      <xdr:spPr>
        <a:xfrm>
          <a:off x="3239144" y="1439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160038</xdr:rowOff>
    </xdr:from>
    <xdr:ext cx="405111" cy="259045"/>
    <xdr:sp macro="" textlink="">
      <xdr:nvSpPr>
        <xdr:cNvPr id="319" name="n_2mainValue【公営住宅】&#10;有形固定資産減価償却率">
          <a:extLst>
            <a:ext uri="{FF2B5EF4-FFF2-40B4-BE49-F238E27FC236}">
              <a16:creationId xmlns:a16="http://schemas.microsoft.com/office/drawing/2014/main" id="{2FCA5D91-08C1-439E-B4A8-CA45B2D56ED0}"/>
            </a:ext>
          </a:extLst>
        </xdr:cNvPr>
        <xdr:cNvSpPr txBox="1"/>
      </xdr:nvSpPr>
      <xdr:spPr>
        <a:xfrm>
          <a:off x="2439044" y="1439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135545</xdr:rowOff>
    </xdr:from>
    <xdr:ext cx="405111" cy="259045"/>
    <xdr:sp macro="" textlink="">
      <xdr:nvSpPr>
        <xdr:cNvPr id="320" name="n_3mainValue【公営住宅】&#10;有形固定資産減価償却率">
          <a:extLst>
            <a:ext uri="{FF2B5EF4-FFF2-40B4-BE49-F238E27FC236}">
              <a16:creationId xmlns:a16="http://schemas.microsoft.com/office/drawing/2014/main" id="{6B87AFF5-CBDE-45C9-BB72-AA641AACFBCB}"/>
            </a:ext>
          </a:extLst>
        </xdr:cNvPr>
        <xdr:cNvSpPr txBox="1"/>
      </xdr:nvSpPr>
      <xdr:spPr>
        <a:xfrm>
          <a:off x="1646655" y="14363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157678</xdr:rowOff>
    </xdr:from>
    <xdr:ext cx="405111" cy="259045"/>
    <xdr:sp macro="" textlink="">
      <xdr:nvSpPr>
        <xdr:cNvPr id="321" name="n_4mainValue【公営住宅】&#10;有形固定資産減価償却率">
          <a:extLst>
            <a:ext uri="{FF2B5EF4-FFF2-40B4-BE49-F238E27FC236}">
              <a16:creationId xmlns:a16="http://schemas.microsoft.com/office/drawing/2014/main" id="{E7BDFA58-D942-4387-8C35-7C020631EE19}"/>
            </a:ext>
          </a:extLst>
        </xdr:cNvPr>
        <xdr:cNvSpPr txBox="1"/>
      </xdr:nvSpPr>
      <xdr:spPr>
        <a:xfrm>
          <a:off x="850183" y="1404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4FD2574-96E3-41F7-ACF2-5CC53F84E4E7}"/>
            </a:ext>
          </a:extLst>
        </xdr:cNvPr>
        <xdr:cNvSpPr/>
      </xdr:nvSpPr>
      <xdr:spPr>
        <a:xfrm>
          <a:off x="5954939" y="1181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5AAEC77-3857-43FF-BD3D-53326F846BC7}"/>
            </a:ext>
          </a:extLst>
        </xdr:cNvPr>
        <xdr:cNvSpPr/>
      </xdr:nvSpPr>
      <xdr:spPr>
        <a:xfrm>
          <a:off x="6065611"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B1F4590-1E50-499A-9B78-31D52CA270B9}"/>
            </a:ext>
          </a:extLst>
        </xdr:cNvPr>
        <xdr:cNvSpPr/>
      </xdr:nvSpPr>
      <xdr:spPr>
        <a:xfrm>
          <a:off x="6065611"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C25C44A-19EE-4917-A4B8-38D43494BC0C}"/>
            </a:ext>
          </a:extLst>
        </xdr:cNvPr>
        <xdr:cNvSpPr/>
      </xdr:nvSpPr>
      <xdr:spPr>
        <a:xfrm>
          <a:off x="69836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F16818F-0550-4317-BA8F-6532206AB677}"/>
            </a:ext>
          </a:extLst>
        </xdr:cNvPr>
        <xdr:cNvSpPr/>
      </xdr:nvSpPr>
      <xdr:spPr>
        <a:xfrm>
          <a:off x="69836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FA17C68-AC98-4CF7-9FF7-0A5660737C5D}"/>
            </a:ext>
          </a:extLst>
        </xdr:cNvPr>
        <xdr:cNvSpPr/>
      </xdr:nvSpPr>
      <xdr:spPr>
        <a:xfrm>
          <a:off x="80123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6817D33-3D6C-4BDC-B90F-CC506D0254AB}"/>
            </a:ext>
          </a:extLst>
        </xdr:cNvPr>
        <xdr:cNvSpPr/>
      </xdr:nvSpPr>
      <xdr:spPr>
        <a:xfrm>
          <a:off x="80123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EE87CF4-F3B2-425C-925D-D7B1DC26E925}"/>
            </a:ext>
          </a:extLst>
        </xdr:cNvPr>
        <xdr:cNvSpPr/>
      </xdr:nvSpPr>
      <xdr:spPr>
        <a:xfrm>
          <a:off x="5954939" y="1295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4099FA5-2ACD-450F-A9E4-D6B8975A9D32}"/>
            </a:ext>
          </a:extLst>
        </xdr:cNvPr>
        <xdr:cNvSpPr txBox="1"/>
      </xdr:nvSpPr>
      <xdr:spPr>
        <a:xfrm>
          <a:off x="5916839"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71DE9A1-602F-4EA6-B80E-92EB7A965AF0}"/>
            </a:ext>
          </a:extLst>
        </xdr:cNvPr>
        <xdr:cNvCxnSpPr/>
      </xdr:nvCxnSpPr>
      <xdr:spPr>
        <a:xfrm>
          <a:off x="5954939"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EF7ADC3-B714-44D4-8E4D-FEE33B6C52A3}"/>
            </a:ext>
          </a:extLst>
        </xdr:cNvPr>
        <xdr:cNvCxnSpPr/>
      </xdr:nvCxnSpPr>
      <xdr:spPr>
        <a:xfrm>
          <a:off x="5954939" y="146657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A6523AA3-76C9-4D5B-883C-E5ACCCE1FD05}"/>
            </a:ext>
          </a:extLst>
        </xdr:cNvPr>
        <xdr:cNvSpPr txBox="1"/>
      </xdr:nvSpPr>
      <xdr:spPr>
        <a:xfrm>
          <a:off x="5527221" y="145249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A51BF81-B624-47CD-88DF-EC2C2BD9E1C8}"/>
            </a:ext>
          </a:extLst>
        </xdr:cNvPr>
        <xdr:cNvCxnSpPr/>
      </xdr:nvCxnSpPr>
      <xdr:spPr>
        <a:xfrm>
          <a:off x="5954939"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B3FB14F0-BC78-4F07-9807-9DF080197500}"/>
            </a:ext>
          </a:extLst>
        </xdr:cNvPr>
        <xdr:cNvSpPr txBox="1"/>
      </xdr:nvSpPr>
      <xdr:spPr>
        <a:xfrm>
          <a:off x="5527221" y="13956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837EAF54-B681-4B6D-AC74-2E0F155F2680}"/>
            </a:ext>
          </a:extLst>
        </xdr:cNvPr>
        <xdr:cNvCxnSpPr/>
      </xdr:nvCxnSpPr>
      <xdr:spPr>
        <a:xfrm>
          <a:off x="5954939"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E34798F8-885D-473B-8828-47EF7C9397C0}"/>
            </a:ext>
          </a:extLst>
        </xdr:cNvPr>
        <xdr:cNvSpPr txBox="1"/>
      </xdr:nvSpPr>
      <xdr:spPr>
        <a:xfrm>
          <a:off x="5527221" y="133819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9449B9CE-ABE3-41CE-A03B-4E3D206B8FEE}"/>
            </a:ext>
          </a:extLst>
        </xdr:cNvPr>
        <xdr:cNvCxnSpPr/>
      </xdr:nvCxnSpPr>
      <xdr:spPr>
        <a:xfrm>
          <a:off x="5954939" y="12951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4FD2057E-353F-4AE5-BFFB-901C3E817758}"/>
            </a:ext>
          </a:extLst>
        </xdr:cNvPr>
        <xdr:cNvSpPr txBox="1"/>
      </xdr:nvSpPr>
      <xdr:spPr>
        <a:xfrm>
          <a:off x="5527221" y="1281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74E4550-7144-42E9-A91E-DC436F607AD8}"/>
            </a:ext>
          </a:extLst>
        </xdr:cNvPr>
        <xdr:cNvSpPr/>
      </xdr:nvSpPr>
      <xdr:spPr>
        <a:xfrm>
          <a:off x="5954939" y="1295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FAB5FA3-521F-4F20-9262-C0A3E98F0EF0}"/>
            </a:ext>
          </a:extLst>
        </xdr:cNvPr>
        <xdr:cNvCxnSpPr/>
      </xdr:nvCxnSpPr>
      <xdr:spPr>
        <a:xfrm flipV="1">
          <a:off x="9429115" y="13385264"/>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03DA2127-ED53-4319-BF6E-75AB17FDA59B}"/>
            </a:ext>
          </a:extLst>
        </xdr:cNvPr>
        <xdr:cNvSpPr txBox="1"/>
      </xdr:nvSpPr>
      <xdr:spPr>
        <a:xfrm>
          <a:off x="9467850" y="1466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4D7937CE-D723-4EE3-88CF-2CBBC9517601}"/>
            </a:ext>
          </a:extLst>
        </xdr:cNvPr>
        <xdr:cNvCxnSpPr/>
      </xdr:nvCxnSpPr>
      <xdr:spPr>
        <a:xfrm>
          <a:off x="9361261" y="14661425"/>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B36B755E-8BDE-4D3F-9828-683D6F7FBDD8}"/>
            </a:ext>
          </a:extLst>
        </xdr:cNvPr>
        <xdr:cNvSpPr txBox="1"/>
      </xdr:nvSpPr>
      <xdr:spPr>
        <a:xfrm>
          <a:off x="9467850" y="1316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AE7A4280-2690-4907-93D2-AE0F6059C529}"/>
            </a:ext>
          </a:extLst>
        </xdr:cNvPr>
        <xdr:cNvCxnSpPr/>
      </xdr:nvCxnSpPr>
      <xdr:spPr>
        <a:xfrm>
          <a:off x="9361261" y="13385264"/>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FF564404-821F-4E48-AE82-A00DD47F4091}"/>
            </a:ext>
          </a:extLst>
        </xdr:cNvPr>
        <xdr:cNvSpPr txBox="1"/>
      </xdr:nvSpPr>
      <xdr:spPr>
        <a:xfrm>
          <a:off x="9467850" y="1431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8639AAF5-BC13-4D1D-9DF8-D4B3BCCA7BC3}"/>
            </a:ext>
          </a:extLst>
        </xdr:cNvPr>
        <xdr:cNvSpPr/>
      </xdr:nvSpPr>
      <xdr:spPr>
        <a:xfrm>
          <a:off x="9399361" y="14336441"/>
          <a:ext cx="7982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9A58060A-08BC-4CC6-99D2-41B700B8F441}"/>
            </a:ext>
          </a:extLst>
        </xdr:cNvPr>
        <xdr:cNvSpPr/>
      </xdr:nvSpPr>
      <xdr:spPr>
        <a:xfrm>
          <a:off x="8637361" y="14327514"/>
          <a:ext cx="98878"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1F0FD763-4564-4F62-A328-B7D3FE851A2F}"/>
            </a:ext>
          </a:extLst>
        </xdr:cNvPr>
        <xdr:cNvSpPr/>
      </xdr:nvSpPr>
      <xdr:spPr>
        <a:xfrm>
          <a:off x="7840889" y="14326942"/>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96E09458-CBB3-4837-A3E5-4B0A8B0D4AE1}"/>
            </a:ext>
          </a:extLst>
        </xdr:cNvPr>
        <xdr:cNvSpPr/>
      </xdr:nvSpPr>
      <xdr:spPr>
        <a:xfrm>
          <a:off x="7029450" y="14334154"/>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6A9AFA57-54E2-4FE5-82DA-D17A7A6F6A1F}"/>
            </a:ext>
          </a:extLst>
        </xdr:cNvPr>
        <xdr:cNvSpPr/>
      </xdr:nvSpPr>
      <xdr:spPr>
        <a:xfrm>
          <a:off x="6237061" y="14363818"/>
          <a:ext cx="98878"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E5BAC64-DFF5-45E6-85B2-0750D1BB5E5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54C04A8-A6BB-4B1C-B7CA-8DB8248B351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22D14AB-5F37-4FFC-B540-D4212BBD5C9E}"/>
            </a:ext>
          </a:extLst>
        </xdr:cNvPr>
        <xdr:cNvSpPr txBox="1"/>
      </xdr:nvSpPr>
      <xdr:spPr>
        <a:xfrm>
          <a:off x="77134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71974F2-A547-4853-9B5A-56298608E4BB}"/>
            </a:ext>
          </a:extLst>
        </xdr:cNvPr>
        <xdr:cNvSpPr txBox="1"/>
      </xdr:nvSpPr>
      <xdr:spPr>
        <a:xfrm>
          <a:off x="69074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982C54C-EB4B-4302-A3DF-4BFC28267A6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32449</xdr:rowOff>
    </xdr:from>
    <xdr:to>
      <xdr:col>55</xdr:col>
      <xdr:colOff>50800</xdr:colOff>
      <xdr:row>81</xdr:row>
      <xdr:rowOff>134049</xdr:rowOff>
    </xdr:to>
    <xdr:sp macro="" textlink="">
      <xdr:nvSpPr>
        <xdr:cNvPr id="357" name="楕円 356">
          <a:extLst>
            <a:ext uri="{FF2B5EF4-FFF2-40B4-BE49-F238E27FC236}">
              <a16:creationId xmlns:a16="http://schemas.microsoft.com/office/drawing/2014/main" id="{A72E1BE2-F881-458C-AD3B-F998A334AF22}"/>
            </a:ext>
          </a:extLst>
        </xdr:cNvPr>
        <xdr:cNvSpPr/>
      </xdr:nvSpPr>
      <xdr:spPr>
        <a:xfrm>
          <a:off x="9399361" y="13915817"/>
          <a:ext cx="79828"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55326</xdr:rowOff>
    </xdr:from>
    <xdr:ext cx="469744" cy="259045"/>
    <xdr:sp macro="" textlink="">
      <xdr:nvSpPr>
        <xdr:cNvPr id="358" name="【公営住宅】&#10;一人当たり面積該当値テキスト">
          <a:extLst>
            <a:ext uri="{FF2B5EF4-FFF2-40B4-BE49-F238E27FC236}">
              <a16:creationId xmlns:a16="http://schemas.microsoft.com/office/drawing/2014/main" id="{E005ED42-4444-4A5A-B2E1-2F01091DB827}"/>
            </a:ext>
          </a:extLst>
        </xdr:cNvPr>
        <xdr:cNvSpPr txBox="1"/>
      </xdr:nvSpPr>
      <xdr:spPr>
        <a:xfrm>
          <a:off x="9467850" y="1377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25591</xdr:rowOff>
    </xdr:from>
    <xdr:to>
      <xdr:col>50</xdr:col>
      <xdr:colOff>165100</xdr:colOff>
      <xdr:row>81</xdr:row>
      <xdr:rowOff>127191</xdr:rowOff>
    </xdr:to>
    <xdr:sp macro="" textlink="">
      <xdr:nvSpPr>
        <xdr:cNvPr id="359" name="楕円 358">
          <a:extLst>
            <a:ext uri="{FF2B5EF4-FFF2-40B4-BE49-F238E27FC236}">
              <a16:creationId xmlns:a16="http://schemas.microsoft.com/office/drawing/2014/main" id="{F3BC769F-40F1-46C4-9D63-E6BFA21E2C8F}"/>
            </a:ext>
          </a:extLst>
        </xdr:cNvPr>
        <xdr:cNvSpPr/>
      </xdr:nvSpPr>
      <xdr:spPr>
        <a:xfrm>
          <a:off x="8637361" y="13914402"/>
          <a:ext cx="98878"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76391</xdr:rowOff>
    </xdr:from>
    <xdr:to>
      <xdr:col>55</xdr:col>
      <xdr:colOff>0</xdr:colOff>
      <xdr:row>81</xdr:row>
      <xdr:rowOff>83249</xdr:rowOff>
    </xdr:to>
    <xdr:cxnSp macro="">
      <xdr:nvCxnSpPr>
        <xdr:cNvPr id="360" name="直線コネクタ 359">
          <a:extLst>
            <a:ext uri="{FF2B5EF4-FFF2-40B4-BE49-F238E27FC236}">
              <a16:creationId xmlns:a16="http://schemas.microsoft.com/office/drawing/2014/main" id="{5BD5E8D4-0D28-4F35-9CAE-DD9AFDC2F59E}"/>
            </a:ext>
          </a:extLst>
        </xdr:cNvPr>
        <xdr:cNvCxnSpPr/>
      </xdr:nvCxnSpPr>
      <xdr:spPr>
        <a:xfrm>
          <a:off x="8686800" y="13963841"/>
          <a:ext cx="742950" cy="1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38164</xdr:rowOff>
    </xdr:from>
    <xdr:to>
      <xdr:col>46</xdr:col>
      <xdr:colOff>38100</xdr:colOff>
      <xdr:row>81</xdr:row>
      <xdr:rowOff>139764</xdr:rowOff>
    </xdr:to>
    <xdr:sp macro="" textlink="">
      <xdr:nvSpPr>
        <xdr:cNvPr id="361" name="楕円 360">
          <a:extLst>
            <a:ext uri="{FF2B5EF4-FFF2-40B4-BE49-F238E27FC236}">
              <a16:creationId xmlns:a16="http://schemas.microsoft.com/office/drawing/2014/main" id="{742357B1-A8A5-412B-B8A7-CDD5DE4A06DB}"/>
            </a:ext>
          </a:extLst>
        </xdr:cNvPr>
        <xdr:cNvSpPr/>
      </xdr:nvSpPr>
      <xdr:spPr>
        <a:xfrm>
          <a:off x="7840889" y="13925614"/>
          <a:ext cx="8391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76391</xdr:rowOff>
    </xdr:from>
    <xdr:to>
      <xdr:col>50</xdr:col>
      <xdr:colOff>114300</xdr:colOff>
      <xdr:row>81</xdr:row>
      <xdr:rowOff>88964</xdr:rowOff>
    </xdr:to>
    <xdr:cxnSp macro="">
      <xdr:nvCxnSpPr>
        <xdr:cNvPr id="362" name="直線コネクタ 361">
          <a:extLst>
            <a:ext uri="{FF2B5EF4-FFF2-40B4-BE49-F238E27FC236}">
              <a16:creationId xmlns:a16="http://schemas.microsoft.com/office/drawing/2014/main" id="{91E51072-B617-4156-9611-436B8E4653E4}"/>
            </a:ext>
          </a:extLst>
        </xdr:cNvPr>
        <xdr:cNvCxnSpPr/>
      </xdr:nvCxnSpPr>
      <xdr:spPr>
        <a:xfrm flipV="1">
          <a:off x="7884886" y="13963841"/>
          <a:ext cx="801914"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36449</xdr:rowOff>
    </xdr:from>
    <xdr:to>
      <xdr:col>41</xdr:col>
      <xdr:colOff>101600</xdr:colOff>
      <xdr:row>81</xdr:row>
      <xdr:rowOff>138049</xdr:rowOff>
    </xdr:to>
    <xdr:sp macro="" textlink="">
      <xdr:nvSpPr>
        <xdr:cNvPr id="363" name="楕円 362">
          <a:extLst>
            <a:ext uri="{FF2B5EF4-FFF2-40B4-BE49-F238E27FC236}">
              <a16:creationId xmlns:a16="http://schemas.microsoft.com/office/drawing/2014/main" id="{A2131F50-23A0-468E-B734-A72DB9D70873}"/>
            </a:ext>
          </a:extLst>
        </xdr:cNvPr>
        <xdr:cNvSpPr/>
      </xdr:nvSpPr>
      <xdr:spPr>
        <a:xfrm>
          <a:off x="7029450" y="13923899"/>
          <a:ext cx="10296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87249</xdr:rowOff>
    </xdr:from>
    <xdr:to>
      <xdr:col>45</xdr:col>
      <xdr:colOff>177800</xdr:colOff>
      <xdr:row>81</xdr:row>
      <xdr:rowOff>88964</xdr:rowOff>
    </xdr:to>
    <xdr:cxnSp macro="">
      <xdr:nvCxnSpPr>
        <xdr:cNvPr id="364" name="直線コネクタ 363">
          <a:extLst>
            <a:ext uri="{FF2B5EF4-FFF2-40B4-BE49-F238E27FC236}">
              <a16:creationId xmlns:a16="http://schemas.microsoft.com/office/drawing/2014/main" id="{26264772-22EF-4120-B301-4BB398EBA17E}"/>
            </a:ext>
          </a:extLst>
        </xdr:cNvPr>
        <xdr:cNvCxnSpPr/>
      </xdr:nvCxnSpPr>
      <xdr:spPr>
        <a:xfrm>
          <a:off x="7078889" y="13973338"/>
          <a:ext cx="805997"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43307</xdr:rowOff>
    </xdr:from>
    <xdr:to>
      <xdr:col>36</xdr:col>
      <xdr:colOff>165100</xdr:colOff>
      <xdr:row>81</xdr:row>
      <xdr:rowOff>144907</xdr:rowOff>
    </xdr:to>
    <xdr:sp macro="" textlink="">
      <xdr:nvSpPr>
        <xdr:cNvPr id="365" name="楕円 364">
          <a:extLst>
            <a:ext uri="{FF2B5EF4-FFF2-40B4-BE49-F238E27FC236}">
              <a16:creationId xmlns:a16="http://schemas.microsoft.com/office/drawing/2014/main" id="{4447E63C-0378-4CE6-93F1-9D1F8DFF9531}"/>
            </a:ext>
          </a:extLst>
        </xdr:cNvPr>
        <xdr:cNvSpPr/>
      </xdr:nvSpPr>
      <xdr:spPr>
        <a:xfrm>
          <a:off x="6237061" y="13934839"/>
          <a:ext cx="98878"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87249</xdr:rowOff>
    </xdr:from>
    <xdr:to>
      <xdr:col>41</xdr:col>
      <xdr:colOff>50800</xdr:colOff>
      <xdr:row>81</xdr:row>
      <xdr:rowOff>94107</xdr:rowOff>
    </xdr:to>
    <xdr:cxnSp macro="">
      <xdr:nvCxnSpPr>
        <xdr:cNvPr id="366" name="直線コネクタ 365">
          <a:extLst>
            <a:ext uri="{FF2B5EF4-FFF2-40B4-BE49-F238E27FC236}">
              <a16:creationId xmlns:a16="http://schemas.microsoft.com/office/drawing/2014/main" id="{D47E51A2-4207-4454-B1E9-F3B118B62021}"/>
            </a:ext>
          </a:extLst>
        </xdr:cNvPr>
        <xdr:cNvCxnSpPr/>
      </xdr:nvCxnSpPr>
      <xdr:spPr>
        <a:xfrm flipV="1">
          <a:off x="6286500" y="13973338"/>
          <a:ext cx="792389" cy="1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68282389-8862-4736-A478-BB4E5783ED3C}"/>
            </a:ext>
          </a:extLst>
        </xdr:cNvPr>
        <xdr:cNvSpPr txBox="1"/>
      </xdr:nvSpPr>
      <xdr:spPr>
        <a:xfrm>
          <a:off x="8455556" y="1442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9B3C4D46-DA96-4661-8191-4BCCFC649D12}"/>
            </a:ext>
          </a:extLst>
        </xdr:cNvPr>
        <xdr:cNvSpPr txBox="1"/>
      </xdr:nvSpPr>
      <xdr:spPr>
        <a:xfrm>
          <a:off x="7674506" y="14419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A3A7D966-5379-49F3-91BF-C3497413738F}"/>
            </a:ext>
          </a:extLst>
        </xdr:cNvPr>
        <xdr:cNvSpPr txBox="1"/>
      </xdr:nvSpPr>
      <xdr:spPr>
        <a:xfrm>
          <a:off x="6868509" y="1443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450D0809-08EA-4762-B0D8-43D46CC6E80A}"/>
            </a:ext>
          </a:extLst>
        </xdr:cNvPr>
        <xdr:cNvSpPr txBox="1"/>
      </xdr:nvSpPr>
      <xdr:spPr>
        <a:xfrm>
          <a:off x="6066595" y="1445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143718</xdr:rowOff>
    </xdr:from>
    <xdr:ext cx="469744" cy="259045"/>
    <xdr:sp macro="" textlink="">
      <xdr:nvSpPr>
        <xdr:cNvPr id="371" name="n_1mainValue【公営住宅】&#10;一人当たり面積">
          <a:extLst>
            <a:ext uri="{FF2B5EF4-FFF2-40B4-BE49-F238E27FC236}">
              <a16:creationId xmlns:a16="http://schemas.microsoft.com/office/drawing/2014/main" id="{E07A4B72-4940-4D3A-9D77-F6EDA82F1209}"/>
            </a:ext>
          </a:extLst>
        </xdr:cNvPr>
        <xdr:cNvSpPr txBox="1"/>
      </xdr:nvSpPr>
      <xdr:spPr>
        <a:xfrm>
          <a:off x="8455556" y="1368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156291</xdr:rowOff>
    </xdr:from>
    <xdr:ext cx="469744" cy="259045"/>
    <xdr:sp macro="" textlink="">
      <xdr:nvSpPr>
        <xdr:cNvPr id="372" name="n_2mainValue【公営住宅】&#10;一人当たり面積">
          <a:extLst>
            <a:ext uri="{FF2B5EF4-FFF2-40B4-BE49-F238E27FC236}">
              <a16:creationId xmlns:a16="http://schemas.microsoft.com/office/drawing/2014/main" id="{D63F5788-3725-414B-924E-5A6F9537570F}"/>
            </a:ext>
          </a:extLst>
        </xdr:cNvPr>
        <xdr:cNvSpPr txBox="1"/>
      </xdr:nvSpPr>
      <xdr:spPr>
        <a:xfrm>
          <a:off x="7674506" y="1370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154576</xdr:rowOff>
    </xdr:from>
    <xdr:ext cx="469744" cy="259045"/>
    <xdr:sp macro="" textlink="">
      <xdr:nvSpPr>
        <xdr:cNvPr id="373" name="n_3mainValue【公営住宅】&#10;一人当たり面積">
          <a:extLst>
            <a:ext uri="{FF2B5EF4-FFF2-40B4-BE49-F238E27FC236}">
              <a16:creationId xmlns:a16="http://schemas.microsoft.com/office/drawing/2014/main" id="{03CC6112-58E9-4449-8BDA-4E01E8CACD5D}"/>
            </a:ext>
          </a:extLst>
        </xdr:cNvPr>
        <xdr:cNvSpPr txBox="1"/>
      </xdr:nvSpPr>
      <xdr:spPr>
        <a:xfrm>
          <a:off x="6868509" y="1369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161434</xdr:rowOff>
    </xdr:from>
    <xdr:ext cx="469744" cy="259045"/>
    <xdr:sp macro="" textlink="">
      <xdr:nvSpPr>
        <xdr:cNvPr id="374" name="n_4mainValue【公営住宅】&#10;一人当たり面積">
          <a:extLst>
            <a:ext uri="{FF2B5EF4-FFF2-40B4-BE49-F238E27FC236}">
              <a16:creationId xmlns:a16="http://schemas.microsoft.com/office/drawing/2014/main" id="{482B92A5-B7C0-4490-9879-EBDBFB1579B6}"/>
            </a:ext>
          </a:extLst>
        </xdr:cNvPr>
        <xdr:cNvSpPr txBox="1"/>
      </xdr:nvSpPr>
      <xdr:spPr>
        <a:xfrm>
          <a:off x="6066595" y="1370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67E76B1-012C-4450-A636-569D3E7E92F5}"/>
            </a:ext>
          </a:extLst>
        </xdr:cNvPr>
        <xdr:cNvSpPr/>
      </xdr:nvSpPr>
      <xdr:spPr>
        <a:xfrm>
          <a:off x="685800" y="15618279"/>
          <a:ext cx="426720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D4DEEF3-780A-4A71-A185-2F4468111703}"/>
            </a:ext>
          </a:extLst>
        </xdr:cNvPr>
        <xdr:cNvSpPr/>
      </xdr:nvSpPr>
      <xdr:spPr>
        <a:xfrm>
          <a:off x="8114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B67DC02-B35A-43FB-B9AC-4BF4EB516185}"/>
            </a:ext>
          </a:extLst>
        </xdr:cNvPr>
        <xdr:cNvSpPr/>
      </xdr:nvSpPr>
      <xdr:spPr>
        <a:xfrm>
          <a:off x="8114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C1B4548-71AA-40C5-8871-42DBD9541C19}"/>
            </a:ext>
          </a:extLst>
        </xdr:cNvPr>
        <xdr:cNvSpPr/>
      </xdr:nvSpPr>
      <xdr:spPr>
        <a:xfrm>
          <a:off x="17145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AB92151-7CFF-4965-A1A8-B38D2F1ADFEB}"/>
            </a:ext>
          </a:extLst>
        </xdr:cNvPr>
        <xdr:cNvSpPr/>
      </xdr:nvSpPr>
      <xdr:spPr>
        <a:xfrm>
          <a:off x="17145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635850A-F2BD-4B1D-BB73-2DEC33DCDF53}"/>
            </a:ext>
          </a:extLst>
        </xdr:cNvPr>
        <xdr:cNvSpPr/>
      </xdr:nvSpPr>
      <xdr:spPr>
        <a:xfrm>
          <a:off x="27432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3892570-3675-41A9-93F8-43B384F0ED13}"/>
            </a:ext>
          </a:extLst>
        </xdr:cNvPr>
        <xdr:cNvSpPr/>
      </xdr:nvSpPr>
      <xdr:spPr>
        <a:xfrm>
          <a:off x="27432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5165596-5063-4054-BE69-DDF8BB99AB8C}"/>
            </a:ext>
          </a:extLst>
        </xdr:cNvPr>
        <xdr:cNvSpPr/>
      </xdr:nvSpPr>
      <xdr:spPr>
        <a:xfrm>
          <a:off x="685800" y="16761279"/>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C3DC30F4-0979-459B-B91A-792298951E13}"/>
            </a:ext>
          </a:extLst>
        </xdr:cNvPr>
        <xdr:cNvSpPr/>
      </xdr:nvSpPr>
      <xdr:spPr>
        <a:xfrm>
          <a:off x="5954939" y="15618279"/>
          <a:ext cx="424815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FB3E204-AD8A-4556-815D-BBB5B18995FA}"/>
            </a:ext>
          </a:extLst>
        </xdr:cNvPr>
        <xdr:cNvSpPr/>
      </xdr:nvSpPr>
      <xdr:spPr>
        <a:xfrm>
          <a:off x="6065611"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1178FA1-B89A-4003-87E3-D7AC458494F8}"/>
            </a:ext>
          </a:extLst>
        </xdr:cNvPr>
        <xdr:cNvSpPr/>
      </xdr:nvSpPr>
      <xdr:spPr>
        <a:xfrm>
          <a:off x="6065611"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38D0921-32BD-4E9D-BEA1-6DA4DC0F5701}"/>
            </a:ext>
          </a:extLst>
        </xdr:cNvPr>
        <xdr:cNvSpPr/>
      </xdr:nvSpPr>
      <xdr:spPr>
        <a:xfrm>
          <a:off x="69836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0CB8C79-D9AC-4519-9934-0093191FC9D8}"/>
            </a:ext>
          </a:extLst>
        </xdr:cNvPr>
        <xdr:cNvSpPr/>
      </xdr:nvSpPr>
      <xdr:spPr>
        <a:xfrm>
          <a:off x="69836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A89F2FE-66DE-4AB3-8254-CF53A6CF6918}"/>
            </a:ext>
          </a:extLst>
        </xdr:cNvPr>
        <xdr:cNvSpPr/>
      </xdr:nvSpPr>
      <xdr:spPr>
        <a:xfrm>
          <a:off x="80123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8FAF84D4-66F4-438E-A0F1-757907C2CBD0}"/>
            </a:ext>
          </a:extLst>
        </xdr:cNvPr>
        <xdr:cNvSpPr/>
      </xdr:nvSpPr>
      <xdr:spPr>
        <a:xfrm>
          <a:off x="80123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FF63081-4450-412A-90BE-A40B8232BDA8}"/>
            </a:ext>
          </a:extLst>
        </xdr:cNvPr>
        <xdr:cNvSpPr/>
      </xdr:nvSpPr>
      <xdr:spPr>
        <a:xfrm>
          <a:off x="5954939" y="16761279"/>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F00FE8-3B4F-4451-A24A-ED43D4B305F5}"/>
            </a:ext>
          </a:extLst>
        </xdr:cNvPr>
        <xdr:cNvSpPr/>
      </xdr:nvSpPr>
      <xdr:spPr>
        <a:xfrm>
          <a:off x="11209111" y="419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CC14BFF-0A88-4012-BF2F-E7297D278818}"/>
            </a:ext>
          </a:extLst>
        </xdr:cNvPr>
        <xdr:cNvSpPr/>
      </xdr:nvSpPr>
      <xdr:spPr>
        <a:xfrm>
          <a:off x="113157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4487547-6B7B-4A63-BD73-84C94B1FBA69}"/>
            </a:ext>
          </a:extLst>
        </xdr:cNvPr>
        <xdr:cNvSpPr/>
      </xdr:nvSpPr>
      <xdr:spPr>
        <a:xfrm>
          <a:off x="113157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75947F0-EE37-4418-9A0F-8EE4EB686005}"/>
            </a:ext>
          </a:extLst>
        </xdr:cNvPr>
        <xdr:cNvSpPr/>
      </xdr:nvSpPr>
      <xdr:spPr>
        <a:xfrm>
          <a:off x="12237811"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F86DB93-CD0E-4C44-9A30-3AC41639505A}"/>
            </a:ext>
          </a:extLst>
        </xdr:cNvPr>
        <xdr:cNvSpPr/>
      </xdr:nvSpPr>
      <xdr:spPr>
        <a:xfrm>
          <a:off x="12237811"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EC333D8-D29E-4C51-B9E4-A731A2A558F5}"/>
            </a:ext>
          </a:extLst>
        </xdr:cNvPr>
        <xdr:cNvSpPr/>
      </xdr:nvSpPr>
      <xdr:spPr>
        <a:xfrm>
          <a:off x="13266511"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1972613-B37D-46D6-B3F6-B039807A0ED4}"/>
            </a:ext>
          </a:extLst>
        </xdr:cNvPr>
        <xdr:cNvSpPr/>
      </xdr:nvSpPr>
      <xdr:spPr>
        <a:xfrm>
          <a:off x="13266511"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D92E125-7D0F-45A3-B1F3-22905B43DEF1}"/>
            </a:ext>
          </a:extLst>
        </xdr:cNvPr>
        <xdr:cNvSpPr/>
      </xdr:nvSpPr>
      <xdr:spPr>
        <a:xfrm>
          <a:off x="11209111" y="533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6543188-8524-4D54-8AFE-8622C3E81DE1}"/>
            </a:ext>
          </a:extLst>
        </xdr:cNvPr>
        <xdr:cNvSpPr txBox="1"/>
      </xdr:nvSpPr>
      <xdr:spPr>
        <a:xfrm>
          <a:off x="11171011"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837EF5A-71FF-40DB-944B-53C277F57E07}"/>
            </a:ext>
          </a:extLst>
        </xdr:cNvPr>
        <xdr:cNvCxnSpPr/>
      </xdr:nvCxnSpPr>
      <xdr:spPr>
        <a:xfrm>
          <a:off x="11209111" y="7620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10EFD30-3090-4354-8345-1976D7284117}"/>
            </a:ext>
          </a:extLst>
        </xdr:cNvPr>
        <xdr:cNvSpPr txBox="1"/>
      </xdr:nvSpPr>
      <xdr:spPr>
        <a:xfrm>
          <a:off x="10800442" y="747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CDE4479-E862-4722-933B-826D9037331D}"/>
            </a:ext>
          </a:extLst>
        </xdr:cNvPr>
        <xdr:cNvCxnSpPr/>
      </xdr:nvCxnSpPr>
      <xdr:spPr>
        <a:xfrm>
          <a:off x="11209111" y="723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70E4E38-E204-422A-A12D-10AF0C736648}"/>
            </a:ext>
          </a:extLst>
        </xdr:cNvPr>
        <xdr:cNvSpPr txBox="1"/>
      </xdr:nvSpPr>
      <xdr:spPr>
        <a:xfrm>
          <a:off x="10800442" y="709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1B53C5F-0120-4677-80D4-1B190837468F}"/>
            </a:ext>
          </a:extLst>
        </xdr:cNvPr>
        <xdr:cNvCxnSpPr/>
      </xdr:nvCxnSpPr>
      <xdr:spPr>
        <a:xfrm>
          <a:off x="11209111" y="6858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8AA70B4-42F7-4E04-82C8-DFBDC962509A}"/>
            </a:ext>
          </a:extLst>
        </xdr:cNvPr>
        <xdr:cNvSpPr txBox="1"/>
      </xdr:nvSpPr>
      <xdr:spPr>
        <a:xfrm>
          <a:off x="10846873" y="671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A8B24334-9E2F-4787-A810-C24199DD9EA8}"/>
            </a:ext>
          </a:extLst>
        </xdr:cNvPr>
        <xdr:cNvCxnSpPr/>
      </xdr:nvCxnSpPr>
      <xdr:spPr>
        <a:xfrm>
          <a:off x="11209111" y="647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B8A4C3D1-D2F3-47DE-86C5-4A68EB124DF7}"/>
            </a:ext>
          </a:extLst>
        </xdr:cNvPr>
        <xdr:cNvSpPr txBox="1"/>
      </xdr:nvSpPr>
      <xdr:spPr>
        <a:xfrm>
          <a:off x="10846873" y="6333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33E9F19-F36F-4704-9755-FAF44186E3FC}"/>
            </a:ext>
          </a:extLst>
        </xdr:cNvPr>
        <xdr:cNvCxnSpPr/>
      </xdr:nvCxnSpPr>
      <xdr:spPr>
        <a:xfrm>
          <a:off x="11209111" y="6093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BF73910C-FC0E-4942-864A-C2C5CB065357}"/>
            </a:ext>
          </a:extLst>
        </xdr:cNvPr>
        <xdr:cNvSpPr txBox="1"/>
      </xdr:nvSpPr>
      <xdr:spPr>
        <a:xfrm>
          <a:off x="10846873" y="5952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45BCB60-851A-4230-97F6-B7076CD5C83F}"/>
            </a:ext>
          </a:extLst>
        </xdr:cNvPr>
        <xdr:cNvCxnSpPr/>
      </xdr:nvCxnSpPr>
      <xdr:spPr>
        <a:xfrm>
          <a:off x="11209111" y="5712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D539B27-E0B8-4D0C-9FE7-FE6A1B22F8CB}"/>
            </a:ext>
          </a:extLst>
        </xdr:cNvPr>
        <xdr:cNvSpPr txBox="1"/>
      </xdr:nvSpPr>
      <xdr:spPr>
        <a:xfrm>
          <a:off x="10846873" y="5571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3775C2E3-BB1F-4846-B9B3-563EDFCE675D}"/>
            </a:ext>
          </a:extLst>
        </xdr:cNvPr>
        <xdr:cNvCxnSpPr/>
      </xdr:nvCxnSpPr>
      <xdr:spPr>
        <a:xfrm>
          <a:off x="11209111" y="533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72F6D0CC-15E8-4DE3-A3C0-DFB99A5D613E}"/>
            </a:ext>
          </a:extLst>
        </xdr:cNvPr>
        <xdr:cNvSpPr txBox="1"/>
      </xdr:nvSpPr>
      <xdr:spPr>
        <a:xfrm>
          <a:off x="10908272" y="519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C056BE91-4036-4090-939D-36250307D247}"/>
            </a:ext>
          </a:extLst>
        </xdr:cNvPr>
        <xdr:cNvSpPr/>
      </xdr:nvSpPr>
      <xdr:spPr>
        <a:xfrm>
          <a:off x="11209111" y="533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C18B65DE-E7A0-4DE2-B60A-F92C94BCCADE}"/>
            </a:ext>
          </a:extLst>
        </xdr:cNvPr>
        <xdr:cNvCxnSpPr/>
      </xdr:nvCxnSpPr>
      <xdr:spPr>
        <a:xfrm flipV="1">
          <a:off x="14698253" y="5800453"/>
          <a:ext cx="0" cy="1255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8F39D26-4798-4888-90C7-83F7D3E25271}"/>
            </a:ext>
          </a:extLst>
        </xdr:cNvPr>
        <xdr:cNvSpPr txBox="1"/>
      </xdr:nvSpPr>
      <xdr:spPr>
        <a:xfrm>
          <a:off x="14736989" y="705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B47B36C0-CB7F-4572-9B63-C8876FDD4A16}"/>
            </a:ext>
          </a:extLst>
        </xdr:cNvPr>
        <xdr:cNvCxnSpPr/>
      </xdr:nvCxnSpPr>
      <xdr:spPr>
        <a:xfrm>
          <a:off x="14611350" y="7055576"/>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F9292D4C-DD5A-4FBE-801A-F489B9E5FE8E}"/>
            </a:ext>
          </a:extLst>
        </xdr:cNvPr>
        <xdr:cNvSpPr txBox="1"/>
      </xdr:nvSpPr>
      <xdr:spPr>
        <a:xfrm>
          <a:off x="14736989" y="5582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95515BE2-D035-45FC-B035-DA56B2D1BF78}"/>
            </a:ext>
          </a:extLst>
        </xdr:cNvPr>
        <xdr:cNvCxnSpPr/>
      </xdr:nvCxnSpPr>
      <xdr:spPr>
        <a:xfrm>
          <a:off x="14611350" y="5800453"/>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CAE0527-6CCC-4EDE-8589-3065FF82B69C}"/>
            </a:ext>
          </a:extLst>
        </xdr:cNvPr>
        <xdr:cNvSpPr txBox="1"/>
      </xdr:nvSpPr>
      <xdr:spPr>
        <a:xfrm>
          <a:off x="14736989"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E0F89327-2B27-4DB8-ACA1-39BA009B2339}"/>
            </a:ext>
          </a:extLst>
        </xdr:cNvPr>
        <xdr:cNvSpPr/>
      </xdr:nvSpPr>
      <xdr:spPr>
        <a:xfrm>
          <a:off x="14649450" y="6307001"/>
          <a:ext cx="93436"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37AA449F-B9C5-48F2-9B40-B4B541671FCC}"/>
            </a:ext>
          </a:extLst>
        </xdr:cNvPr>
        <xdr:cNvSpPr/>
      </xdr:nvSpPr>
      <xdr:spPr>
        <a:xfrm>
          <a:off x="13887450" y="6303191"/>
          <a:ext cx="10296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60941EB7-CB38-4B3E-AFAD-423BCCA67149}"/>
            </a:ext>
          </a:extLst>
        </xdr:cNvPr>
        <xdr:cNvSpPr/>
      </xdr:nvSpPr>
      <xdr:spPr>
        <a:xfrm>
          <a:off x="13095061" y="6278971"/>
          <a:ext cx="98878"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4E188499-AC06-4081-96B4-FBDDB2EE18CC}"/>
            </a:ext>
          </a:extLst>
        </xdr:cNvPr>
        <xdr:cNvSpPr/>
      </xdr:nvSpPr>
      <xdr:spPr>
        <a:xfrm>
          <a:off x="12298589" y="6268901"/>
          <a:ext cx="8391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D0279C20-8F40-45C5-B587-710018622BA5}"/>
            </a:ext>
          </a:extLst>
        </xdr:cNvPr>
        <xdr:cNvSpPr/>
      </xdr:nvSpPr>
      <xdr:spPr>
        <a:xfrm>
          <a:off x="11487150" y="6327140"/>
          <a:ext cx="10296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210483B-3F81-496F-81C6-97593A27BBB8}"/>
            </a:ext>
          </a:extLst>
        </xdr:cNvPr>
        <xdr:cNvSpPr txBox="1"/>
      </xdr:nvSpPr>
      <xdr:spPr>
        <a:xfrm>
          <a:off x="145274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76404F2-28FC-4BED-952D-CE30EFFF7A84}"/>
            </a:ext>
          </a:extLst>
        </xdr:cNvPr>
        <xdr:cNvSpPr txBox="1"/>
      </xdr:nvSpPr>
      <xdr:spPr>
        <a:xfrm>
          <a:off x="137654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E856383-4100-4BCC-B420-6B11C93E4CD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FAC8EC1-A9A9-41CD-9927-6E982F3CF7A2}"/>
            </a:ext>
          </a:extLst>
        </xdr:cNvPr>
        <xdr:cNvSpPr txBox="1"/>
      </xdr:nvSpPr>
      <xdr:spPr>
        <a:xfrm>
          <a:off x="121711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01CDDAF-D2F5-4524-85FD-B372597F10F3}"/>
            </a:ext>
          </a:extLst>
        </xdr:cNvPr>
        <xdr:cNvSpPr txBox="1"/>
      </xdr:nvSpPr>
      <xdr:spPr>
        <a:xfrm>
          <a:off x="113651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113030</xdr:rowOff>
    </xdr:from>
    <xdr:to>
      <xdr:col>85</xdr:col>
      <xdr:colOff>177800</xdr:colOff>
      <xdr:row>39</xdr:row>
      <xdr:rowOff>43180</xdr:rowOff>
    </xdr:to>
    <xdr:sp macro="" textlink="">
      <xdr:nvSpPr>
        <xdr:cNvPr id="431" name="楕円 430">
          <a:extLst>
            <a:ext uri="{FF2B5EF4-FFF2-40B4-BE49-F238E27FC236}">
              <a16:creationId xmlns:a16="http://schemas.microsoft.com/office/drawing/2014/main" id="{24477488-A7B8-4344-B7DB-AACBF4A9ADF9}"/>
            </a:ext>
          </a:extLst>
        </xdr:cNvPr>
        <xdr:cNvSpPr/>
      </xdr:nvSpPr>
      <xdr:spPr>
        <a:xfrm>
          <a:off x="14649450" y="6628130"/>
          <a:ext cx="93436"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91457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673EBFB-415A-421E-9ED0-00D620353DF2}"/>
            </a:ext>
          </a:extLst>
        </xdr:cNvPr>
        <xdr:cNvSpPr txBox="1"/>
      </xdr:nvSpPr>
      <xdr:spPr>
        <a:xfrm>
          <a:off x="14736989" y="660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50165</xdr:rowOff>
    </xdr:from>
    <xdr:to>
      <xdr:col>81</xdr:col>
      <xdr:colOff>101600</xdr:colOff>
      <xdr:row>38</xdr:row>
      <xdr:rowOff>151765</xdr:rowOff>
    </xdr:to>
    <xdr:sp macro="" textlink="">
      <xdr:nvSpPr>
        <xdr:cNvPr id="433" name="楕円 432">
          <a:extLst>
            <a:ext uri="{FF2B5EF4-FFF2-40B4-BE49-F238E27FC236}">
              <a16:creationId xmlns:a16="http://schemas.microsoft.com/office/drawing/2014/main" id="{2FBC08B9-9037-44E7-A4D9-903D24182803}"/>
            </a:ext>
          </a:extLst>
        </xdr:cNvPr>
        <xdr:cNvSpPr/>
      </xdr:nvSpPr>
      <xdr:spPr>
        <a:xfrm>
          <a:off x="13887450" y="6563904"/>
          <a:ext cx="10296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100965</xdr:rowOff>
    </xdr:from>
    <xdr:to>
      <xdr:col>85</xdr:col>
      <xdr:colOff>127000</xdr:colOff>
      <xdr:row>38</xdr:row>
      <xdr:rowOff>163830</xdr:rowOff>
    </xdr:to>
    <xdr:cxnSp macro="">
      <xdr:nvCxnSpPr>
        <xdr:cNvPr id="434" name="直線コネクタ 433">
          <a:extLst>
            <a:ext uri="{FF2B5EF4-FFF2-40B4-BE49-F238E27FC236}">
              <a16:creationId xmlns:a16="http://schemas.microsoft.com/office/drawing/2014/main" id="{4D94C2A8-9D30-46C7-BA8A-CFCBB7DBB07C}"/>
            </a:ext>
          </a:extLst>
        </xdr:cNvPr>
        <xdr:cNvCxnSpPr/>
      </xdr:nvCxnSpPr>
      <xdr:spPr>
        <a:xfrm>
          <a:off x="13936889" y="6617426"/>
          <a:ext cx="762000" cy="6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158750</xdr:rowOff>
    </xdr:from>
    <xdr:to>
      <xdr:col>76</xdr:col>
      <xdr:colOff>165100</xdr:colOff>
      <xdr:row>38</xdr:row>
      <xdr:rowOff>88900</xdr:rowOff>
    </xdr:to>
    <xdr:sp macro="" textlink="">
      <xdr:nvSpPr>
        <xdr:cNvPr id="435" name="楕円 434">
          <a:extLst>
            <a:ext uri="{FF2B5EF4-FFF2-40B4-BE49-F238E27FC236}">
              <a16:creationId xmlns:a16="http://schemas.microsoft.com/office/drawing/2014/main" id="{417FD5A9-D80A-4970-8F13-977689BB3149}"/>
            </a:ext>
          </a:extLst>
        </xdr:cNvPr>
        <xdr:cNvSpPr/>
      </xdr:nvSpPr>
      <xdr:spPr>
        <a:xfrm>
          <a:off x="13095061" y="6506482"/>
          <a:ext cx="98878"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38100</xdr:rowOff>
    </xdr:from>
    <xdr:to>
      <xdr:col>81</xdr:col>
      <xdr:colOff>50800</xdr:colOff>
      <xdr:row>38</xdr:row>
      <xdr:rowOff>100965</xdr:rowOff>
    </xdr:to>
    <xdr:cxnSp macro="">
      <xdr:nvCxnSpPr>
        <xdr:cNvPr id="436" name="直線コネクタ 435">
          <a:extLst>
            <a:ext uri="{FF2B5EF4-FFF2-40B4-BE49-F238E27FC236}">
              <a16:creationId xmlns:a16="http://schemas.microsoft.com/office/drawing/2014/main" id="{D5AFD9B6-FD22-4045-BD9F-589895B76943}"/>
            </a:ext>
          </a:extLst>
        </xdr:cNvPr>
        <xdr:cNvCxnSpPr/>
      </xdr:nvCxnSpPr>
      <xdr:spPr>
        <a:xfrm>
          <a:off x="13144500" y="6553200"/>
          <a:ext cx="792389" cy="6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116840</xdr:rowOff>
    </xdr:from>
    <xdr:to>
      <xdr:col>72</xdr:col>
      <xdr:colOff>38100</xdr:colOff>
      <xdr:row>38</xdr:row>
      <xdr:rowOff>46990</xdr:rowOff>
    </xdr:to>
    <xdr:sp macro="" textlink="">
      <xdr:nvSpPr>
        <xdr:cNvPr id="437" name="楕円 436">
          <a:extLst>
            <a:ext uri="{FF2B5EF4-FFF2-40B4-BE49-F238E27FC236}">
              <a16:creationId xmlns:a16="http://schemas.microsoft.com/office/drawing/2014/main" id="{BD11C090-65C8-4695-B7F0-031266B8054F}"/>
            </a:ext>
          </a:extLst>
        </xdr:cNvPr>
        <xdr:cNvSpPr/>
      </xdr:nvSpPr>
      <xdr:spPr>
        <a:xfrm>
          <a:off x="12298589" y="6460490"/>
          <a:ext cx="83911"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167640</xdr:rowOff>
    </xdr:from>
    <xdr:to>
      <xdr:col>76</xdr:col>
      <xdr:colOff>114300</xdr:colOff>
      <xdr:row>38</xdr:row>
      <xdr:rowOff>38100</xdr:rowOff>
    </xdr:to>
    <xdr:cxnSp macro="">
      <xdr:nvCxnSpPr>
        <xdr:cNvPr id="438" name="直線コネクタ 437">
          <a:extLst>
            <a:ext uri="{FF2B5EF4-FFF2-40B4-BE49-F238E27FC236}">
              <a16:creationId xmlns:a16="http://schemas.microsoft.com/office/drawing/2014/main" id="{94D936F0-B069-43F7-932B-FBF998DC030A}"/>
            </a:ext>
          </a:extLst>
        </xdr:cNvPr>
        <xdr:cNvCxnSpPr/>
      </xdr:nvCxnSpPr>
      <xdr:spPr>
        <a:xfrm>
          <a:off x="12342586" y="6514011"/>
          <a:ext cx="801914"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63500</xdr:rowOff>
    </xdr:from>
    <xdr:to>
      <xdr:col>67</xdr:col>
      <xdr:colOff>101600</xdr:colOff>
      <xdr:row>37</xdr:row>
      <xdr:rowOff>165100</xdr:rowOff>
    </xdr:to>
    <xdr:sp macro="" textlink="">
      <xdr:nvSpPr>
        <xdr:cNvPr id="439" name="楕円 438">
          <a:extLst>
            <a:ext uri="{FF2B5EF4-FFF2-40B4-BE49-F238E27FC236}">
              <a16:creationId xmlns:a16="http://schemas.microsoft.com/office/drawing/2014/main" id="{2A1E174D-45BE-4AD7-BE6C-E4B91AA11EEF}"/>
            </a:ext>
          </a:extLst>
        </xdr:cNvPr>
        <xdr:cNvSpPr/>
      </xdr:nvSpPr>
      <xdr:spPr>
        <a:xfrm>
          <a:off x="11487150" y="6408511"/>
          <a:ext cx="10296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114300</xdr:rowOff>
    </xdr:from>
    <xdr:to>
      <xdr:col>71</xdr:col>
      <xdr:colOff>177800</xdr:colOff>
      <xdr:row>37</xdr:row>
      <xdr:rowOff>167640</xdr:rowOff>
    </xdr:to>
    <xdr:cxnSp macro="">
      <xdr:nvCxnSpPr>
        <xdr:cNvPr id="440" name="直線コネクタ 439">
          <a:extLst>
            <a:ext uri="{FF2B5EF4-FFF2-40B4-BE49-F238E27FC236}">
              <a16:creationId xmlns:a16="http://schemas.microsoft.com/office/drawing/2014/main" id="{5364E710-C54A-412C-9EE2-711D2D805320}"/>
            </a:ext>
          </a:extLst>
        </xdr:cNvPr>
        <xdr:cNvCxnSpPr/>
      </xdr:nvCxnSpPr>
      <xdr:spPr>
        <a:xfrm>
          <a:off x="11536589" y="6457950"/>
          <a:ext cx="805997" cy="5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AE9320E-D514-4A35-B0DA-D9350F41274B}"/>
            </a:ext>
          </a:extLst>
        </xdr:cNvPr>
        <xdr:cNvSpPr txBox="1"/>
      </xdr:nvSpPr>
      <xdr:spPr>
        <a:xfrm>
          <a:off x="13743405"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DCFB66C-32C4-443F-983A-7E2BD592F3D1}"/>
            </a:ext>
          </a:extLst>
        </xdr:cNvPr>
        <xdr:cNvSpPr txBox="1"/>
      </xdr:nvSpPr>
      <xdr:spPr>
        <a:xfrm>
          <a:off x="12962355" y="605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F94390C-4999-4DEF-9E99-7F34B948274D}"/>
            </a:ext>
          </a:extLst>
        </xdr:cNvPr>
        <xdr:cNvSpPr txBox="1"/>
      </xdr:nvSpPr>
      <xdr:spPr>
        <a:xfrm>
          <a:off x="12165883"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1B2E571-8CD6-404F-AF32-18B1BA302AC7}"/>
            </a:ext>
          </a:extLst>
        </xdr:cNvPr>
        <xdr:cNvSpPr txBox="1"/>
      </xdr:nvSpPr>
      <xdr:spPr>
        <a:xfrm>
          <a:off x="11354444" y="610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142892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AF48A71-E5A5-4D65-B971-EAA80652D4CB}"/>
            </a:ext>
          </a:extLst>
        </xdr:cNvPr>
        <xdr:cNvSpPr txBox="1"/>
      </xdr:nvSpPr>
      <xdr:spPr>
        <a:xfrm>
          <a:off x="13743405"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80027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616878A7-C136-4926-97E6-D195FB4C3B94}"/>
            </a:ext>
          </a:extLst>
        </xdr:cNvPr>
        <xdr:cNvSpPr txBox="1"/>
      </xdr:nvSpPr>
      <xdr:spPr>
        <a:xfrm>
          <a:off x="12962355" y="659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38117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E3A5ACA-1D9E-4655-8C3C-C28E5B09EC69}"/>
            </a:ext>
          </a:extLst>
        </xdr:cNvPr>
        <xdr:cNvSpPr txBox="1"/>
      </xdr:nvSpPr>
      <xdr:spPr>
        <a:xfrm>
          <a:off x="12165883"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A70DC04B-0914-4E90-A384-346310FC0F1E}"/>
            </a:ext>
          </a:extLst>
        </xdr:cNvPr>
        <xdr:cNvSpPr txBox="1"/>
      </xdr:nvSpPr>
      <xdr:spPr>
        <a:xfrm>
          <a:off x="11354444" y="650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B547685B-463C-4C82-9984-D94A39A3CDF7}"/>
            </a:ext>
          </a:extLst>
        </xdr:cNvPr>
        <xdr:cNvSpPr/>
      </xdr:nvSpPr>
      <xdr:spPr>
        <a:xfrm>
          <a:off x="16459200" y="419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77251D1-9CDE-4CB9-A32A-B55E2884771F}"/>
            </a:ext>
          </a:extLst>
        </xdr:cNvPr>
        <xdr:cNvSpPr/>
      </xdr:nvSpPr>
      <xdr:spPr>
        <a:xfrm>
          <a:off x="165848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EE434B05-2BD4-407C-AF31-1AC4E8CA110C}"/>
            </a:ext>
          </a:extLst>
        </xdr:cNvPr>
        <xdr:cNvSpPr/>
      </xdr:nvSpPr>
      <xdr:spPr>
        <a:xfrm>
          <a:off x="165848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7209305-5B57-46FA-947C-94DF2AE33887}"/>
            </a:ext>
          </a:extLst>
        </xdr:cNvPr>
        <xdr:cNvSpPr/>
      </xdr:nvSpPr>
      <xdr:spPr>
        <a:xfrm>
          <a:off x="174879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A8CED91-835C-407C-9116-E45BD240AC1B}"/>
            </a:ext>
          </a:extLst>
        </xdr:cNvPr>
        <xdr:cNvSpPr/>
      </xdr:nvSpPr>
      <xdr:spPr>
        <a:xfrm>
          <a:off x="174879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CD48EB1-809C-4298-81EA-F97BC5901790}"/>
            </a:ext>
          </a:extLst>
        </xdr:cNvPr>
        <xdr:cNvSpPr/>
      </xdr:nvSpPr>
      <xdr:spPr>
        <a:xfrm>
          <a:off x="185166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B1985763-4031-41CC-9AC0-09B71112E209}"/>
            </a:ext>
          </a:extLst>
        </xdr:cNvPr>
        <xdr:cNvSpPr/>
      </xdr:nvSpPr>
      <xdr:spPr>
        <a:xfrm>
          <a:off x="185166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A17DC77-7DBD-404A-91A0-C2AA69832CCD}"/>
            </a:ext>
          </a:extLst>
        </xdr:cNvPr>
        <xdr:cNvSpPr/>
      </xdr:nvSpPr>
      <xdr:spPr>
        <a:xfrm>
          <a:off x="16459200" y="533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B1B3D28C-D3D8-4AE7-950D-DFBFDB5A6FE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8F5F5CC-507D-47EE-9483-461BE81B576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3B920CE-B7B2-46BF-A0ED-DCD4B864502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371BB083-DF17-43C0-9348-74380D43606D}"/>
            </a:ext>
          </a:extLst>
        </xdr:cNvPr>
        <xdr:cNvSpPr txBox="1"/>
      </xdr:nvSpPr>
      <xdr:spPr>
        <a:xfrm>
          <a:off x="16050532" y="709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E94B9CE5-7281-415C-BE68-DA4489D2D7ED}"/>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6CC23A0-5DF3-40B4-A60E-5384CA680765}"/>
            </a:ext>
          </a:extLst>
        </xdr:cNvPr>
        <xdr:cNvSpPr txBox="1"/>
      </xdr:nvSpPr>
      <xdr:spPr>
        <a:xfrm>
          <a:off x="16050532" y="6717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2976EA2D-1399-4FB1-844C-423D1C7682A1}"/>
            </a:ext>
          </a:extLst>
        </xdr:cNvPr>
        <xdr:cNvCxnSpPr/>
      </xdr:nvCxnSpPr>
      <xdr:spPr>
        <a:xfrm>
          <a:off x="16459200" y="647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4F0E094D-6464-4709-93BE-4D240B3668CB}"/>
            </a:ext>
          </a:extLst>
        </xdr:cNvPr>
        <xdr:cNvSpPr txBox="1"/>
      </xdr:nvSpPr>
      <xdr:spPr>
        <a:xfrm>
          <a:off x="16050532" y="6333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3F8E697-F4DA-4C53-ACF3-4C1D068E9281}"/>
            </a:ext>
          </a:extLst>
        </xdr:cNvPr>
        <xdr:cNvCxnSpPr/>
      </xdr:nvCxnSpPr>
      <xdr:spPr>
        <a:xfrm>
          <a:off x="16459200" y="6093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2023C156-C3D6-4C5D-BB2F-6B9512E3B96A}"/>
            </a:ext>
          </a:extLst>
        </xdr:cNvPr>
        <xdr:cNvSpPr txBox="1"/>
      </xdr:nvSpPr>
      <xdr:spPr>
        <a:xfrm>
          <a:off x="16050532" y="5952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2D15C521-8E8A-466B-8D14-D346BCE8FC7E}"/>
            </a:ext>
          </a:extLst>
        </xdr:cNvPr>
        <xdr:cNvCxnSpPr/>
      </xdr:nvCxnSpPr>
      <xdr:spPr>
        <a:xfrm>
          <a:off x="16459200" y="5712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3E355C33-E6C8-4726-8FF3-1683331C4832}"/>
            </a:ext>
          </a:extLst>
        </xdr:cNvPr>
        <xdr:cNvSpPr txBox="1"/>
      </xdr:nvSpPr>
      <xdr:spPr>
        <a:xfrm>
          <a:off x="16050532" y="5571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A23CA77-F8B4-461E-9511-FE2572E41B55}"/>
            </a:ext>
          </a:extLst>
        </xdr:cNvPr>
        <xdr:cNvCxnSpPr/>
      </xdr:nvCxnSpPr>
      <xdr:spPr>
        <a:xfrm>
          <a:off x="16459200" y="53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E1AF8726-F27E-4A7E-A5B3-274922DB0258}"/>
            </a:ext>
          </a:extLst>
        </xdr:cNvPr>
        <xdr:cNvSpPr txBox="1"/>
      </xdr:nvSpPr>
      <xdr:spPr>
        <a:xfrm>
          <a:off x="16050532" y="519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3CBB242-B7FA-4B9E-9D99-4CCA08B7C0F6}"/>
            </a:ext>
          </a:extLst>
        </xdr:cNvPr>
        <xdr:cNvSpPr/>
      </xdr:nvSpPr>
      <xdr:spPr>
        <a:xfrm>
          <a:off x="16459200" y="533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95A28B74-965D-4383-80AB-4B5479D1A0C3}"/>
            </a:ext>
          </a:extLst>
        </xdr:cNvPr>
        <xdr:cNvCxnSpPr/>
      </xdr:nvCxnSpPr>
      <xdr:spPr>
        <a:xfrm flipV="1">
          <a:off x="19952425" y="5923461"/>
          <a:ext cx="0" cy="1277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D4710A2-D7DA-411A-B14F-6B54D85F9CFD}"/>
            </a:ext>
          </a:extLst>
        </xdr:cNvPr>
        <xdr:cNvSpPr txBox="1"/>
      </xdr:nvSpPr>
      <xdr:spPr>
        <a:xfrm>
          <a:off x="19991161" y="720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F6B7F330-20B7-44F5-8B94-5B7AAB5D2ED0}"/>
            </a:ext>
          </a:extLst>
        </xdr:cNvPr>
        <xdr:cNvCxnSpPr/>
      </xdr:nvCxnSpPr>
      <xdr:spPr>
        <a:xfrm>
          <a:off x="19880489" y="7200900"/>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1502902-C407-45F9-BF95-54346690E2E8}"/>
            </a:ext>
          </a:extLst>
        </xdr:cNvPr>
        <xdr:cNvSpPr txBox="1"/>
      </xdr:nvSpPr>
      <xdr:spPr>
        <a:xfrm>
          <a:off x="19991161"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8E061D91-C24C-40CC-A1A6-1E2730F0BFD0}"/>
            </a:ext>
          </a:extLst>
        </xdr:cNvPr>
        <xdr:cNvCxnSpPr/>
      </xdr:nvCxnSpPr>
      <xdr:spPr>
        <a:xfrm>
          <a:off x="19880489" y="5923461"/>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6763C65B-F026-41C9-9E29-DE7BBDEB98B0}"/>
            </a:ext>
          </a:extLst>
        </xdr:cNvPr>
        <xdr:cNvSpPr txBox="1"/>
      </xdr:nvSpPr>
      <xdr:spPr>
        <a:xfrm>
          <a:off x="19991161" y="6563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F993853B-A298-4B9D-AF77-D6848F03A370}"/>
            </a:ext>
          </a:extLst>
        </xdr:cNvPr>
        <xdr:cNvSpPr/>
      </xdr:nvSpPr>
      <xdr:spPr>
        <a:xfrm>
          <a:off x="19899539" y="6705419"/>
          <a:ext cx="10296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5B409F5F-EB07-4CFB-B4F2-1FD9DA227241}"/>
            </a:ext>
          </a:extLst>
        </xdr:cNvPr>
        <xdr:cNvSpPr/>
      </xdr:nvSpPr>
      <xdr:spPr>
        <a:xfrm>
          <a:off x="19156589" y="6717121"/>
          <a:ext cx="8391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8BD94B95-99B0-4CA6-B96F-F6994E59AC24}"/>
            </a:ext>
          </a:extLst>
        </xdr:cNvPr>
        <xdr:cNvSpPr/>
      </xdr:nvSpPr>
      <xdr:spPr>
        <a:xfrm>
          <a:off x="18345150" y="6717121"/>
          <a:ext cx="10296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5D3F000A-445E-48E9-B033-B2567D0A5599}"/>
            </a:ext>
          </a:extLst>
        </xdr:cNvPr>
        <xdr:cNvSpPr/>
      </xdr:nvSpPr>
      <xdr:spPr>
        <a:xfrm>
          <a:off x="17552761" y="6705419"/>
          <a:ext cx="98878"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A43485D3-A199-45FE-BAFD-CA72B4CD7AF3}"/>
            </a:ext>
          </a:extLst>
        </xdr:cNvPr>
        <xdr:cNvSpPr/>
      </xdr:nvSpPr>
      <xdr:spPr>
        <a:xfrm>
          <a:off x="16756289" y="6741341"/>
          <a:ext cx="8391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18AA12E-14B3-4751-B633-25C1F806E737}"/>
            </a:ext>
          </a:extLst>
        </xdr:cNvPr>
        <xdr:cNvSpPr txBox="1"/>
      </xdr:nvSpPr>
      <xdr:spPr>
        <a:xfrm>
          <a:off x="19781611"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AD09223-8077-4F48-AA40-C5186FFBD94E}"/>
            </a:ext>
          </a:extLst>
        </xdr:cNvPr>
        <xdr:cNvSpPr txBox="1"/>
      </xdr:nvSpPr>
      <xdr:spPr>
        <a:xfrm>
          <a:off x="190291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1531D8A-D10F-4E16-B8BA-EDA5B1E42E31}"/>
            </a:ext>
          </a:extLst>
        </xdr:cNvPr>
        <xdr:cNvSpPr txBox="1"/>
      </xdr:nvSpPr>
      <xdr:spPr>
        <a:xfrm>
          <a:off x="182231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CB8615C-95A4-4A13-AC71-F311741C7DF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0836BBE-8569-4155-806C-6130BBCC4D17}"/>
            </a:ext>
          </a:extLst>
        </xdr:cNvPr>
        <xdr:cNvSpPr txBox="1"/>
      </xdr:nvSpPr>
      <xdr:spPr>
        <a:xfrm>
          <a:off x="166288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86360</xdr:rowOff>
    </xdr:from>
    <xdr:to>
      <xdr:col>116</xdr:col>
      <xdr:colOff>114300</xdr:colOff>
      <xdr:row>41</xdr:row>
      <xdr:rowOff>16510</xdr:rowOff>
    </xdr:to>
    <xdr:sp macro="" textlink="">
      <xdr:nvSpPr>
        <xdr:cNvPr id="488" name="楕円 487">
          <a:extLst>
            <a:ext uri="{FF2B5EF4-FFF2-40B4-BE49-F238E27FC236}">
              <a16:creationId xmlns:a16="http://schemas.microsoft.com/office/drawing/2014/main" id="{4D50C322-4EFC-46C8-9A65-D7F71DB94AE4}"/>
            </a:ext>
          </a:extLst>
        </xdr:cNvPr>
        <xdr:cNvSpPr/>
      </xdr:nvSpPr>
      <xdr:spPr>
        <a:xfrm>
          <a:off x="19899539" y="6942999"/>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64787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F33F25F-2138-40B2-A1ED-17486B1D591B}"/>
            </a:ext>
          </a:extLst>
        </xdr:cNvPr>
        <xdr:cNvSpPr txBox="1"/>
      </xdr:nvSpPr>
      <xdr:spPr>
        <a:xfrm>
          <a:off x="19991161" y="692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93980</xdr:rowOff>
    </xdr:from>
    <xdr:to>
      <xdr:col>112</xdr:col>
      <xdr:colOff>38100</xdr:colOff>
      <xdr:row>41</xdr:row>
      <xdr:rowOff>24130</xdr:rowOff>
    </xdr:to>
    <xdr:sp macro="" textlink="">
      <xdr:nvSpPr>
        <xdr:cNvPr id="490" name="楕円 489">
          <a:extLst>
            <a:ext uri="{FF2B5EF4-FFF2-40B4-BE49-F238E27FC236}">
              <a16:creationId xmlns:a16="http://schemas.microsoft.com/office/drawing/2014/main" id="{22768771-02CE-49AD-BC38-AC469A66B7EF}"/>
            </a:ext>
          </a:extLst>
        </xdr:cNvPr>
        <xdr:cNvSpPr/>
      </xdr:nvSpPr>
      <xdr:spPr>
        <a:xfrm>
          <a:off x="19156589" y="6954701"/>
          <a:ext cx="8391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137160</xdr:rowOff>
    </xdr:from>
    <xdr:to>
      <xdr:col>116</xdr:col>
      <xdr:colOff>63500</xdr:colOff>
      <xdr:row>40</xdr:row>
      <xdr:rowOff>144780</xdr:rowOff>
    </xdr:to>
    <xdr:cxnSp macro="">
      <xdr:nvCxnSpPr>
        <xdr:cNvPr id="491" name="直線コネクタ 490">
          <a:extLst>
            <a:ext uri="{FF2B5EF4-FFF2-40B4-BE49-F238E27FC236}">
              <a16:creationId xmlns:a16="http://schemas.microsoft.com/office/drawing/2014/main" id="{D875FC21-91F7-4B11-82B1-F7354B9BB7D0}"/>
            </a:ext>
          </a:extLst>
        </xdr:cNvPr>
        <xdr:cNvCxnSpPr/>
      </xdr:nvCxnSpPr>
      <xdr:spPr>
        <a:xfrm flipV="1">
          <a:off x="19200586" y="6992439"/>
          <a:ext cx="752475"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101600</xdr:rowOff>
    </xdr:from>
    <xdr:to>
      <xdr:col>107</xdr:col>
      <xdr:colOff>101600</xdr:colOff>
      <xdr:row>41</xdr:row>
      <xdr:rowOff>31750</xdr:rowOff>
    </xdr:to>
    <xdr:sp macro="" textlink="">
      <xdr:nvSpPr>
        <xdr:cNvPr id="492" name="楕円 491">
          <a:extLst>
            <a:ext uri="{FF2B5EF4-FFF2-40B4-BE49-F238E27FC236}">
              <a16:creationId xmlns:a16="http://schemas.microsoft.com/office/drawing/2014/main" id="{954BA567-60F3-494A-BC2D-60DF56002237}"/>
            </a:ext>
          </a:extLst>
        </xdr:cNvPr>
        <xdr:cNvSpPr/>
      </xdr:nvSpPr>
      <xdr:spPr>
        <a:xfrm>
          <a:off x="18345150" y="6960961"/>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144780</xdr:rowOff>
    </xdr:from>
    <xdr:to>
      <xdr:col>111</xdr:col>
      <xdr:colOff>177800</xdr:colOff>
      <xdr:row>40</xdr:row>
      <xdr:rowOff>152400</xdr:rowOff>
    </xdr:to>
    <xdr:cxnSp macro="">
      <xdr:nvCxnSpPr>
        <xdr:cNvPr id="493" name="直線コネクタ 492">
          <a:extLst>
            <a:ext uri="{FF2B5EF4-FFF2-40B4-BE49-F238E27FC236}">
              <a16:creationId xmlns:a16="http://schemas.microsoft.com/office/drawing/2014/main" id="{B1579C60-CD0B-4D36-96DD-D15A5DA194AA}"/>
            </a:ext>
          </a:extLst>
        </xdr:cNvPr>
        <xdr:cNvCxnSpPr/>
      </xdr:nvCxnSpPr>
      <xdr:spPr>
        <a:xfrm flipV="1">
          <a:off x="18394589" y="6998698"/>
          <a:ext cx="805997"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86360</xdr:rowOff>
    </xdr:from>
    <xdr:to>
      <xdr:col>102</xdr:col>
      <xdr:colOff>165100</xdr:colOff>
      <xdr:row>41</xdr:row>
      <xdr:rowOff>16510</xdr:rowOff>
    </xdr:to>
    <xdr:sp macro="" textlink="">
      <xdr:nvSpPr>
        <xdr:cNvPr id="494" name="楕円 493">
          <a:extLst>
            <a:ext uri="{FF2B5EF4-FFF2-40B4-BE49-F238E27FC236}">
              <a16:creationId xmlns:a16="http://schemas.microsoft.com/office/drawing/2014/main" id="{60D56354-F0D7-493E-AD98-124DB58FD28E}"/>
            </a:ext>
          </a:extLst>
        </xdr:cNvPr>
        <xdr:cNvSpPr/>
      </xdr:nvSpPr>
      <xdr:spPr>
        <a:xfrm>
          <a:off x="17552761" y="6942999"/>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137160</xdr:rowOff>
    </xdr:from>
    <xdr:to>
      <xdr:col>107</xdr:col>
      <xdr:colOff>50800</xdr:colOff>
      <xdr:row>40</xdr:row>
      <xdr:rowOff>152400</xdr:rowOff>
    </xdr:to>
    <xdr:cxnSp macro="">
      <xdr:nvCxnSpPr>
        <xdr:cNvPr id="495" name="直線コネクタ 494">
          <a:extLst>
            <a:ext uri="{FF2B5EF4-FFF2-40B4-BE49-F238E27FC236}">
              <a16:creationId xmlns:a16="http://schemas.microsoft.com/office/drawing/2014/main" id="{E0376814-061F-4847-8AFB-BCBDC4BAC08D}"/>
            </a:ext>
          </a:extLst>
        </xdr:cNvPr>
        <xdr:cNvCxnSpPr/>
      </xdr:nvCxnSpPr>
      <xdr:spPr>
        <a:xfrm>
          <a:off x="17602200" y="6992439"/>
          <a:ext cx="792389"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93980</xdr:rowOff>
    </xdr:from>
    <xdr:to>
      <xdr:col>98</xdr:col>
      <xdr:colOff>38100</xdr:colOff>
      <xdr:row>41</xdr:row>
      <xdr:rowOff>24130</xdr:rowOff>
    </xdr:to>
    <xdr:sp macro="" textlink="">
      <xdr:nvSpPr>
        <xdr:cNvPr id="496" name="楕円 495">
          <a:extLst>
            <a:ext uri="{FF2B5EF4-FFF2-40B4-BE49-F238E27FC236}">
              <a16:creationId xmlns:a16="http://schemas.microsoft.com/office/drawing/2014/main" id="{2BC4AE31-D064-44C5-B0A9-3DDD76AEC7B1}"/>
            </a:ext>
          </a:extLst>
        </xdr:cNvPr>
        <xdr:cNvSpPr/>
      </xdr:nvSpPr>
      <xdr:spPr>
        <a:xfrm>
          <a:off x="16756289" y="6954701"/>
          <a:ext cx="8391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137160</xdr:rowOff>
    </xdr:from>
    <xdr:to>
      <xdr:col>102</xdr:col>
      <xdr:colOff>114300</xdr:colOff>
      <xdr:row>40</xdr:row>
      <xdr:rowOff>144780</xdr:rowOff>
    </xdr:to>
    <xdr:cxnSp macro="">
      <xdr:nvCxnSpPr>
        <xdr:cNvPr id="497" name="直線コネクタ 496">
          <a:extLst>
            <a:ext uri="{FF2B5EF4-FFF2-40B4-BE49-F238E27FC236}">
              <a16:creationId xmlns:a16="http://schemas.microsoft.com/office/drawing/2014/main" id="{43BC237D-756E-4817-AFE0-ADF542E9D8BF}"/>
            </a:ext>
          </a:extLst>
        </xdr:cNvPr>
        <xdr:cNvCxnSpPr/>
      </xdr:nvCxnSpPr>
      <xdr:spPr>
        <a:xfrm flipV="1">
          <a:off x="16800286" y="6992439"/>
          <a:ext cx="801914"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0922A3F-E7CD-4723-ABF9-DBA858EF7741}"/>
            </a:ext>
          </a:extLst>
        </xdr:cNvPr>
        <xdr:cNvSpPr txBox="1"/>
      </xdr:nvSpPr>
      <xdr:spPr>
        <a:xfrm>
          <a:off x="18984309" y="648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3F5F3E2-36D7-4408-AD33-6E88349899B8}"/>
            </a:ext>
          </a:extLst>
        </xdr:cNvPr>
        <xdr:cNvSpPr txBox="1"/>
      </xdr:nvSpPr>
      <xdr:spPr>
        <a:xfrm>
          <a:off x="18184209" y="648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52108C6-A139-4BD4-A7F4-1F79D901C49D}"/>
            </a:ext>
          </a:extLst>
        </xdr:cNvPr>
        <xdr:cNvSpPr txBox="1"/>
      </xdr:nvSpPr>
      <xdr:spPr>
        <a:xfrm>
          <a:off x="17382295" y="648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82A2251-80C2-49A0-BE3B-E125139B1394}"/>
            </a:ext>
          </a:extLst>
        </xdr:cNvPr>
        <xdr:cNvSpPr txBox="1"/>
      </xdr:nvSpPr>
      <xdr:spPr>
        <a:xfrm>
          <a:off x="16589906" y="651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4A838B1-3A32-4115-B493-58E8EE2CD01D}"/>
            </a:ext>
          </a:extLst>
        </xdr:cNvPr>
        <xdr:cNvSpPr txBox="1"/>
      </xdr:nvSpPr>
      <xdr:spPr>
        <a:xfrm>
          <a:off x="18984309" y="704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22877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293530D-28FD-4A2E-A48D-1E4337D2BC3F}"/>
            </a:ext>
          </a:extLst>
        </xdr:cNvPr>
        <xdr:cNvSpPr txBox="1"/>
      </xdr:nvSpPr>
      <xdr:spPr>
        <a:xfrm>
          <a:off x="18184209" y="704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DFC8BC0-21E1-4233-AB30-495126F70E1B}"/>
            </a:ext>
          </a:extLst>
        </xdr:cNvPr>
        <xdr:cNvSpPr txBox="1"/>
      </xdr:nvSpPr>
      <xdr:spPr>
        <a:xfrm>
          <a:off x="17382295" y="704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15257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8F53D78-9E68-4D6E-B0C0-BCB1D703BEDB}"/>
            </a:ext>
          </a:extLst>
        </xdr:cNvPr>
        <xdr:cNvSpPr txBox="1"/>
      </xdr:nvSpPr>
      <xdr:spPr>
        <a:xfrm>
          <a:off x="16589906" y="704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5C5C30E-E621-4344-9C99-B65E68D8D0E5}"/>
            </a:ext>
          </a:extLst>
        </xdr:cNvPr>
        <xdr:cNvSpPr/>
      </xdr:nvSpPr>
      <xdr:spPr>
        <a:xfrm>
          <a:off x="11209111" y="800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6FDFA66-7D63-4521-B2AE-D7C218D6BB57}"/>
            </a:ext>
          </a:extLst>
        </xdr:cNvPr>
        <xdr:cNvSpPr/>
      </xdr:nvSpPr>
      <xdr:spPr>
        <a:xfrm>
          <a:off x="113157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3E51D03-1E7B-4A20-978D-50D660D0D624}"/>
            </a:ext>
          </a:extLst>
        </xdr:cNvPr>
        <xdr:cNvSpPr/>
      </xdr:nvSpPr>
      <xdr:spPr>
        <a:xfrm>
          <a:off x="113157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6FF18CA-669D-475B-BC92-1900AE871844}"/>
            </a:ext>
          </a:extLst>
        </xdr:cNvPr>
        <xdr:cNvSpPr/>
      </xdr:nvSpPr>
      <xdr:spPr>
        <a:xfrm>
          <a:off x="12237811"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6E82B78-E89E-47A0-9B73-BFB4110523B6}"/>
            </a:ext>
          </a:extLst>
        </xdr:cNvPr>
        <xdr:cNvSpPr/>
      </xdr:nvSpPr>
      <xdr:spPr>
        <a:xfrm>
          <a:off x="12237811"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9A94EC3-36D7-4E29-9B58-73A2C311B409}"/>
            </a:ext>
          </a:extLst>
        </xdr:cNvPr>
        <xdr:cNvSpPr/>
      </xdr:nvSpPr>
      <xdr:spPr>
        <a:xfrm>
          <a:off x="13266511"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664BC4D3-DAEF-4D89-A3CB-17547A72391E}"/>
            </a:ext>
          </a:extLst>
        </xdr:cNvPr>
        <xdr:cNvSpPr/>
      </xdr:nvSpPr>
      <xdr:spPr>
        <a:xfrm>
          <a:off x="13266511"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B04BA82-40B1-4028-BEB9-18409F0512C1}"/>
            </a:ext>
          </a:extLst>
        </xdr:cNvPr>
        <xdr:cNvSpPr/>
      </xdr:nvSpPr>
      <xdr:spPr>
        <a:xfrm>
          <a:off x="11209111" y="914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8332E84-C86C-4E27-A652-2EEDB0A25E9C}"/>
            </a:ext>
          </a:extLst>
        </xdr:cNvPr>
        <xdr:cNvSpPr txBox="1"/>
      </xdr:nvSpPr>
      <xdr:spPr>
        <a:xfrm>
          <a:off x="11171011"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017FB2B-676F-4EF0-BD4F-B2F3E02F0801}"/>
            </a:ext>
          </a:extLst>
        </xdr:cNvPr>
        <xdr:cNvCxnSpPr/>
      </xdr:nvCxnSpPr>
      <xdr:spPr>
        <a:xfrm>
          <a:off x="11209111" y="11430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287DC62-38A8-4AC0-9F3F-ED671A903EEE}"/>
            </a:ext>
          </a:extLst>
        </xdr:cNvPr>
        <xdr:cNvSpPr txBox="1"/>
      </xdr:nvSpPr>
      <xdr:spPr>
        <a:xfrm>
          <a:off x="10800442" y="1128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4194B31-3AE9-451B-B72D-18C6FA76D4BC}"/>
            </a:ext>
          </a:extLst>
        </xdr:cNvPr>
        <xdr:cNvCxnSpPr/>
      </xdr:nvCxnSpPr>
      <xdr:spPr>
        <a:xfrm>
          <a:off x="11209111" y="1110614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74A5A1FD-2B18-4F57-83B6-77E3FF3ABEBA}"/>
            </a:ext>
          </a:extLst>
        </xdr:cNvPr>
        <xdr:cNvSpPr txBox="1"/>
      </xdr:nvSpPr>
      <xdr:spPr>
        <a:xfrm>
          <a:off x="10846873" y="109652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6ADC473E-4995-42D0-BF7F-2FAE3B8BE9B4}"/>
            </a:ext>
          </a:extLst>
        </xdr:cNvPr>
        <xdr:cNvCxnSpPr/>
      </xdr:nvCxnSpPr>
      <xdr:spPr>
        <a:xfrm>
          <a:off x="11209111" y="10772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19822BD4-04A2-4124-A289-098279A6F2A1}"/>
            </a:ext>
          </a:extLst>
        </xdr:cNvPr>
        <xdr:cNvSpPr txBox="1"/>
      </xdr:nvSpPr>
      <xdr:spPr>
        <a:xfrm>
          <a:off x="10846873" y="10638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3A5869FA-1572-42A4-B12B-7D29FD59DD20}"/>
            </a:ext>
          </a:extLst>
        </xdr:cNvPr>
        <xdr:cNvCxnSpPr/>
      </xdr:nvCxnSpPr>
      <xdr:spPr>
        <a:xfrm>
          <a:off x="11209111" y="1044892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E27A51D4-F3A7-4BB9-86A0-DC35B2C25BD8}"/>
            </a:ext>
          </a:extLst>
        </xdr:cNvPr>
        <xdr:cNvSpPr txBox="1"/>
      </xdr:nvSpPr>
      <xdr:spPr>
        <a:xfrm>
          <a:off x="10846873" y="103053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4CE395D-8469-4D07-B75E-4CBE66F40E71}"/>
            </a:ext>
          </a:extLst>
        </xdr:cNvPr>
        <xdr:cNvCxnSpPr/>
      </xdr:nvCxnSpPr>
      <xdr:spPr>
        <a:xfrm>
          <a:off x="11209111" y="1012235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61BF8C7B-BD93-40EB-867A-AA628345626B}"/>
            </a:ext>
          </a:extLst>
        </xdr:cNvPr>
        <xdr:cNvSpPr txBox="1"/>
      </xdr:nvSpPr>
      <xdr:spPr>
        <a:xfrm>
          <a:off x="10846873"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930FD3F1-A8DF-48CB-B7E5-E0EA08275E26}"/>
            </a:ext>
          </a:extLst>
        </xdr:cNvPr>
        <xdr:cNvCxnSpPr/>
      </xdr:nvCxnSpPr>
      <xdr:spPr>
        <a:xfrm>
          <a:off x="11209111" y="97985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A530E768-038A-4667-B22E-A63B25C00563}"/>
            </a:ext>
          </a:extLst>
        </xdr:cNvPr>
        <xdr:cNvSpPr txBox="1"/>
      </xdr:nvSpPr>
      <xdr:spPr>
        <a:xfrm>
          <a:off x="10846873" y="96576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49F43B97-8ADC-41AC-9020-FBF09237ED7D}"/>
            </a:ext>
          </a:extLst>
        </xdr:cNvPr>
        <xdr:cNvCxnSpPr/>
      </xdr:nvCxnSpPr>
      <xdr:spPr>
        <a:xfrm>
          <a:off x="11209111" y="947465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CCBC9169-780A-4631-8B25-B4895100DA33}"/>
            </a:ext>
          </a:extLst>
        </xdr:cNvPr>
        <xdr:cNvSpPr txBox="1"/>
      </xdr:nvSpPr>
      <xdr:spPr>
        <a:xfrm>
          <a:off x="10846873" y="93242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DB3693D-1BD1-44A3-A14F-9AEB4B2FD350}"/>
            </a:ext>
          </a:extLst>
        </xdr:cNvPr>
        <xdr:cNvCxnSpPr/>
      </xdr:nvCxnSpPr>
      <xdr:spPr>
        <a:xfrm>
          <a:off x="11209111" y="914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65A4E953-6627-4273-989F-DE6B1153179F}"/>
            </a:ext>
          </a:extLst>
        </xdr:cNvPr>
        <xdr:cNvSpPr txBox="1"/>
      </xdr:nvSpPr>
      <xdr:spPr>
        <a:xfrm>
          <a:off x="10846873" y="9000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88B39349-B2FF-4FFE-AB98-9149FC78A5AB}"/>
            </a:ext>
          </a:extLst>
        </xdr:cNvPr>
        <xdr:cNvSpPr/>
      </xdr:nvSpPr>
      <xdr:spPr>
        <a:xfrm>
          <a:off x="11209111" y="914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E8C93730-4920-4005-A0A2-6EF735C5A319}"/>
            </a:ext>
          </a:extLst>
        </xdr:cNvPr>
        <xdr:cNvCxnSpPr/>
      </xdr:nvCxnSpPr>
      <xdr:spPr>
        <a:xfrm flipV="1">
          <a:off x="14698253" y="9420224"/>
          <a:ext cx="0" cy="152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F2AA43B0-0768-4F2E-9F59-A530FB53F9B5}"/>
            </a:ext>
          </a:extLst>
        </xdr:cNvPr>
        <xdr:cNvSpPr txBox="1"/>
      </xdr:nvSpPr>
      <xdr:spPr>
        <a:xfrm>
          <a:off x="14736989" y="1094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11DEBA28-686D-47EA-9ABC-503854F9F6DC}"/>
            </a:ext>
          </a:extLst>
        </xdr:cNvPr>
        <xdr:cNvCxnSpPr/>
      </xdr:nvCxnSpPr>
      <xdr:spPr>
        <a:xfrm>
          <a:off x="14611350" y="10942592"/>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36B6FFB0-A03C-42EB-AF7C-5F2CCA935406}"/>
            </a:ext>
          </a:extLst>
        </xdr:cNvPr>
        <xdr:cNvSpPr txBox="1"/>
      </xdr:nvSpPr>
      <xdr:spPr>
        <a:xfrm>
          <a:off x="14736989" y="9192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FBDB2248-FE94-4D7D-AD93-073C81AA488C}"/>
            </a:ext>
          </a:extLst>
        </xdr:cNvPr>
        <xdr:cNvCxnSpPr/>
      </xdr:nvCxnSpPr>
      <xdr:spPr>
        <a:xfrm>
          <a:off x="14611350" y="9420224"/>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6DF40784-0156-4FF2-BA7D-C817D111743C}"/>
            </a:ext>
          </a:extLst>
        </xdr:cNvPr>
        <xdr:cNvSpPr txBox="1"/>
      </xdr:nvSpPr>
      <xdr:spPr>
        <a:xfrm>
          <a:off x="14736989" y="102415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1A937F1E-CD53-4932-AE56-67D15CEAE738}"/>
            </a:ext>
          </a:extLst>
        </xdr:cNvPr>
        <xdr:cNvSpPr/>
      </xdr:nvSpPr>
      <xdr:spPr>
        <a:xfrm>
          <a:off x="14649450" y="10260421"/>
          <a:ext cx="93436"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24C984FC-FF6E-43AC-9EED-35907FED338C}"/>
            </a:ext>
          </a:extLst>
        </xdr:cNvPr>
        <xdr:cNvSpPr/>
      </xdr:nvSpPr>
      <xdr:spPr>
        <a:xfrm>
          <a:off x="13887450" y="10260421"/>
          <a:ext cx="10296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D60074D4-8B51-4AC2-BDBF-D2989F3E4646}"/>
            </a:ext>
          </a:extLst>
        </xdr:cNvPr>
        <xdr:cNvSpPr/>
      </xdr:nvSpPr>
      <xdr:spPr>
        <a:xfrm>
          <a:off x="13095061" y="10238105"/>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4CBDCFDA-A99B-4B7D-B97C-48491F6652DC}"/>
            </a:ext>
          </a:extLst>
        </xdr:cNvPr>
        <xdr:cNvSpPr/>
      </xdr:nvSpPr>
      <xdr:spPr>
        <a:xfrm>
          <a:off x="12298589" y="10212795"/>
          <a:ext cx="83911"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AB1FF8B4-4A19-4120-B400-825E1133767C}"/>
            </a:ext>
          </a:extLst>
        </xdr:cNvPr>
        <xdr:cNvSpPr/>
      </xdr:nvSpPr>
      <xdr:spPr>
        <a:xfrm>
          <a:off x="11487150" y="10287906"/>
          <a:ext cx="10296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78D4460-32C1-451A-9BF7-9D2DF88D6D1C}"/>
            </a:ext>
          </a:extLst>
        </xdr:cNvPr>
        <xdr:cNvSpPr txBox="1"/>
      </xdr:nvSpPr>
      <xdr:spPr>
        <a:xfrm>
          <a:off x="145274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BDFD9C9-7017-48F0-8001-04F87B57A844}"/>
            </a:ext>
          </a:extLst>
        </xdr:cNvPr>
        <xdr:cNvSpPr txBox="1"/>
      </xdr:nvSpPr>
      <xdr:spPr>
        <a:xfrm>
          <a:off x="137654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CD72969-DCE9-4E34-8A1B-0E2FFE7F772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B4C85BF-8CCF-47EA-B76A-78A2B0674C72}"/>
            </a:ext>
          </a:extLst>
        </xdr:cNvPr>
        <xdr:cNvSpPr txBox="1"/>
      </xdr:nvSpPr>
      <xdr:spPr>
        <a:xfrm>
          <a:off x="121711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5659E39-9499-4B79-989D-98395F003F11}"/>
            </a:ext>
          </a:extLst>
        </xdr:cNvPr>
        <xdr:cNvSpPr txBox="1"/>
      </xdr:nvSpPr>
      <xdr:spPr>
        <a:xfrm>
          <a:off x="113651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548" name="楕円 547">
          <a:extLst>
            <a:ext uri="{FF2B5EF4-FFF2-40B4-BE49-F238E27FC236}">
              <a16:creationId xmlns:a16="http://schemas.microsoft.com/office/drawing/2014/main" id="{FF8DA30F-5EF3-4CF3-AF99-802A0430116B}"/>
            </a:ext>
          </a:extLst>
        </xdr:cNvPr>
        <xdr:cNvSpPr/>
      </xdr:nvSpPr>
      <xdr:spPr>
        <a:xfrm>
          <a:off x="14649450" y="10049238"/>
          <a:ext cx="93436"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132097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5C951B4-4D13-4A95-A189-FA1A0913F7E6}"/>
            </a:ext>
          </a:extLst>
        </xdr:cNvPr>
        <xdr:cNvSpPr txBox="1"/>
      </xdr:nvSpPr>
      <xdr:spPr>
        <a:xfrm>
          <a:off x="14736989" y="9907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60234</xdr:rowOff>
    </xdr:from>
    <xdr:to>
      <xdr:col>81</xdr:col>
      <xdr:colOff>101600</xdr:colOff>
      <xdr:row>58</xdr:row>
      <xdr:rowOff>161834</xdr:rowOff>
    </xdr:to>
    <xdr:sp macro="" textlink="">
      <xdr:nvSpPr>
        <xdr:cNvPr id="550" name="楕円 549">
          <a:extLst>
            <a:ext uri="{FF2B5EF4-FFF2-40B4-BE49-F238E27FC236}">
              <a16:creationId xmlns:a16="http://schemas.microsoft.com/office/drawing/2014/main" id="{15D6CAB2-AF0B-48F5-9B79-D63AF42D201C}"/>
            </a:ext>
          </a:extLst>
        </xdr:cNvPr>
        <xdr:cNvSpPr/>
      </xdr:nvSpPr>
      <xdr:spPr>
        <a:xfrm>
          <a:off x="13887450" y="10001613"/>
          <a:ext cx="102961"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111034</xdr:rowOff>
    </xdr:from>
    <xdr:to>
      <xdr:col>85</xdr:col>
      <xdr:colOff>127000</xdr:colOff>
      <xdr:row>58</xdr:row>
      <xdr:rowOff>160020</xdr:rowOff>
    </xdr:to>
    <xdr:cxnSp macro="">
      <xdr:nvCxnSpPr>
        <xdr:cNvPr id="551" name="直線コネクタ 550">
          <a:extLst>
            <a:ext uri="{FF2B5EF4-FFF2-40B4-BE49-F238E27FC236}">
              <a16:creationId xmlns:a16="http://schemas.microsoft.com/office/drawing/2014/main" id="{F632DEB4-9D3D-43BB-8FF4-3CFD5EEDCAEA}"/>
            </a:ext>
          </a:extLst>
        </xdr:cNvPr>
        <xdr:cNvCxnSpPr/>
      </xdr:nvCxnSpPr>
      <xdr:spPr>
        <a:xfrm>
          <a:off x="13936889" y="10051052"/>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7983</xdr:rowOff>
    </xdr:from>
    <xdr:to>
      <xdr:col>76</xdr:col>
      <xdr:colOff>165100</xdr:colOff>
      <xdr:row>58</xdr:row>
      <xdr:rowOff>109583</xdr:rowOff>
    </xdr:to>
    <xdr:sp macro="" textlink="">
      <xdr:nvSpPr>
        <xdr:cNvPr id="552" name="楕円 551">
          <a:extLst>
            <a:ext uri="{FF2B5EF4-FFF2-40B4-BE49-F238E27FC236}">
              <a16:creationId xmlns:a16="http://schemas.microsoft.com/office/drawing/2014/main" id="{C8A2AE4F-F9FE-4D8D-8B93-28880C608115}"/>
            </a:ext>
          </a:extLst>
        </xdr:cNvPr>
        <xdr:cNvSpPr/>
      </xdr:nvSpPr>
      <xdr:spPr>
        <a:xfrm>
          <a:off x="13095061" y="9956165"/>
          <a:ext cx="98878"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58783</xdr:rowOff>
    </xdr:from>
    <xdr:to>
      <xdr:col>81</xdr:col>
      <xdr:colOff>50800</xdr:colOff>
      <xdr:row>58</xdr:row>
      <xdr:rowOff>111034</xdr:rowOff>
    </xdr:to>
    <xdr:cxnSp macro="">
      <xdr:nvCxnSpPr>
        <xdr:cNvPr id="553" name="直線コネクタ 552">
          <a:extLst>
            <a:ext uri="{FF2B5EF4-FFF2-40B4-BE49-F238E27FC236}">
              <a16:creationId xmlns:a16="http://schemas.microsoft.com/office/drawing/2014/main" id="{1966D0AB-C09B-4B0A-89B3-96DBC62FB387}"/>
            </a:ext>
          </a:extLst>
        </xdr:cNvPr>
        <xdr:cNvCxnSpPr/>
      </xdr:nvCxnSpPr>
      <xdr:spPr>
        <a:xfrm>
          <a:off x="13144500" y="10000162"/>
          <a:ext cx="792389" cy="5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554" name="楕円 553">
          <a:extLst>
            <a:ext uri="{FF2B5EF4-FFF2-40B4-BE49-F238E27FC236}">
              <a16:creationId xmlns:a16="http://schemas.microsoft.com/office/drawing/2014/main" id="{FBCBB755-EB74-404F-A7EE-6E50108BCE43}"/>
            </a:ext>
          </a:extLst>
        </xdr:cNvPr>
        <xdr:cNvSpPr/>
      </xdr:nvSpPr>
      <xdr:spPr>
        <a:xfrm>
          <a:off x="12298589" y="9897382"/>
          <a:ext cx="8391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58783</xdr:rowOff>
    </xdr:to>
    <xdr:cxnSp macro="">
      <xdr:nvCxnSpPr>
        <xdr:cNvPr id="555" name="直線コネクタ 554">
          <a:extLst>
            <a:ext uri="{FF2B5EF4-FFF2-40B4-BE49-F238E27FC236}">
              <a16:creationId xmlns:a16="http://schemas.microsoft.com/office/drawing/2014/main" id="{E92500A0-D4AE-4F36-97AB-6597CE5BAB33}"/>
            </a:ext>
          </a:extLst>
        </xdr:cNvPr>
        <xdr:cNvCxnSpPr/>
      </xdr:nvCxnSpPr>
      <xdr:spPr>
        <a:xfrm>
          <a:off x="12342586" y="9944100"/>
          <a:ext cx="801914" cy="5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87993</xdr:rowOff>
    </xdr:from>
    <xdr:to>
      <xdr:col>67</xdr:col>
      <xdr:colOff>101600</xdr:colOff>
      <xdr:row>58</xdr:row>
      <xdr:rowOff>18143</xdr:rowOff>
    </xdr:to>
    <xdr:sp macro="" textlink="">
      <xdr:nvSpPr>
        <xdr:cNvPr id="556" name="楕円 555">
          <a:extLst>
            <a:ext uri="{FF2B5EF4-FFF2-40B4-BE49-F238E27FC236}">
              <a16:creationId xmlns:a16="http://schemas.microsoft.com/office/drawing/2014/main" id="{2C679E3E-2994-48C4-BAAE-11781A4081D7}"/>
            </a:ext>
          </a:extLst>
        </xdr:cNvPr>
        <xdr:cNvSpPr/>
      </xdr:nvSpPr>
      <xdr:spPr>
        <a:xfrm>
          <a:off x="11487150" y="9859282"/>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138793</xdr:rowOff>
    </xdr:from>
    <xdr:to>
      <xdr:col>71</xdr:col>
      <xdr:colOff>177800</xdr:colOff>
      <xdr:row>58</xdr:row>
      <xdr:rowOff>0</xdr:rowOff>
    </xdr:to>
    <xdr:cxnSp macro="">
      <xdr:nvCxnSpPr>
        <xdr:cNvPr id="557" name="直線コネクタ 556">
          <a:extLst>
            <a:ext uri="{FF2B5EF4-FFF2-40B4-BE49-F238E27FC236}">
              <a16:creationId xmlns:a16="http://schemas.microsoft.com/office/drawing/2014/main" id="{833794D3-A43F-468B-8A5A-BF7E4747BD04}"/>
            </a:ext>
          </a:extLst>
        </xdr:cNvPr>
        <xdr:cNvCxnSpPr/>
      </xdr:nvCxnSpPr>
      <xdr:spPr>
        <a:xfrm>
          <a:off x="11536589" y="9912804"/>
          <a:ext cx="805997"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129E2D6F-C964-433B-BFC3-B2944D71A6F9}"/>
            </a:ext>
          </a:extLst>
        </xdr:cNvPr>
        <xdr:cNvSpPr txBox="1"/>
      </xdr:nvSpPr>
      <xdr:spPr>
        <a:xfrm>
          <a:off x="13743405" y="1035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05B50086-62CC-4810-B5C4-B4706AABB94D}"/>
            </a:ext>
          </a:extLst>
        </xdr:cNvPr>
        <xdr:cNvSpPr txBox="1"/>
      </xdr:nvSpPr>
      <xdr:spPr>
        <a:xfrm>
          <a:off x="12962355" y="1033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D8AF3947-C0DA-456E-AE0D-A8EE6ED163D1}"/>
            </a:ext>
          </a:extLst>
        </xdr:cNvPr>
        <xdr:cNvSpPr txBox="1"/>
      </xdr:nvSpPr>
      <xdr:spPr>
        <a:xfrm>
          <a:off x="12165883" y="1030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0A9CBC53-925E-48DB-BD8D-46586F9E5531}"/>
            </a:ext>
          </a:extLst>
        </xdr:cNvPr>
        <xdr:cNvSpPr txBox="1"/>
      </xdr:nvSpPr>
      <xdr:spPr>
        <a:xfrm>
          <a:off x="11354444" y="10380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6911</xdr:rowOff>
    </xdr:from>
    <xdr:ext cx="405111" cy="259045"/>
    <xdr:sp macro="" textlink="">
      <xdr:nvSpPr>
        <xdr:cNvPr id="562" name="n_1mainValue【学校施設】&#10;有形固定資産減価償却率">
          <a:extLst>
            <a:ext uri="{FF2B5EF4-FFF2-40B4-BE49-F238E27FC236}">
              <a16:creationId xmlns:a16="http://schemas.microsoft.com/office/drawing/2014/main" id="{CBD5E4A7-A0A9-451E-BD83-F2FC2C9CD9FE}"/>
            </a:ext>
          </a:extLst>
        </xdr:cNvPr>
        <xdr:cNvSpPr txBox="1"/>
      </xdr:nvSpPr>
      <xdr:spPr>
        <a:xfrm>
          <a:off x="13743405" y="978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126110</xdr:rowOff>
    </xdr:from>
    <xdr:ext cx="405111" cy="259045"/>
    <xdr:sp macro="" textlink="">
      <xdr:nvSpPr>
        <xdr:cNvPr id="563" name="n_2mainValue【学校施設】&#10;有形固定資産減価償却率">
          <a:extLst>
            <a:ext uri="{FF2B5EF4-FFF2-40B4-BE49-F238E27FC236}">
              <a16:creationId xmlns:a16="http://schemas.microsoft.com/office/drawing/2014/main" id="{430B1CE4-88D9-403A-ABDF-03B0537B600C}"/>
            </a:ext>
          </a:extLst>
        </xdr:cNvPr>
        <xdr:cNvSpPr txBox="1"/>
      </xdr:nvSpPr>
      <xdr:spPr>
        <a:xfrm>
          <a:off x="12962355" y="972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564" name="n_3mainValue【学校施設】&#10;有形固定資産減価償却率">
          <a:extLst>
            <a:ext uri="{FF2B5EF4-FFF2-40B4-BE49-F238E27FC236}">
              <a16:creationId xmlns:a16="http://schemas.microsoft.com/office/drawing/2014/main" id="{DE8A4273-4286-46FD-8383-6C4D7D616C68}"/>
            </a:ext>
          </a:extLst>
        </xdr:cNvPr>
        <xdr:cNvSpPr txBox="1"/>
      </xdr:nvSpPr>
      <xdr:spPr>
        <a:xfrm>
          <a:off x="12165883" y="966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34670</xdr:rowOff>
    </xdr:from>
    <xdr:ext cx="405111" cy="259045"/>
    <xdr:sp macro="" textlink="">
      <xdr:nvSpPr>
        <xdr:cNvPr id="565" name="n_4mainValue【学校施設】&#10;有形固定資産減価償却率">
          <a:extLst>
            <a:ext uri="{FF2B5EF4-FFF2-40B4-BE49-F238E27FC236}">
              <a16:creationId xmlns:a16="http://schemas.microsoft.com/office/drawing/2014/main" id="{D740EB19-E7BB-4678-B4F6-BB6157A9177F}"/>
            </a:ext>
          </a:extLst>
        </xdr:cNvPr>
        <xdr:cNvSpPr txBox="1"/>
      </xdr:nvSpPr>
      <xdr:spPr>
        <a:xfrm>
          <a:off x="11354444" y="963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5FA01C22-DF80-4A50-89EB-D8DA91781D13}"/>
            </a:ext>
          </a:extLst>
        </xdr:cNvPr>
        <xdr:cNvSpPr/>
      </xdr:nvSpPr>
      <xdr:spPr>
        <a:xfrm>
          <a:off x="16459200" y="800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26815D8-9BB7-4B2D-9396-8691BDDD6D24}"/>
            </a:ext>
          </a:extLst>
        </xdr:cNvPr>
        <xdr:cNvSpPr/>
      </xdr:nvSpPr>
      <xdr:spPr>
        <a:xfrm>
          <a:off x="165848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FD9E9AE-3493-4384-83FE-EB88DBB27705}"/>
            </a:ext>
          </a:extLst>
        </xdr:cNvPr>
        <xdr:cNvSpPr/>
      </xdr:nvSpPr>
      <xdr:spPr>
        <a:xfrm>
          <a:off x="165848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B77F267A-B31F-430D-8394-5342EAF00FCD}"/>
            </a:ext>
          </a:extLst>
        </xdr:cNvPr>
        <xdr:cNvSpPr/>
      </xdr:nvSpPr>
      <xdr:spPr>
        <a:xfrm>
          <a:off x="174879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C4676B3-F335-4ED9-89B8-77EA89261FCB}"/>
            </a:ext>
          </a:extLst>
        </xdr:cNvPr>
        <xdr:cNvSpPr/>
      </xdr:nvSpPr>
      <xdr:spPr>
        <a:xfrm>
          <a:off x="174879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DA01CA2-D2D6-401B-9D4A-9E25E959EF18}"/>
            </a:ext>
          </a:extLst>
        </xdr:cNvPr>
        <xdr:cNvSpPr/>
      </xdr:nvSpPr>
      <xdr:spPr>
        <a:xfrm>
          <a:off x="185166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0E25D5B-0FF6-4EC0-B5FC-043ECBE804D9}"/>
            </a:ext>
          </a:extLst>
        </xdr:cNvPr>
        <xdr:cNvSpPr/>
      </xdr:nvSpPr>
      <xdr:spPr>
        <a:xfrm>
          <a:off x="185166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36DEC1D-5847-4416-B591-E0D8D55FE4F7}"/>
            </a:ext>
          </a:extLst>
        </xdr:cNvPr>
        <xdr:cNvSpPr/>
      </xdr:nvSpPr>
      <xdr:spPr>
        <a:xfrm>
          <a:off x="16459200" y="914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BFEC5D6-7803-45E6-BEC9-64908ECD662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C1271F2-CAD4-4D71-89CF-9831BDBA888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EDB86A05-6623-4EDD-9E84-178CE2AB0255}"/>
            </a:ext>
          </a:extLst>
        </xdr:cNvPr>
        <xdr:cNvSpPr txBox="1"/>
      </xdr:nvSpPr>
      <xdr:spPr>
        <a:xfrm>
          <a:off x="16050532" y="1128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4A6D1C1-4E8A-4D73-BF79-413B6B88DBC7}"/>
            </a:ext>
          </a:extLst>
        </xdr:cNvPr>
        <xdr:cNvCxnSpPr/>
      </xdr:nvCxnSpPr>
      <xdr:spPr>
        <a:xfrm>
          <a:off x="16459200" y="1110614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545FDB9F-B9F9-4A55-A7AA-F275DCDEA835}"/>
            </a:ext>
          </a:extLst>
        </xdr:cNvPr>
        <xdr:cNvSpPr txBox="1"/>
      </xdr:nvSpPr>
      <xdr:spPr>
        <a:xfrm>
          <a:off x="16050532" y="10965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7F506620-3C66-47CE-9BCB-832DBA013F94}"/>
            </a:ext>
          </a:extLst>
        </xdr:cNvPr>
        <xdr:cNvCxnSpPr/>
      </xdr:nvCxnSpPr>
      <xdr:spPr>
        <a:xfrm>
          <a:off x="16459200" y="10772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5142E3C8-3762-40ED-90DF-A84428CC8AD8}"/>
            </a:ext>
          </a:extLst>
        </xdr:cNvPr>
        <xdr:cNvSpPr txBox="1"/>
      </xdr:nvSpPr>
      <xdr:spPr>
        <a:xfrm>
          <a:off x="16050532" y="10638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1AAE4A4F-9FE3-4470-8311-F48B51971ABC}"/>
            </a:ext>
          </a:extLst>
        </xdr:cNvPr>
        <xdr:cNvCxnSpPr/>
      </xdr:nvCxnSpPr>
      <xdr:spPr>
        <a:xfrm>
          <a:off x="16459200" y="1044892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5BC0ACB1-E771-4E88-A9BA-9CB15684DFFB}"/>
            </a:ext>
          </a:extLst>
        </xdr:cNvPr>
        <xdr:cNvSpPr txBox="1"/>
      </xdr:nvSpPr>
      <xdr:spPr>
        <a:xfrm>
          <a:off x="16050532" y="103053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8533AFA6-59E4-4B63-83B7-2238DBA7849A}"/>
            </a:ext>
          </a:extLst>
        </xdr:cNvPr>
        <xdr:cNvCxnSpPr/>
      </xdr:nvCxnSpPr>
      <xdr:spPr>
        <a:xfrm>
          <a:off x="16459200" y="101223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FA894137-2918-4560-BCE8-35D08CACDE69}"/>
            </a:ext>
          </a:extLst>
        </xdr:cNvPr>
        <xdr:cNvSpPr txBox="1"/>
      </xdr:nvSpPr>
      <xdr:spPr>
        <a:xfrm>
          <a:off x="16050532"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978BC190-0039-4642-8B6A-9F68720D2D74}"/>
            </a:ext>
          </a:extLst>
        </xdr:cNvPr>
        <xdr:cNvCxnSpPr/>
      </xdr:nvCxnSpPr>
      <xdr:spPr>
        <a:xfrm>
          <a:off x="16459200" y="97985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A37B7EF1-B7E4-45D7-9AD3-BD18DABF1C10}"/>
            </a:ext>
          </a:extLst>
        </xdr:cNvPr>
        <xdr:cNvSpPr txBox="1"/>
      </xdr:nvSpPr>
      <xdr:spPr>
        <a:xfrm>
          <a:off x="16050532" y="9657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9E65906F-7CB5-49B1-92F2-E408D54372EC}"/>
            </a:ext>
          </a:extLst>
        </xdr:cNvPr>
        <xdr:cNvCxnSpPr/>
      </xdr:nvCxnSpPr>
      <xdr:spPr>
        <a:xfrm>
          <a:off x="16459200" y="94746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818C5D5F-3D76-4306-8156-147B0BEF8E56}"/>
            </a:ext>
          </a:extLst>
        </xdr:cNvPr>
        <xdr:cNvSpPr txBox="1"/>
      </xdr:nvSpPr>
      <xdr:spPr>
        <a:xfrm>
          <a:off x="16050532" y="93242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4194FED1-869D-4476-A26E-87FC519D4F8A}"/>
            </a:ext>
          </a:extLst>
        </xdr:cNvPr>
        <xdr:cNvCxnSpPr/>
      </xdr:nvCxnSpPr>
      <xdr:spPr>
        <a:xfrm>
          <a:off x="16459200" y="914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41D13131-F0E4-428A-B7A0-DA08819DAF8F}"/>
            </a:ext>
          </a:extLst>
        </xdr:cNvPr>
        <xdr:cNvSpPr txBox="1"/>
      </xdr:nvSpPr>
      <xdr:spPr>
        <a:xfrm>
          <a:off x="16050532" y="900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8F2C520B-0025-4649-8D3D-D45E2C9BF890}"/>
            </a:ext>
          </a:extLst>
        </xdr:cNvPr>
        <xdr:cNvSpPr/>
      </xdr:nvSpPr>
      <xdr:spPr>
        <a:xfrm>
          <a:off x="16459200" y="914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23F471CB-9E5A-4BE2-81B6-EA290A83D72F}"/>
            </a:ext>
          </a:extLst>
        </xdr:cNvPr>
        <xdr:cNvCxnSpPr/>
      </xdr:nvCxnSpPr>
      <xdr:spPr>
        <a:xfrm flipV="1">
          <a:off x="19952425" y="9506494"/>
          <a:ext cx="0" cy="148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800D5249-0BB5-494B-BA31-BBC709D01519}"/>
            </a:ext>
          </a:extLst>
        </xdr:cNvPr>
        <xdr:cNvSpPr txBox="1"/>
      </xdr:nvSpPr>
      <xdr:spPr>
        <a:xfrm>
          <a:off x="19991161" y="1099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B52E8F79-EA1A-41C0-8BE5-2503B90842FA}"/>
            </a:ext>
          </a:extLst>
        </xdr:cNvPr>
        <xdr:cNvCxnSpPr/>
      </xdr:nvCxnSpPr>
      <xdr:spPr>
        <a:xfrm>
          <a:off x="19880489" y="10989673"/>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416E92E4-964D-4899-80B0-C32D9478D3CD}"/>
            </a:ext>
          </a:extLst>
        </xdr:cNvPr>
        <xdr:cNvSpPr txBox="1"/>
      </xdr:nvSpPr>
      <xdr:spPr>
        <a:xfrm>
          <a:off x="19991161" y="927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A9A5632A-8856-437B-982E-6BC78BB4A47B}"/>
            </a:ext>
          </a:extLst>
        </xdr:cNvPr>
        <xdr:cNvCxnSpPr/>
      </xdr:nvCxnSpPr>
      <xdr:spPr>
        <a:xfrm>
          <a:off x="19880489" y="9506494"/>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E37AAFDD-820D-42CD-B00D-D054744AD4C5}"/>
            </a:ext>
          </a:extLst>
        </xdr:cNvPr>
        <xdr:cNvSpPr txBox="1"/>
      </xdr:nvSpPr>
      <xdr:spPr>
        <a:xfrm>
          <a:off x="19991161" y="1023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67BED2E2-D12E-452E-A575-14F475ABFD47}"/>
            </a:ext>
          </a:extLst>
        </xdr:cNvPr>
        <xdr:cNvSpPr/>
      </xdr:nvSpPr>
      <xdr:spPr>
        <a:xfrm>
          <a:off x="19899539" y="10258244"/>
          <a:ext cx="10296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A8D61BCE-4ACB-4E6B-8502-7A94B82DAB5D}"/>
            </a:ext>
          </a:extLst>
        </xdr:cNvPr>
        <xdr:cNvSpPr/>
      </xdr:nvSpPr>
      <xdr:spPr>
        <a:xfrm>
          <a:off x="19156589" y="10269946"/>
          <a:ext cx="8391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7651EA15-2F7B-471B-BD80-CDED6182CFEC}"/>
            </a:ext>
          </a:extLst>
        </xdr:cNvPr>
        <xdr:cNvSpPr/>
      </xdr:nvSpPr>
      <xdr:spPr>
        <a:xfrm>
          <a:off x="18345150" y="10279470"/>
          <a:ext cx="102961"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75A033D3-F9B6-4572-9C8B-6E9041D62E9C}"/>
            </a:ext>
          </a:extLst>
        </xdr:cNvPr>
        <xdr:cNvSpPr/>
      </xdr:nvSpPr>
      <xdr:spPr>
        <a:xfrm>
          <a:off x="17552761" y="10277293"/>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6D974134-C5AC-45E3-81CB-89B6FCC05BFD}"/>
            </a:ext>
          </a:extLst>
        </xdr:cNvPr>
        <xdr:cNvSpPr/>
      </xdr:nvSpPr>
      <xdr:spPr>
        <a:xfrm>
          <a:off x="16756289" y="10299065"/>
          <a:ext cx="83911" cy="9343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C3E845E-AF36-4610-AC81-AEF42937AD73}"/>
            </a:ext>
          </a:extLst>
        </xdr:cNvPr>
        <xdr:cNvSpPr txBox="1"/>
      </xdr:nvSpPr>
      <xdr:spPr>
        <a:xfrm>
          <a:off x="19781611"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440B962-EE30-4447-9128-223B61650961}"/>
            </a:ext>
          </a:extLst>
        </xdr:cNvPr>
        <xdr:cNvSpPr txBox="1"/>
      </xdr:nvSpPr>
      <xdr:spPr>
        <a:xfrm>
          <a:off x="190291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6E89D76-C725-46AE-936D-4BAEDA156514}"/>
            </a:ext>
          </a:extLst>
        </xdr:cNvPr>
        <xdr:cNvSpPr txBox="1"/>
      </xdr:nvSpPr>
      <xdr:spPr>
        <a:xfrm>
          <a:off x="182231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FA63E77-CE5E-4868-9D70-2B4BFFA2255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4BBBDF6-6E04-4D89-AFF0-BFCE57B2F7A9}"/>
            </a:ext>
          </a:extLst>
        </xdr:cNvPr>
        <xdr:cNvSpPr txBox="1"/>
      </xdr:nvSpPr>
      <xdr:spPr>
        <a:xfrm>
          <a:off x="166288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166915</xdr:rowOff>
    </xdr:from>
    <xdr:to>
      <xdr:col>116</xdr:col>
      <xdr:colOff>114300</xdr:colOff>
      <xdr:row>57</xdr:row>
      <xdr:rowOff>97065</xdr:rowOff>
    </xdr:to>
    <xdr:sp macro="" textlink="">
      <xdr:nvSpPr>
        <xdr:cNvPr id="608" name="楕円 607">
          <a:extLst>
            <a:ext uri="{FF2B5EF4-FFF2-40B4-BE49-F238E27FC236}">
              <a16:creationId xmlns:a16="http://schemas.microsoft.com/office/drawing/2014/main" id="{DA48B181-5B32-4B9F-AE25-7E6BADC67059}"/>
            </a:ext>
          </a:extLst>
        </xdr:cNvPr>
        <xdr:cNvSpPr/>
      </xdr:nvSpPr>
      <xdr:spPr>
        <a:xfrm>
          <a:off x="19899539" y="9770836"/>
          <a:ext cx="10296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18342</xdr:rowOff>
    </xdr:from>
    <xdr:ext cx="469744" cy="259045"/>
    <xdr:sp macro="" textlink="">
      <xdr:nvSpPr>
        <xdr:cNvPr id="609" name="【学校施設】&#10;一人当たり面積該当値テキスト">
          <a:extLst>
            <a:ext uri="{FF2B5EF4-FFF2-40B4-BE49-F238E27FC236}">
              <a16:creationId xmlns:a16="http://schemas.microsoft.com/office/drawing/2014/main" id="{51518402-0728-434B-AAFA-99F5D2884360}"/>
            </a:ext>
          </a:extLst>
        </xdr:cNvPr>
        <xdr:cNvSpPr txBox="1"/>
      </xdr:nvSpPr>
      <xdr:spPr>
        <a:xfrm>
          <a:off x="19991161" y="962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23767</xdr:rowOff>
    </xdr:from>
    <xdr:to>
      <xdr:col>112</xdr:col>
      <xdr:colOff>38100</xdr:colOff>
      <xdr:row>57</xdr:row>
      <xdr:rowOff>125367</xdr:rowOff>
    </xdr:to>
    <xdr:sp macro="" textlink="">
      <xdr:nvSpPr>
        <xdr:cNvPr id="610" name="楕円 609">
          <a:extLst>
            <a:ext uri="{FF2B5EF4-FFF2-40B4-BE49-F238E27FC236}">
              <a16:creationId xmlns:a16="http://schemas.microsoft.com/office/drawing/2014/main" id="{C74C4325-3F42-41F7-91B8-4A89EF573199}"/>
            </a:ext>
          </a:extLst>
        </xdr:cNvPr>
        <xdr:cNvSpPr/>
      </xdr:nvSpPr>
      <xdr:spPr>
        <a:xfrm>
          <a:off x="19156589" y="9793696"/>
          <a:ext cx="83911"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46265</xdr:rowOff>
    </xdr:from>
    <xdr:to>
      <xdr:col>116</xdr:col>
      <xdr:colOff>63500</xdr:colOff>
      <xdr:row>57</xdr:row>
      <xdr:rowOff>74567</xdr:rowOff>
    </xdr:to>
    <xdr:cxnSp macro="">
      <xdr:nvCxnSpPr>
        <xdr:cNvPr id="611" name="直線コネクタ 610">
          <a:extLst>
            <a:ext uri="{FF2B5EF4-FFF2-40B4-BE49-F238E27FC236}">
              <a16:creationId xmlns:a16="http://schemas.microsoft.com/office/drawing/2014/main" id="{AAA882C9-2BDA-45AC-BB7F-6931A8C5352E}"/>
            </a:ext>
          </a:extLst>
        </xdr:cNvPr>
        <xdr:cNvCxnSpPr/>
      </xdr:nvCxnSpPr>
      <xdr:spPr>
        <a:xfrm flipV="1">
          <a:off x="19200586" y="9817554"/>
          <a:ext cx="752475"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53159</xdr:rowOff>
    </xdr:from>
    <xdr:to>
      <xdr:col>107</xdr:col>
      <xdr:colOff>101600</xdr:colOff>
      <xdr:row>57</xdr:row>
      <xdr:rowOff>154759</xdr:rowOff>
    </xdr:to>
    <xdr:sp macro="" textlink="">
      <xdr:nvSpPr>
        <xdr:cNvPr id="612" name="楕円 611">
          <a:extLst>
            <a:ext uri="{FF2B5EF4-FFF2-40B4-BE49-F238E27FC236}">
              <a16:creationId xmlns:a16="http://schemas.microsoft.com/office/drawing/2014/main" id="{89F9D420-1F65-44C4-8CD4-1E11EF79A0E4}"/>
            </a:ext>
          </a:extLst>
        </xdr:cNvPr>
        <xdr:cNvSpPr/>
      </xdr:nvSpPr>
      <xdr:spPr>
        <a:xfrm>
          <a:off x="18345150" y="9828530"/>
          <a:ext cx="10296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74567</xdr:rowOff>
    </xdr:from>
    <xdr:to>
      <xdr:col>111</xdr:col>
      <xdr:colOff>177800</xdr:colOff>
      <xdr:row>57</xdr:row>
      <xdr:rowOff>103959</xdr:rowOff>
    </xdr:to>
    <xdr:cxnSp macro="">
      <xdr:nvCxnSpPr>
        <xdr:cNvPr id="613" name="直線コネクタ 612">
          <a:extLst>
            <a:ext uri="{FF2B5EF4-FFF2-40B4-BE49-F238E27FC236}">
              <a16:creationId xmlns:a16="http://schemas.microsoft.com/office/drawing/2014/main" id="{C98E9552-EC72-469C-ABEA-3C6EF4C5897B}"/>
            </a:ext>
          </a:extLst>
        </xdr:cNvPr>
        <xdr:cNvCxnSpPr/>
      </xdr:nvCxnSpPr>
      <xdr:spPr>
        <a:xfrm flipV="1">
          <a:off x="18394589" y="9847217"/>
          <a:ext cx="805997"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74930</xdr:rowOff>
    </xdr:from>
    <xdr:to>
      <xdr:col>102</xdr:col>
      <xdr:colOff>165100</xdr:colOff>
      <xdr:row>58</xdr:row>
      <xdr:rowOff>5080</xdr:rowOff>
    </xdr:to>
    <xdr:sp macro="" textlink="">
      <xdr:nvSpPr>
        <xdr:cNvPr id="614" name="楕円 613">
          <a:extLst>
            <a:ext uri="{FF2B5EF4-FFF2-40B4-BE49-F238E27FC236}">
              <a16:creationId xmlns:a16="http://schemas.microsoft.com/office/drawing/2014/main" id="{3D871426-4AE7-43DE-A046-22819594BD85}"/>
            </a:ext>
          </a:extLst>
        </xdr:cNvPr>
        <xdr:cNvSpPr/>
      </xdr:nvSpPr>
      <xdr:spPr>
        <a:xfrm>
          <a:off x="17552761" y="9847580"/>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103959</xdr:rowOff>
    </xdr:from>
    <xdr:to>
      <xdr:col>107</xdr:col>
      <xdr:colOff>50800</xdr:colOff>
      <xdr:row>57</xdr:row>
      <xdr:rowOff>125730</xdr:rowOff>
    </xdr:to>
    <xdr:cxnSp macro="">
      <xdr:nvCxnSpPr>
        <xdr:cNvPr id="615" name="直線コネクタ 614">
          <a:extLst>
            <a:ext uri="{FF2B5EF4-FFF2-40B4-BE49-F238E27FC236}">
              <a16:creationId xmlns:a16="http://schemas.microsoft.com/office/drawing/2014/main" id="{4DF92C5A-9EEA-4081-A7C4-8E013C6D119A}"/>
            </a:ext>
          </a:extLst>
        </xdr:cNvPr>
        <xdr:cNvCxnSpPr/>
      </xdr:nvCxnSpPr>
      <xdr:spPr>
        <a:xfrm flipV="1">
          <a:off x="17602200" y="9877970"/>
          <a:ext cx="792389"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55335</xdr:rowOff>
    </xdr:from>
    <xdr:to>
      <xdr:col>98</xdr:col>
      <xdr:colOff>38100</xdr:colOff>
      <xdr:row>57</xdr:row>
      <xdr:rowOff>156935</xdr:rowOff>
    </xdr:to>
    <xdr:sp macro="" textlink="">
      <xdr:nvSpPr>
        <xdr:cNvPr id="616" name="楕円 615">
          <a:extLst>
            <a:ext uri="{FF2B5EF4-FFF2-40B4-BE49-F238E27FC236}">
              <a16:creationId xmlns:a16="http://schemas.microsoft.com/office/drawing/2014/main" id="{7EA33AA1-7A73-4B73-A96F-6088E6149BD1}"/>
            </a:ext>
          </a:extLst>
        </xdr:cNvPr>
        <xdr:cNvSpPr/>
      </xdr:nvSpPr>
      <xdr:spPr>
        <a:xfrm>
          <a:off x="16756289" y="9830706"/>
          <a:ext cx="8391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106135</xdr:rowOff>
    </xdr:from>
    <xdr:to>
      <xdr:col>102</xdr:col>
      <xdr:colOff>114300</xdr:colOff>
      <xdr:row>57</xdr:row>
      <xdr:rowOff>125730</xdr:rowOff>
    </xdr:to>
    <xdr:cxnSp macro="">
      <xdr:nvCxnSpPr>
        <xdr:cNvPr id="617" name="直線コネクタ 616">
          <a:extLst>
            <a:ext uri="{FF2B5EF4-FFF2-40B4-BE49-F238E27FC236}">
              <a16:creationId xmlns:a16="http://schemas.microsoft.com/office/drawing/2014/main" id="{C726033E-D4D7-467B-A1C4-EA4CCF1B1501}"/>
            </a:ext>
          </a:extLst>
        </xdr:cNvPr>
        <xdr:cNvCxnSpPr/>
      </xdr:nvCxnSpPr>
      <xdr:spPr>
        <a:xfrm>
          <a:off x="16800286" y="9880146"/>
          <a:ext cx="801914"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4732679D-7856-4551-99A2-D621AF39E013}"/>
            </a:ext>
          </a:extLst>
        </xdr:cNvPr>
        <xdr:cNvSpPr txBox="1"/>
      </xdr:nvSpPr>
      <xdr:spPr>
        <a:xfrm>
          <a:off x="18984309"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7A39CB55-A33B-4745-AFD4-AC76F7D8E961}"/>
            </a:ext>
          </a:extLst>
        </xdr:cNvPr>
        <xdr:cNvSpPr txBox="1"/>
      </xdr:nvSpPr>
      <xdr:spPr>
        <a:xfrm>
          <a:off x="18184209" y="1037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773B6362-73E4-4B48-9F27-FF1454A0CD94}"/>
            </a:ext>
          </a:extLst>
        </xdr:cNvPr>
        <xdr:cNvSpPr txBox="1"/>
      </xdr:nvSpPr>
      <xdr:spPr>
        <a:xfrm>
          <a:off x="17382295" y="10370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1C38698C-7BED-4AB3-BEE6-900C5ABDAF54}"/>
            </a:ext>
          </a:extLst>
        </xdr:cNvPr>
        <xdr:cNvSpPr txBox="1"/>
      </xdr:nvSpPr>
      <xdr:spPr>
        <a:xfrm>
          <a:off x="16589906" y="1038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141894</xdr:rowOff>
    </xdr:from>
    <xdr:ext cx="469744" cy="259045"/>
    <xdr:sp macro="" textlink="">
      <xdr:nvSpPr>
        <xdr:cNvPr id="622" name="n_1mainValue【学校施設】&#10;一人当たり面積">
          <a:extLst>
            <a:ext uri="{FF2B5EF4-FFF2-40B4-BE49-F238E27FC236}">
              <a16:creationId xmlns:a16="http://schemas.microsoft.com/office/drawing/2014/main" id="{193958C4-79C0-466D-94E1-5144CB89BF08}"/>
            </a:ext>
          </a:extLst>
        </xdr:cNvPr>
        <xdr:cNvSpPr txBox="1"/>
      </xdr:nvSpPr>
      <xdr:spPr>
        <a:xfrm>
          <a:off x="18984309" y="957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171286</xdr:rowOff>
    </xdr:from>
    <xdr:ext cx="469744" cy="259045"/>
    <xdr:sp macro="" textlink="">
      <xdr:nvSpPr>
        <xdr:cNvPr id="623" name="n_2mainValue【学校施設】&#10;一人当たり面積">
          <a:extLst>
            <a:ext uri="{FF2B5EF4-FFF2-40B4-BE49-F238E27FC236}">
              <a16:creationId xmlns:a16="http://schemas.microsoft.com/office/drawing/2014/main" id="{ECFFBC37-3E50-4A0F-B221-5DC42A2F0EA2}"/>
            </a:ext>
          </a:extLst>
        </xdr:cNvPr>
        <xdr:cNvSpPr txBox="1"/>
      </xdr:nvSpPr>
      <xdr:spPr>
        <a:xfrm>
          <a:off x="18184209" y="960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21607</xdr:rowOff>
    </xdr:from>
    <xdr:ext cx="469744" cy="259045"/>
    <xdr:sp macro="" textlink="">
      <xdr:nvSpPr>
        <xdr:cNvPr id="624" name="n_3mainValue【学校施設】&#10;一人当たり面積">
          <a:extLst>
            <a:ext uri="{FF2B5EF4-FFF2-40B4-BE49-F238E27FC236}">
              <a16:creationId xmlns:a16="http://schemas.microsoft.com/office/drawing/2014/main" id="{A55E4402-A946-4BF0-900E-EE2D3D01456D}"/>
            </a:ext>
          </a:extLst>
        </xdr:cNvPr>
        <xdr:cNvSpPr txBox="1"/>
      </xdr:nvSpPr>
      <xdr:spPr>
        <a:xfrm>
          <a:off x="17382295" y="962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2012</xdr:rowOff>
    </xdr:from>
    <xdr:ext cx="469744" cy="259045"/>
    <xdr:sp macro="" textlink="">
      <xdr:nvSpPr>
        <xdr:cNvPr id="625" name="n_4mainValue【学校施設】&#10;一人当たり面積">
          <a:extLst>
            <a:ext uri="{FF2B5EF4-FFF2-40B4-BE49-F238E27FC236}">
              <a16:creationId xmlns:a16="http://schemas.microsoft.com/office/drawing/2014/main" id="{498E4948-16A6-42BB-8B0A-ED6608AF103C}"/>
            </a:ext>
          </a:extLst>
        </xdr:cNvPr>
        <xdr:cNvSpPr txBox="1"/>
      </xdr:nvSpPr>
      <xdr:spPr>
        <a:xfrm>
          <a:off x="16589906" y="960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98EE676B-9659-43AB-8A92-EBEC1F099431}"/>
            </a:ext>
          </a:extLst>
        </xdr:cNvPr>
        <xdr:cNvSpPr/>
      </xdr:nvSpPr>
      <xdr:spPr>
        <a:xfrm>
          <a:off x="11209111" y="1181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6715B753-8C3D-4E8D-B941-7BFC3655EDE9}"/>
            </a:ext>
          </a:extLst>
        </xdr:cNvPr>
        <xdr:cNvSpPr/>
      </xdr:nvSpPr>
      <xdr:spPr>
        <a:xfrm>
          <a:off x="113157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D8034E00-F463-4F67-9BCB-64EB28111A6C}"/>
            </a:ext>
          </a:extLst>
        </xdr:cNvPr>
        <xdr:cNvSpPr/>
      </xdr:nvSpPr>
      <xdr:spPr>
        <a:xfrm>
          <a:off x="113157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AA9ABC1-0C44-483E-9FC3-B6EDB4735AB6}"/>
            </a:ext>
          </a:extLst>
        </xdr:cNvPr>
        <xdr:cNvSpPr/>
      </xdr:nvSpPr>
      <xdr:spPr>
        <a:xfrm>
          <a:off x="12237811"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521D9D13-C240-48C2-9602-154F57ABB819}"/>
            </a:ext>
          </a:extLst>
        </xdr:cNvPr>
        <xdr:cNvSpPr/>
      </xdr:nvSpPr>
      <xdr:spPr>
        <a:xfrm>
          <a:off x="12237811"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543C0AB6-D130-45F0-9380-EE82B81758B6}"/>
            </a:ext>
          </a:extLst>
        </xdr:cNvPr>
        <xdr:cNvSpPr/>
      </xdr:nvSpPr>
      <xdr:spPr>
        <a:xfrm>
          <a:off x="13266511"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20BD756-95F0-4DEE-A3BA-3FE778A87DF3}"/>
            </a:ext>
          </a:extLst>
        </xdr:cNvPr>
        <xdr:cNvSpPr/>
      </xdr:nvSpPr>
      <xdr:spPr>
        <a:xfrm>
          <a:off x="13266511"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CCB50B1C-9944-41C7-AB79-E0A2CAC61BC2}"/>
            </a:ext>
          </a:extLst>
        </xdr:cNvPr>
        <xdr:cNvSpPr/>
      </xdr:nvSpPr>
      <xdr:spPr>
        <a:xfrm>
          <a:off x="11209111" y="1295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1FDD6DB-6869-4221-8EF4-5C021213B520}"/>
            </a:ext>
          </a:extLst>
        </xdr:cNvPr>
        <xdr:cNvSpPr txBox="1"/>
      </xdr:nvSpPr>
      <xdr:spPr>
        <a:xfrm>
          <a:off x="11171011"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54FB2EFB-0B0E-4DB7-B8A2-A4001182524F}"/>
            </a:ext>
          </a:extLst>
        </xdr:cNvPr>
        <xdr:cNvCxnSpPr/>
      </xdr:nvCxnSpPr>
      <xdr:spPr>
        <a:xfrm>
          <a:off x="11209111" y="15240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77F95551-793B-4E3F-8152-ABAD399871A5}"/>
            </a:ext>
          </a:extLst>
        </xdr:cNvPr>
        <xdr:cNvSpPr txBox="1"/>
      </xdr:nvSpPr>
      <xdr:spPr>
        <a:xfrm>
          <a:off x="10800442" y="15096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81A50288-87AA-41B7-918A-780136DDD571}"/>
            </a:ext>
          </a:extLst>
        </xdr:cNvPr>
        <xdr:cNvCxnSpPr/>
      </xdr:nvCxnSpPr>
      <xdr:spPr>
        <a:xfrm>
          <a:off x="11209111" y="1485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B11FC1E3-BE3B-4E5B-B632-4734C58DACED}"/>
            </a:ext>
          </a:extLst>
        </xdr:cNvPr>
        <xdr:cNvSpPr txBox="1"/>
      </xdr:nvSpPr>
      <xdr:spPr>
        <a:xfrm>
          <a:off x="10800442" y="1471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D2EC9629-52DF-4746-9BCA-E427ADB1F216}"/>
            </a:ext>
          </a:extLst>
        </xdr:cNvPr>
        <xdr:cNvCxnSpPr/>
      </xdr:nvCxnSpPr>
      <xdr:spPr>
        <a:xfrm>
          <a:off x="11209111" y="14478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3C742946-DB5E-4C2A-A1B0-39D3012CD2F3}"/>
            </a:ext>
          </a:extLst>
        </xdr:cNvPr>
        <xdr:cNvSpPr txBox="1"/>
      </xdr:nvSpPr>
      <xdr:spPr>
        <a:xfrm>
          <a:off x="10846873" y="1433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166D34AA-569F-4CE9-9C4E-5DA6DA6CE2CF}"/>
            </a:ext>
          </a:extLst>
        </xdr:cNvPr>
        <xdr:cNvCxnSpPr/>
      </xdr:nvCxnSpPr>
      <xdr:spPr>
        <a:xfrm>
          <a:off x="11209111" y="1409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221B6329-D758-4399-BDA4-32D9103FA3FB}"/>
            </a:ext>
          </a:extLst>
        </xdr:cNvPr>
        <xdr:cNvSpPr txBox="1"/>
      </xdr:nvSpPr>
      <xdr:spPr>
        <a:xfrm>
          <a:off x="10846873" y="13956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8ACAD2C8-9C70-419B-A131-E46DBFE2094C}"/>
            </a:ext>
          </a:extLst>
        </xdr:cNvPr>
        <xdr:cNvCxnSpPr/>
      </xdr:nvCxnSpPr>
      <xdr:spPr>
        <a:xfrm>
          <a:off x="11209111" y="13716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40352E28-FD68-4C81-A002-C945B1AB46C0}"/>
            </a:ext>
          </a:extLst>
        </xdr:cNvPr>
        <xdr:cNvSpPr txBox="1"/>
      </xdr:nvSpPr>
      <xdr:spPr>
        <a:xfrm>
          <a:off x="10846873" y="13575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FF07685E-A1DE-41AA-B662-4784B8BC519D}"/>
            </a:ext>
          </a:extLst>
        </xdr:cNvPr>
        <xdr:cNvCxnSpPr/>
      </xdr:nvCxnSpPr>
      <xdr:spPr>
        <a:xfrm>
          <a:off x="11209111" y="13332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D42E0685-F485-4C3A-B8F4-1DB903C4FAEF}"/>
            </a:ext>
          </a:extLst>
        </xdr:cNvPr>
        <xdr:cNvSpPr txBox="1"/>
      </xdr:nvSpPr>
      <xdr:spPr>
        <a:xfrm>
          <a:off x="10846873" y="13191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C12E0F78-FE19-4BDD-B506-3AF4ABFF006B}"/>
            </a:ext>
          </a:extLst>
        </xdr:cNvPr>
        <xdr:cNvCxnSpPr/>
      </xdr:nvCxnSpPr>
      <xdr:spPr>
        <a:xfrm>
          <a:off x="11209111" y="1295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ED118917-D9F3-4990-A6C9-2AC52FE3B631}"/>
            </a:ext>
          </a:extLst>
        </xdr:cNvPr>
        <xdr:cNvSpPr txBox="1"/>
      </xdr:nvSpPr>
      <xdr:spPr>
        <a:xfrm>
          <a:off x="10908272" y="1281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F9890583-6C48-4047-816A-AA9C296D916C}"/>
            </a:ext>
          </a:extLst>
        </xdr:cNvPr>
        <xdr:cNvSpPr/>
      </xdr:nvSpPr>
      <xdr:spPr>
        <a:xfrm>
          <a:off x="11209111" y="1295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58C968A7-42AA-4259-9C1C-D3DF0A5FB85A}"/>
            </a:ext>
          </a:extLst>
        </xdr:cNvPr>
        <xdr:cNvCxnSpPr/>
      </xdr:nvCxnSpPr>
      <xdr:spPr>
        <a:xfrm flipV="1">
          <a:off x="14698253" y="1332411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8A41DAB9-6DF0-41E0-92C3-FDE4D510C3E3}"/>
            </a:ext>
          </a:extLst>
        </xdr:cNvPr>
        <xdr:cNvSpPr txBox="1"/>
      </xdr:nvSpPr>
      <xdr:spPr>
        <a:xfrm>
          <a:off x="14736989" y="1486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5EBA8098-922B-485B-B6BF-C73A8C3B7AE3}"/>
            </a:ext>
          </a:extLst>
        </xdr:cNvPr>
        <xdr:cNvCxnSpPr/>
      </xdr:nvCxnSpPr>
      <xdr:spPr>
        <a:xfrm>
          <a:off x="14611350" y="14859000"/>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C027A195-6D9A-41E7-89AE-BDA3C4EA9767}"/>
            </a:ext>
          </a:extLst>
        </xdr:cNvPr>
        <xdr:cNvSpPr txBox="1"/>
      </xdr:nvSpPr>
      <xdr:spPr>
        <a:xfrm>
          <a:off x="14736989" y="13096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AE0410A9-496E-4F7A-8B48-68F53A5EF111}"/>
            </a:ext>
          </a:extLst>
        </xdr:cNvPr>
        <xdr:cNvCxnSpPr/>
      </xdr:nvCxnSpPr>
      <xdr:spPr>
        <a:xfrm>
          <a:off x="14611350" y="13324114"/>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11233F0B-7603-4C63-A64C-4BE41FAEE24C}"/>
            </a:ext>
          </a:extLst>
        </xdr:cNvPr>
        <xdr:cNvSpPr txBox="1"/>
      </xdr:nvSpPr>
      <xdr:spPr>
        <a:xfrm>
          <a:off x="14736989" y="138211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619542B9-E743-452C-A583-FD6ED091566C}"/>
            </a:ext>
          </a:extLst>
        </xdr:cNvPr>
        <xdr:cNvSpPr/>
      </xdr:nvSpPr>
      <xdr:spPr>
        <a:xfrm>
          <a:off x="14649450" y="13972450"/>
          <a:ext cx="93436"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91FA56CE-6082-4322-9AA4-1E1F930C0EAA}"/>
            </a:ext>
          </a:extLst>
        </xdr:cNvPr>
        <xdr:cNvSpPr/>
      </xdr:nvSpPr>
      <xdr:spPr>
        <a:xfrm>
          <a:off x="13887450" y="13946324"/>
          <a:ext cx="10296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BA52FC67-F8B9-4FF4-ACC0-0BD97B674971}"/>
            </a:ext>
          </a:extLst>
        </xdr:cNvPr>
        <xdr:cNvSpPr/>
      </xdr:nvSpPr>
      <xdr:spPr>
        <a:xfrm>
          <a:off x="13095061" y="13954216"/>
          <a:ext cx="98878"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0EB9C9E8-E027-4BB6-8B80-8B2C045CD596}"/>
            </a:ext>
          </a:extLst>
        </xdr:cNvPr>
        <xdr:cNvSpPr/>
      </xdr:nvSpPr>
      <xdr:spPr>
        <a:xfrm>
          <a:off x="12298589" y="13918293"/>
          <a:ext cx="83911"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808CC451-48E5-49B0-817D-71737E238099}"/>
            </a:ext>
          </a:extLst>
        </xdr:cNvPr>
        <xdr:cNvSpPr/>
      </xdr:nvSpPr>
      <xdr:spPr>
        <a:xfrm>
          <a:off x="11487150" y="14012182"/>
          <a:ext cx="10296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4B3599D-C2E8-4C95-9A72-299E42B52C63}"/>
            </a:ext>
          </a:extLst>
        </xdr:cNvPr>
        <xdr:cNvSpPr txBox="1"/>
      </xdr:nvSpPr>
      <xdr:spPr>
        <a:xfrm>
          <a:off x="145274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CCA7363-F41F-4D49-B19D-76C8E1B7A40E}"/>
            </a:ext>
          </a:extLst>
        </xdr:cNvPr>
        <xdr:cNvSpPr txBox="1"/>
      </xdr:nvSpPr>
      <xdr:spPr>
        <a:xfrm>
          <a:off x="137654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B1E5137-42F1-4DD1-9B49-2CC3DDB8984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2BABB3A-412F-4399-A678-4E5ED8829E45}"/>
            </a:ext>
          </a:extLst>
        </xdr:cNvPr>
        <xdr:cNvSpPr txBox="1"/>
      </xdr:nvSpPr>
      <xdr:spPr>
        <a:xfrm>
          <a:off x="121711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D74CA5B-6A62-4C93-99A2-F7FBD2E3628E}"/>
            </a:ext>
          </a:extLst>
        </xdr:cNvPr>
        <xdr:cNvSpPr txBox="1"/>
      </xdr:nvSpPr>
      <xdr:spPr>
        <a:xfrm>
          <a:off x="113651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160655</xdr:rowOff>
    </xdr:from>
    <xdr:to>
      <xdr:col>85</xdr:col>
      <xdr:colOff>177800</xdr:colOff>
      <xdr:row>84</xdr:row>
      <xdr:rowOff>90805</xdr:rowOff>
    </xdr:to>
    <xdr:sp macro="" textlink="">
      <xdr:nvSpPr>
        <xdr:cNvPr id="666" name="楕円 665">
          <a:extLst>
            <a:ext uri="{FF2B5EF4-FFF2-40B4-BE49-F238E27FC236}">
              <a16:creationId xmlns:a16="http://schemas.microsoft.com/office/drawing/2014/main" id="{824AD492-97A8-4405-B616-7896CB09CFF5}"/>
            </a:ext>
          </a:extLst>
        </xdr:cNvPr>
        <xdr:cNvSpPr/>
      </xdr:nvSpPr>
      <xdr:spPr>
        <a:xfrm>
          <a:off x="14649450" y="14389644"/>
          <a:ext cx="93436"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139082</xdr:rowOff>
    </xdr:from>
    <xdr:ext cx="405111" cy="259045"/>
    <xdr:sp macro="" textlink="">
      <xdr:nvSpPr>
        <xdr:cNvPr id="667" name="【児童館】&#10;有形固定資産減価償却率該当値テキスト">
          <a:extLst>
            <a:ext uri="{FF2B5EF4-FFF2-40B4-BE49-F238E27FC236}">
              <a16:creationId xmlns:a16="http://schemas.microsoft.com/office/drawing/2014/main" id="{8A2FBF96-484E-4A35-BC8E-CBACFD3254E3}"/>
            </a:ext>
          </a:extLst>
        </xdr:cNvPr>
        <xdr:cNvSpPr txBox="1"/>
      </xdr:nvSpPr>
      <xdr:spPr>
        <a:xfrm>
          <a:off x="14736989"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124461</xdr:rowOff>
    </xdr:from>
    <xdr:to>
      <xdr:col>81</xdr:col>
      <xdr:colOff>101600</xdr:colOff>
      <xdr:row>84</xdr:row>
      <xdr:rowOff>54611</xdr:rowOff>
    </xdr:to>
    <xdr:sp macro="" textlink="">
      <xdr:nvSpPr>
        <xdr:cNvPr id="668" name="楕円 667">
          <a:extLst>
            <a:ext uri="{FF2B5EF4-FFF2-40B4-BE49-F238E27FC236}">
              <a16:creationId xmlns:a16="http://schemas.microsoft.com/office/drawing/2014/main" id="{1241F8C2-5A73-47FC-BE0F-811078318511}"/>
            </a:ext>
          </a:extLst>
        </xdr:cNvPr>
        <xdr:cNvSpPr/>
      </xdr:nvSpPr>
      <xdr:spPr>
        <a:xfrm>
          <a:off x="13887450" y="14353450"/>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3811</xdr:rowOff>
    </xdr:from>
    <xdr:to>
      <xdr:col>85</xdr:col>
      <xdr:colOff>127000</xdr:colOff>
      <xdr:row>84</xdr:row>
      <xdr:rowOff>40005</xdr:rowOff>
    </xdr:to>
    <xdr:cxnSp macro="">
      <xdr:nvCxnSpPr>
        <xdr:cNvPr id="669" name="直線コネクタ 668">
          <a:extLst>
            <a:ext uri="{FF2B5EF4-FFF2-40B4-BE49-F238E27FC236}">
              <a16:creationId xmlns:a16="http://schemas.microsoft.com/office/drawing/2014/main" id="{03F0FAC0-5488-44C8-9BAD-11DBADE44E3E}"/>
            </a:ext>
          </a:extLst>
        </xdr:cNvPr>
        <xdr:cNvCxnSpPr/>
      </xdr:nvCxnSpPr>
      <xdr:spPr>
        <a:xfrm>
          <a:off x="13936889" y="14409693"/>
          <a:ext cx="76200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25400</xdr:rowOff>
    </xdr:from>
    <xdr:to>
      <xdr:col>76</xdr:col>
      <xdr:colOff>165100</xdr:colOff>
      <xdr:row>84</xdr:row>
      <xdr:rowOff>127000</xdr:rowOff>
    </xdr:to>
    <xdr:sp macro="" textlink="">
      <xdr:nvSpPr>
        <xdr:cNvPr id="670" name="楕円 669">
          <a:extLst>
            <a:ext uri="{FF2B5EF4-FFF2-40B4-BE49-F238E27FC236}">
              <a16:creationId xmlns:a16="http://schemas.microsoft.com/office/drawing/2014/main" id="{4155B238-8B37-4EA0-956D-5D877BA25CC7}"/>
            </a:ext>
          </a:extLst>
        </xdr:cNvPr>
        <xdr:cNvSpPr/>
      </xdr:nvSpPr>
      <xdr:spPr>
        <a:xfrm>
          <a:off x="13095061" y="14428561"/>
          <a:ext cx="98878"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3811</xdr:rowOff>
    </xdr:from>
    <xdr:to>
      <xdr:col>81</xdr:col>
      <xdr:colOff>50800</xdr:colOff>
      <xdr:row>84</xdr:row>
      <xdr:rowOff>76200</xdr:rowOff>
    </xdr:to>
    <xdr:cxnSp macro="">
      <xdr:nvCxnSpPr>
        <xdr:cNvPr id="671" name="直線コネクタ 670">
          <a:extLst>
            <a:ext uri="{FF2B5EF4-FFF2-40B4-BE49-F238E27FC236}">
              <a16:creationId xmlns:a16="http://schemas.microsoft.com/office/drawing/2014/main" id="{1BFDADCC-6A7A-4664-945D-FC43DE05D78F}"/>
            </a:ext>
          </a:extLst>
        </xdr:cNvPr>
        <xdr:cNvCxnSpPr/>
      </xdr:nvCxnSpPr>
      <xdr:spPr>
        <a:xfrm flipV="1">
          <a:off x="13144500" y="14409693"/>
          <a:ext cx="792389" cy="6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170180</xdr:rowOff>
    </xdr:from>
    <xdr:to>
      <xdr:col>72</xdr:col>
      <xdr:colOff>38100</xdr:colOff>
      <xdr:row>84</xdr:row>
      <xdr:rowOff>100330</xdr:rowOff>
    </xdr:to>
    <xdr:sp macro="" textlink="">
      <xdr:nvSpPr>
        <xdr:cNvPr id="672" name="楕円 671">
          <a:extLst>
            <a:ext uri="{FF2B5EF4-FFF2-40B4-BE49-F238E27FC236}">
              <a16:creationId xmlns:a16="http://schemas.microsoft.com/office/drawing/2014/main" id="{7827C27D-794F-40C1-A483-FF665DF00153}"/>
            </a:ext>
          </a:extLst>
        </xdr:cNvPr>
        <xdr:cNvSpPr/>
      </xdr:nvSpPr>
      <xdr:spPr>
        <a:xfrm>
          <a:off x="12298589" y="14403251"/>
          <a:ext cx="8391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49530</xdr:rowOff>
    </xdr:from>
    <xdr:to>
      <xdr:col>76</xdr:col>
      <xdr:colOff>114300</xdr:colOff>
      <xdr:row>84</xdr:row>
      <xdr:rowOff>76200</xdr:rowOff>
    </xdr:to>
    <xdr:cxnSp macro="">
      <xdr:nvCxnSpPr>
        <xdr:cNvPr id="673" name="直線コネクタ 672">
          <a:extLst>
            <a:ext uri="{FF2B5EF4-FFF2-40B4-BE49-F238E27FC236}">
              <a16:creationId xmlns:a16="http://schemas.microsoft.com/office/drawing/2014/main" id="{771602FC-DFA7-41FD-B749-BA0A9257ED89}"/>
            </a:ext>
          </a:extLst>
        </xdr:cNvPr>
        <xdr:cNvCxnSpPr/>
      </xdr:nvCxnSpPr>
      <xdr:spPr>
        <a:xfrm>
          <a:off x="12342586" y="14449969"/>
          <a:ext cx="801914"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33020</xdr:rowOff>
    </xdr:from>
    <xdr:to>
      <xdr:col>67</xdr:col>
      <xdr:colOff>101600</xdr:colOff>
      <xdr:row>85</xdr:row>
      <xdr:rowOff>134620</xdr:rowOff>
    </xdr:to>
    <xdr:sp macro="" textlink="">
      <xdr:nvSpPr>
        <xdr:cNvPr id="674" name="楕円 673">
          <a:extLst>
            <a:ext uri="{FF2B5EF4-FFF2-40B4-BE49-F238E27FC236}">
              <a16:creationId xmlns:a16="http://schemas.microsoft.com/office/drawing/2014/main" id="{8023C913-BC0C-4BF8-9BBF-2E238570BF50}"/>
            </a:ext>
          </a:extLst>
        </xdr:cNvPr>
        <xdr:cNvSpPr/>
      </xdr:nvSpPr>
      <xdr:spPr>
        <a:xfrm>
          <a:off x="11487150" y="14602188"/>
          <a:ext cx="10296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49530</xdr:rowOff>
    </xdr:from>
    <xdr:to>
      <xdr:col>71</xdr:col>
      <xdr:colOff>177800</xdr:colOff>
      <xdr:row>85</xdr:row>
      <xdr:rowOff>83820</xdr:rowOff>
    </xdr:to>
    <xdr:cxnSp macro="">
      <xdr:nvCxnSpPr>
        <xdr:cNvPr id="675" name="直線コネクタ 674">
          <a:extLst>
            <a:ext uri="{FF2B5EF4-FFF2-40B4-BE49-F238E27FC236}">
              <a16:creationId xmlns:a16="http://schemas.microsoft.com/office/drawing/2014/main" id="{237B9797-E12E-4A0C-B364-55112964681E}"/>
            </a:ext>
          </a:extLst>
        </xdr:cNvPr>
        <xdr:cNvCxnSpPr/>
      </xdr:nvCxnSpPr>
      <xdr:spPr>
        <a:xfrm flipV="1">
          <a:off x="11536589" y="14449969"/>
          <a:ext cx="805997" cy="21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08C4A952-6046-4CBD-88E0-E8BCEBC01CF1}"/>
            </a:ext>
          </a:extLst>
        </xdr:cNvPr>
        <xdr:cNvSpPr txBox="1"/>
      </xdr:nvSpPr>
      <xdr:spPr>
        <a:xfrm>
          <a:off x="13743405" y="1372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852CFAA6-4177-4554-9804-8FC79A5D6B59}"/>
            </a:ext>
          </a:extLst>
        </xdr:cNvPr>
        <xdr:cNvSpPr txBox="1"/>
      </xdr:nvSpPr>
      <xdr:spPr>
        <a:xfrm>
          <a:off x="12962355" y="1372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A0F86B89-3491-4B67-870A-CE376216A68E}"/>
            </a:ext>
          </a:extLst>
        </xdr:cNvPr>
        <xdr:cNvSpPr txBox="1"/>
      </xdr:nvSpPr>
      <xdr:spPr>
        <a:xfrm>
          <a:off x="12165883"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27A18543-5504-4CAF-8F7D-6F537CAD7280}"/>
            </a:ext>
          </a:extLst>
        </xdr:cNvPr>
        <xdr:cNvSpPr txBox="1"/>
      </xdr:nvSpPr>
      <xdr:spPr>
        <a:xfrm>
          <a:off x="11354444" y="1378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45738</xdr:rowOff>
    </xdr:from>
    <xdr:ext cx="405111" cy="259045"/>
    <xdr:sp macro="" textlink="">
      <xdr:nvSpPr>
        <xdr:cNvPr id="680" name="n_1mainValue【児童館】&#10;有形固定資産減価償却率">
          <a:extLst>
            <a:ext uri="{FF2B5EF4-FFF2-40B4-BE49-F238E27FC236}">
              <a16:creationId xmlns:a16="http://schemas.microsoft.com/office/drawing/2014/main" id="{FA111D89-58FC-4B5C-8613-708304D9816B}"/>
            </a:ext>
          </a:extLst>
        </xdr:cNvPr>
        <xdr:cNvSpPr txBox="1"/>
      </xdr:nvSpPr>
      <xdr:spPr>
        <a:xfrm>
          <a:off x="13743405" y="1445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118127</xdr:rowOff>
    </xdr:from>
    <xdr:ext cx="405111" cy="259045"/>
    <xdr:sp macro="" textlink="">
      <xdr:nvSpPr>
        <xdr:cNvPr id="681" name="n_2mainValue【児童館】&#10;有形固定資産減価償却率">
          <a:extLst>
            <a:ext uri="{FF2B5EF4-FFF2-40B4-BE49-F238E27FC236}">
              <a16:creationId xmlns:a16="http://schemas.microsoft.com/office/drawing/2014/main" id="{D2527635-3FFD-45B2-8BAF-0D0E53ECC5E0}"/>
            </a:ext>
          </a:extLst>
        </xdr:cNvPr>
        <xdr:cNvSpPr txBox="1"/>
      </xdr:nvSpPr>
      <xdr:spPr>
        <a:xfrm>
          <a:off x="12962355" y="1452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91457</xdr:rowOff>
    </xdr:from>
    <xdr:ext cx="405111" cy="259045"/>
    <xdr:sp macro="" textlink="">
      <xdr:nvSpPr>
        <xdr:cNvPr id="682" name="n_3mainValue【児童館】&#10;有形固定資産減価償却率">
          <a:extLst>
            <a:ext uri="{FF2B5EF4-FFF2-40B4-BE49-F238E27FC236}">
              <a16:creationId xmlns:a16="http://schemas.microsoft.com/office/drawing/2014/main" id="{E99298D4-AE99-454B-8237-EE8859CF7382}"/>
            </a:ext>
          </a:extLst>
        </xdr:cNvPr>
        <xdr:cNvSpPr txBox="1"/>
      </xdr:nvSpPr>
      <xdr:spPr>
        <a:xfrm>
          <a:off x="12165883" y="14495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125747</xdr:rowOff>
    </xdr:from>
    <xdr:ext cx="405111" cy="259045"/>
    <xdr:sp macro="" textlink="">
      <xdr:nvSpPr>
        <xdr:cNvPr id="683" name="n_4mainValue【児童館】&#10;有形固定資産減価償却率">
          <a:extLst>
            <a:ext uri="{FF2B5EF4-FFF2-40B4-BE49-F238E27FC236}">
              <a16:creationId xmlns:a16="http://schemas.microsoft.com/office/drawing/2014/main" id="{C90D2848-1865-45B5-95F1-85F5419F62A9}"/>
            </a:ext>
          </a:extLst>
        </xdr:cNvPr>
        <xdr:cNvSpPr txBox="1"/>
      </xdr:nvSpPr>
      <xdr:spPr>
        <a:xfrm>
          <a:off x="11354444" y="1469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BA90B905-65E1-4433-8CB8-AD03D2B012DD}"/>
            </a:ext>
          </a:extLst>
        </xdr:cNvPr>
        <xdr:cNvSpPr/>
      </xdr:nvSpPr>
      <xdr:spPr>
        <a:xfrm>
          <a:off x="16459200" y="1181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F9BB3AD-5F1C-4EA1-BDEC-C07DD3D34D98}"/>
            </a:ext>
          </a:extLst>
        </xdr:cNvPr>
        <xdr:cNvSpPr/>
      </xdr:nvSpPr>
      <xdr:spPr>
        <a:xfrm>
          <a:off x="165848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133235FC-D76C-417B-BFCA-8493B8A1CFAA}"/>
            </a:ext>
          </a:extLst>
        </xdr:cNvPr>
        <xdr:cNvSpPr/>
      </xdr:nvSpPr>
      <xdr:spPr>
        <a:xfrm>
          <a:off x="165848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E7EEA7F-7580-4666-B68A-2F4C205159A9}"/>
            </a:ext>
          </a:extLst>
        </xdr:cNvPr>
        <xdr:cNvSpPr/>
      </xdr:nvSpPr>
      <xdr:spPr>
        <a:xfrm>
          <a:off x="174879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2B9CED3-8357-45F8-B992-553094DF8C07}"/>
            </a:ext>
          </a:extLst>
        </xdr:cNvPr>
        <xdr:cNvSpPr/>
      </xdr:nvSpPr>
      <xdr:spPr>
        <a:xfrm>
          <a:off x="174879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38514609-1649-4B2A-930C-FC62E103557B}"/>
            </a:ext>
          </a:extLst>
        </xdr:cNvPr>
        <xdr:cNvSpPr/>
      </xdr:nvSpPr>
      <xdr:spPr>
        <a:xfrm>
          <a:off x="185166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E72737AC-5F97-424D-9128-9B5D4EBDEADC}"/>
            </a:ext>
          </a:extLst>
        </xdr:cNvPr>
        <xdr:cNvSpPr/>
      </xdr:nvSpPr>
      <xdr:spPr>
        <a:xfrm>
          <a:off x="185166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7FE4E666-FA49-4D93-A09C-C696D829E490}"/>
            </a:ext>
          </a:extLst>
        </xdr:cNvPr>
        <xdr:cNvSpPr/>
      </xdr:nvSpPr>
      <xdr:spPr>
        <a:xfrm>
          <a:off x="16459200" y="1295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D0415CFB-3253-4FFE-B7F0-971DDB5AAFC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B7DD4878-54BA-4E54-B146-B82E57C819E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6B2178A9-703D-4405-BEA3-C163DA4CF324}"/>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39F5AEEC-840A-40F0-89F6-992B54691992}"/>
            </a:ext>
          </a:extLst>
        </xdr:cNvPr>
        <xdr:cNvSpPr txBox="1"/>
      </xdr:nvSpPr>
      <xdr:spPr>
        <a:xfrm>
          <a:off x="16050532" y="146419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2925D8ED-DB6E-4406-AABF-C27E965898DE}"/>
            </a:ext>
          </a:extLst>
        </xdr:cNvPr>
        <xdr:cNvCxnSpPr/>
      </xdr:nvCxnSpPr>
      <xdr:spPr>
        <a:xfrm>
          <a:off x="16459200" y="143228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55376FE2-6BFB-445D-8E09-17A293B60350}"/>
            </a:ext>
          </a:extLst>
        </xdr:cNvPr>
        <xdr:cNvSpPr txBox="1"/>
      </xdr:nvSpPr>
      <xdr:spPr>
        <a:xfrm>
          <a:off x="16050532" y="14182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6FF78187-A9F8-4388-A1DE-D49BD8314A0D}"/>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C17B5729-DC0A-43B8-A70C-7B8825DD6B1F}"/>
            </a:ext>
          </a:extLst>
        </xdr:cNvPr>
        <xdr:cNvSpPr txBox="1"/>
      </xdr:nvSpPr>
      <xdr:spPr>
        <a:xfrm>
          <a:off x="16050532" y="137248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DF1FA4C8-AA8C-4E7E-A6AD-B951979D4A6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290AC1AF-8EA0-47CC-B0D1-AACD17597677}"/>
            </a:ext>
          </a:extLst>
        </xdr:cNvPr>
        <xdr:cNvSpPr txBox="1"/>
      </xdr:nvSpPr>
      <xdr:spPr>
        <a:xfrm>
          <a:off x="16050532" y="132703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9032075C-6490-453F-9ED4-884F166650BC}"/>
            </a:ext>
          </a:extLst>
        </xdr:cNvPr>
        <xdr:cNvCxnSpPr/>
      </xdr:nvCxnSpPr>
      <xdr:spPr>
        <a:xfrm>
          <a:off x="16459200" y="1295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27EA94D-FB48-4CE6-B667-2D700730B11A}"/>
            </a:ext>
          </a:extLst>
        </xdr:cNvPr>
        <xdr:cNvSpPr txBox="1"/>
      </xdr:nvSpPr>
      <xdr:spPr>
        <a:xfrm>
          <a:off x="16050532" y="1281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17BF89DE-4BD0-40DD-BAEB-260970F6644D}"/>
            </a:ext>
          </a:extLst>
        </xdr:cNvPr>
        <xdr:cNvSpPr/>
      </xdr:nvSpPr>
      <xdr:spPr>
        <a:xfrm>
          <a:off x="16459200" y="1295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60AFF92D-046D-42D0-BBAF-250F3F3BA435}"/>
            </a:ext>
          </a:extLst>
        </xdr:cNvPr>
        <xdr:cNvCxnSpPr/>
      </xdr:nvCxnSpPr>
      <xdr:spPr>
        <a:xfrm flipV="1">
          <a:off x="19952425" y="13269957"/>
          <a:ext cx="0" cy="144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764F63B9-C068-44FA-9622-B987EDB38421}"/>
            </a:ext>
          </a:extLst>
        </xdr:cNvPr>
        <xdr:cNvSpPr txBox="1"/>
      </xdr:nvSpPr>
      <xdr:spPr>
        <a:xfrm>
          <a:off x="19991161" y="147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FF66E50E-CB7A-41C2-A8BE-11C0B162ED31}"/>
            </a:ext>
          </a:extLst>
        </xdr:cNvPr>
        <xdr:cNvCxnSpPr/>
      </xdr:nvCxnSpPr>
      <xdr:spPr>
        <a:xfrm>
          <a:off x="19880489" y="14715581"/>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1F3A8037-274C-4889-9723-57600D120091}"/>
            </a:ext>
          </a:extLst>
        </xdr:cNvPr>
        <xdr:cNvSpPr txBox="1"/>
      </xdr:nvSpPr>
      <xdr:spPr>
        <a:xfrm>
          <a:off x="19991161" y="1304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9B6D22D3-FD9A-439F-8BAD-41D3B62F3B8B}"/>
            </a:ext>
          </a:extLst>
        </xdr:cNvPr>
        <xdr:cNvCxnSpPr/>
      </xdr:nvCxnSpPr>
      <xdr:spPr>
        <a:xfrm>
          <a:off x="19880489" y="13269957"/>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476DFEDE-40F6-4B0F-A321-739A96E1D4E9}"/>
            </a:ext>
          </a:extLst>
        </xdr:cNvPr>
        <xdr:cNvSpPr txBox="1"/>
      </xdr:nvSpPr>
      <xdr:spPr>
        <a:xfrm>
          <a:off x="19991161"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93FF8476-B034-4FF6-A65D-14811832F02E}"/>
            </a:ext>
          </a:extLst>
        </xdr:cNvPr>
        <xdr:cNvSpPr/>
      </xdr:nvSpPr>
      <xdr:spPr>
        <a:xfrm>
          <a:off x="19899539" y="14323241"/>
          <a:ext cx="10296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E5CE3E81-F33C-4F9A-BFF5-6B2FEAA63445}"/>
            </a:ext>
          </a:extLst>
        </xdr:cNvPr>
        <xdr:cNvSpPr/>
      </xdr:nvSpPr>
      <xdr:spPr>
        <a:xfrm>
          <a:off x="19156589" y="14323241"/>
          <a:ext cx="8391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23DC6C86-354D-45B6-A98F-D7AE7B329A26}"/>
            </a:ext>
          </a:extLst>
        </xdr:cNvPr>
        <xdr:cNvSpPr/>
      </xdr:nvSpPr>
      <xdr:spPr>
        <a:xfrm>
          <a:off x="18345150" y="14323241"/>
          <a:ext cx="10296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F4E16F61-DB68-4E97-BE20-DE268CFC4031}"/>
            </a:ext>
          </a:extLst>
        </xdr:cNvPr>
        <xdr:cNvSpPr/>
      </xdr:nvSpPr>
      <xdr:spPr>
        <a:xfrm>
          <a:off x="17552761" y="14323241"/>
          <a:ext cx="98878"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147CFBB2-C1B2-4F90-B7F3-40F0023BE68D}"/>
            </a:ext>
          </a:extLst>
        </xdr:cNvPr>
        <xdr:cNvSpPr/>
      </xdr:nvSpPr>
      <xdr:spPr>
        <a:xfrm>
          <a:off x="16756289" y="14393182"/>
          <a:ext cx="8391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65B3463-4989-45BC-B549-BEFAC011C9CB}"/>
            </a:ext>
          </a:extLst>
        </xdr:cNvPr>
        <xdr:cNvSpPr txBox="1"/>
      </xdr:nvSpPr>
      <xdr:spPr>
        <a:xfrm>
          <a:off x="19781611"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07126CB-AB01-4871-8934-415D9A1214AC}"/>
            </a:ext>
          </a:extLst>
        </xdr:cNvPr>
        <xdr:cNvSpPr txBox="1"/>
      </xdr:nvSpPr>
      <xdr:spPr>
        <a:xfrm>
          <a:off x="190291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2103AA6-C0C4-4328-8DB2-061E699694AE}"/>
            </a:ext>
          </a:extLst>
        </xdr:cNvPr>
        <xdr:cNvSpPr txBox="1"/>
      </xdr:nvSpPr>
      <xdr:spPr>
        <a:xfrm>
          <a:off x="182231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1E56B5A-26E1-4ECD-A3AC-2D00DE958FC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01589ED-3CD3-4B44-AA99-7561BE8D175D}"/>
            </a:ext>
          </a:extLst>
        </xdr:cNvPr>
        <xdr:cNvSpPr txBox="1"/>
      </xdr:nvSpPr>
      <xdr:spPr>
        <a:xfrm>
          <a:off x="166288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721" name="楕円 720">
          <a:extLst>
            <a:ext uri="{FF2B5EF4-FFF2-40B4-BE49-F238E27FC236}">
              <a16:creationId xmlns:a16="http://schemas.microsoft.com/office/drawing/2014/main" id="{FE696AA4-9A90-4EB5-9CC3-425B04256404}"/>
            </a:ext>
          </a:extLst>
        </xdr:cNvPr>
        <xdr:cNvSpPr/>
      </xdr:nvSpPr>
      <xdr:spPr>
        <a:xfrm>
          <a:off x="19899539" y="14574701"/>
          <a:ext cx="10296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85107</xdr:rowOff>
    </xdr:from>
    <xdr:ext cx="469744" cy="259045"/>
    <xdr:sp macro="" textlink="">
      <xdr:nvSpPr>
        <xdr:cNvPr id="722" name="【児童館】&#10;一人当たり面積該当値テキスト">
          <a:extLst>
            <a:ext uri="{FF2B5EF4-FFF2-40B4-BE49-F238E27FC236}">
              <a16:creationId xmlns:a16="http://schemas.microsoft.com/office/drawing/2014/main" id="{B3EE593E-338D-4D9A-A3F0-0B293193BE3A}"/>
            </a:ext>
          </a:extLst>
        </xdr:cNvPr>
        <xdr:cNvSpPr txBox="1"/>
      </xdr:nvSpPr>
      <xdr:spPr>
        <a:xfrm>
          <a:off x="19991161" y="1448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723" name="楕円 722">
          <a:extLst>
            <a:ext uri="{FF2B5EF4-FFF2-40B4-BE49-F238E27FC236}">
              <a16:creationId xmlns:a16="http://schemas.microsoft.com/office/drawing/2014/main" id="{41381437-3EDE-4FB1-9E40-FEE2A9E2F442}"/>
            </a:ext>
          </a:extLst>
        </xdr:cNvPr>
        <xdr:cNvSpPr/>
      </xdr:nvSpPr>
      <xdr:spPr>
        <a:xfrm>
          <a:off x="19156589" y="14574701"/>
          <a:ext cx="8391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724" name="直線コネクタ 723">
          <a:extLst>
            <a:ext uri="{FF2B5EF4-FFF2-40B4-BE49-F238E27FC236}">
              <a16:creationId xmlns:a16="http://schemas.microsoft.com/office/drawing/2014/main" id="{93496450-AC19-4E62-A9C1-35E9754C8151}"/>
            </a:ext>
          </a:extLst>
        </xdr:cNvPr>
        <xdr:cNvCxnSpPr/>
      </xdr:nvCxnSpPr>
      <xdr:spPr>
        <a:xfrm>
          <a:off x="19200586" y="1462141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25" name="楕円 724">
          <a:extLst>
            <a:ext uri="{FF2B5EF4-FFF2-40B4-BE49-F238E27FC236}">
              <a16:creationId xmlns:a16="http://schemas.microsoft.com/office/drawing/2014/main" id="{2886A398-DB75-4CFA-B46B-96277F32D9E6}"/>
            </a:ext>
          </a:extLst>
        </xdr:cNvPr>
        <xdr:cNvSpPr/>
      </xdr:nvSpPr>
      <xdr:spPr>
        <a:xfrm>
          <a:off x="18345150" y="14504761"/>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85</xdr:row>
      <xdr:rowOff>49530</xdr:rowOff>
    </xdr:to>
    <xdr:cxnSp macro="">
      <xdr:nvCxnSpPr>
        <xdr:cNvPr id="726" name="直線コネクタ 725">
          <a:extLst>
            <a:ext uri="{FF2B5EF4-FFF2-40B4-BE49-F238E27FC236}">
              <a16:creationId xmlns:a16="http://schemas.microsoft.com/office/drawing/2014/main" id="{08194E63-FCEC-4FB4-887B-2F0E6AAA7CFF}"/>
            </a:ext>
          </a:extLst>
        </xdr:cNvPr>
        <xdr:cNvCxnSpPr/>
      </xdr:nvCxnSpPr>
      <xdr:spPr>
        <a:xfrm>
          <a:off x="18394589" y="14554200"/>
          <a:ext cx="805997"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27" name="楕円 726">
          <a:extLst>
            <a:ext uri="{FF2B5EF4-FFF2-40B4-BE49-F238E27FC236}">
              <a16:creationId xmlns:a16="http://schemas.microsoft.com/office/drawing/2014/main" id="{7CA0931B-36FD-43E8-BE70-85EFF6B7DBC4}"/>
            </a:ext>
          </a:extLst>
        </xdr:cNvPr>
        <xdr:cNvSpPr/>
      </xdr:nvSpPr>
      <xdr:spPr>
        <a:xfrm>
          <a:off x="17552761" y="14504761"/>
          <a:ext cx="98878"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728" name="直線コネクタ 727">
          <a:extLst>
            <a:ext uri="{FF2B5EF4-FFF2-40B4-BE49-F238E27FC236}">
              <a16:creationId xmlns:a16="http://schemas.microsoft.com/office/drawing/2014/main" id="{D1D054AE-0AAE-4A7E-B8A1-E059A3208982}"/>
            </a:ext>
          </a:extLst>
        </xdr:cNvPr>
        <xdr:cNvCxnSpPr/>
      </xdr:nvCxnSpPr>
      <xdr:spPr>
        <a:xfrm>
          <a:off x="17602200" y="14554200"/>
          <a:ext cx="79238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29" name="楕円 728">
          <a:extLst>
            <a:ext uri="{FF2B5EF4-FFF2-40B4-BE49-F238E27FC236}">
              <a16:creationId xmlns:a16="http://schemas.microsoft.com/office/drawing/2014/main" id="{4F49B435-D20B-44CD-9FBA-5FA6290B6CBE}"/>
            </a:ext>
          </a:extLst>
        </xdr:cNvPr>
        <xdr:cNvSpPr/>
      </xdr:nvSpPr>
      <xdr:spPr>
        <a:xfrm>
          <a:off x="16756289" y="14504761"/>
          <a:ext cx="8391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730" name="直線コネクタ 729">
          <a:extLst>
            <a:ext uri="{FF2B5EF4-FFF2-40B4-BE49-F238E27FC236}">
              <a16:creationId xmlns:a16="http://schemas.microsoft.com/office/drawing/2014/main" id="{F6C51F23-4087-42AC-8E75-4DAD2E9958B5}"/>
            </a:ext>
          </a:extLst>
        </xdr:cNvPr>
        <xdr:cNvCxnSpPr/>
      </xdr:nvCxnSpPr>
      <xdr:spPr>
        <a:xfrm>
          <a:off x="16800286" y="14554200"/>
          <a:ext cx="8019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D3C9635E-CE31-4E5E-A38D-89E4EAF27C39}"/>
            </a:ext>
          </a:extLst>
        </xdr:cNvPr>
        <xdr:cNvSpPr txBox="1"/>
      </xdr:nvSpPr>
      <xdr:spPr>
        <a:xfrm>
          <a:off x="18984309"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B743747D-5E11-4453-B733-A2FA1A56A6F4}"/>
            </a:ext>
          </a:extLst>
        </xdr:cNvPr>
        <xdr:cNvSpPr txBox="1"/>
      </xdr:nvSpPr>
      <xdr:spPr>
        <a:xfrm>
          <a:off x="18184209"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EAD4FC7C-2C67-4362-8C05-CBF5F6311E4E}"/>
            </a:ext>
          </a:extLst>
        </xdr:cNvPr>
        <xdr:cNvSpPr txBox="1"/>
      </xdr:nvSpPr>
      <xdr:spPr>
        <a:xfrm>
          <a:off x="17382295"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A3D2BDC6-4663-44BC-93CF-7209A356DFF2}"/>
            </a:ext>
          </a:extLst>
        </xdr:cNvPr>
        <xdr:cNvSpPr txBox="1"/>
      </xdr:nvSpPr>
      <xdr:spPr>
        <a:xfrm>
          <a:off x="16589906" y="1416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735" name="n_1mainValue【児童館】&#10;一人当たり面積">
          <a:extLst>
            <a:ext uri="{FF2B5EF4-FFF2-40B4-BE49-F238E27FC236}">
              <a16:creationId xmlns:a16="http://schemas.microsoft.com/office/drawing/2014/main" id="{48E48356-AF12-4A61-BBEC-B736A8F61D89}"/>
            </a:ext>
          </a:extLst>
        </xdr:cNvPr>
        <xdr:cNvSpPr txBox="1"/>
      </xdr:nvSpPr>
      <xdr:spPr>
        <a:xfrm>
          <a:off x="18984309" y="1466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736" name="n_2mainValue【児童館】&#10;一人当たり面積">
          <a:extLst>
            <a:ext uri="{FF2B5EF4-FFF2-40B4-BE49-F238E27FC236}">
              <a16:creationId xmlns:a16="http://schemas.microsoft.com/office/drawing/2014/main" id="{60A321E5-7BA5-40CD-B636-99BA79AAB71C}"/>
            </a:ext>
          </a:extLst>
        </xdr:cNvPr>
        <xdr:cNvSpPr txBox="1"/>
      </xdr:nvSpPr>
      <xdr:spPr>
        <a:xfrm>
          <a:off x="18184209" y="1459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737" name="n_3mainValue【児童館】&#10;一人当たり面積">
          <a:extLst>
            <a:ext uri="{FF2B5EF4-FFF2-40B4-BE49-F238E27FC236}">
              <a16:creationId xmlns:a16="http://schemas.microsoft.com/office/drawing/2014/main" id="{58A1EBD5-7195-4CD0-AEEB-0C60262E723F}"/>
            </a:ext>
          </a:extLst>
        </xdr:cNvPr>
        <xdr:cNvSpPr txBox="1"/>
      </xdr:nvSpPr>
      <xdr:spPr>
        <a:xfrm>
          <a:off x="17382295" y="1459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738" name="n_4mainValue【児童館】&#10;一人当たり面積">
          <a:extLst>
            <a:ext uri="{FF2B5EF4-FFF2-40B4-BE49-F238E27FC236}">
              <a16:creationId xmlns:a16="http://schemas.microsoft.com/office/drawing/2014/main" id="{F1036416-D951-4181-886B-4E6C54CBF235}"/>
            </a:ext>
          </a:extLst>
        </xdr:cNvPr>
        <xdr:cNvSpPr txBox="1"/>
      </xdr:nvSpPr>
      <xdr:spPr>
        <a:xfrm>
          <a:off x="16589906" y="1459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59CB228-4FEB-4D69-B1C5-CA2F599C5C27}"/>
            </a:ext>
          </a:extLst>
        </xdr:cNvPr>
        <xdr:cNvSpPr/>
      </xdr:nvSpPr>
      <xdr:spPr>
        <a:xfrm>
          <a:off x="11209111" y="15618279"/>
          <a:ext cx="424815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7664AC7E-45BB-4C98-BC2B-1E53EE7836C7}"/>
            </a:ext>
          </a:extLst>
        </xdr:cNvPr>
        <xdr:cNvSpPr/>
      </xdr:nvSpPr>
      <xdr:spPr>
        <a:xfrm>
          <a:off x="113157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ECE731F6-0986-4D5A-8383-B7436FA6A8DA}"/>
            </a:ext>
          </a:extLst>
        </xdr:cNvPr>
        <xdr:cNvSpPr/>
      </xdr:nvSpPr>
      <xdr:spPr>
        <a:xfrm>
          <a:off x="113157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17C05686-70B9-4861-9D34-7388D4E0C6E0}"/>
            </a:ext>
          </a:extLst>
        </xdr:cNvPr>
        <xdr:cNvSpPr/>
      </xdr:nvSpPr>
      <xdr:spPr>
        <a:xfrm>
          <a:off x="12237811"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954D26A-86D2-48DE-AFF8-525EBC12E431}"/>
            </a:ext>
          </a:extLst>
        </xdr:cNvPr>
        <xdr:cNvSpPr/>
      </xdr:nvSpPr>
      <xdr:spPr>
        <a:xfrm>
          <a:off x="12237811"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7DC1D3B3-204E-4464-9C40-D4204E53290E}"/>
            </a:ext>
          </a:extLst>
        </xdr:cNvPr>
        <xdr:cNvSpPr/>
      </xdr:nvSpPr>
      <xdr:spPr>
        <a:xfrm>
          <a:off x="13266511"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C5E6347-629C-4733-8E47-E9D0070B79C0}"/>
            </a:ext>
          </a:extLst>
        </xdr:cNvPr>
        <xdr:cNvSpPr/>
      </xdr:nvSpPr>
      <xdr:spPr>
        <a:xfrm>
          <a:off x="13266511"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5CD00642-8457-448D-B4EE-ED178E1F3163}"/>
            </a:ext>
          </a:extLst>
        </xdr:cNvPr>
        <xdr:cNvSpPr/>
      </xdr:nvSpPr>
      <xdr:spPr>
        <a:xfrm>
          <a:off x="11209111" y="16761279"/>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BF0A765-727C-4644-80D2-9BB6D0444B39}"/>
            </a:ext>
          </a:extLst>
        </xdr:cNvPr>
        <xdr:cNvSpPr txBox="1"/>
      </xdr:nvSpPr>
      <xdr:spPr>
        <a:xfrm>
          <a:off x="11171011"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D63F28F-0BA3-438C-B2FE-DB42A576DF6B}"/>
            </a:ext>
          </a:extLst>
        </xdr:cNvPr>
        <xdr:cNvCxnSpPr/>
      </xdr:nvCxnSpPr>
      <xdr:spPr>
        <a:xfrm>
          <a:off x="11209111" y="19047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4C2BFCDC-4919-42EF-A9AA-4C56028B6E86}"/>
            </a:ext>
          </a:extLst>
        </xdr:cNvPr>
        <xdr:cNvSpPr txBox="1"/>
      </xdr:nvSpPr>
      <xdr:spPr>
        <a:xfrm>
          <a:off x="10800442" y="18906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5667D3F3-694D-462F-AB0C-4DAC48D839D8}"/>
            </a:ext>
          </a:extLst>
        </xdr:cNvPr>
        <xdr:cNvCxnSpPr/>
      </xdr:nvCxnSpPr>
      <xdr:spPr>
        <a:xfrm>
          <a:off x="11209111" y="1866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583E86D0-CAB9-4F6A-B31D-3D02C563BF1D}"/>
            </a:ext>
          </a:extLst>
        </xdr:cNvPr>
        <xdr:cNvSpPr txBox="1"/>
      </xdr:nvSpPr>
      <xdr:spPr>
        <a:xfrm>
          <a:off x="10800442" y="18525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4545F6A3-933D-4D73-858A-FFB60D1236B6}"/>
            </a:ext>
          </a:extLst>
        </xdr:cNvPr>
        <xdr:cNvCxnSpPr/>
      </xdr:nvCxnSpPr>
      <xdr:spPr>
        <a:xfrm>
          <a:off x="11209111" y="18288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809646EF-B36B-478D-88A4-36D4F6B291F5}"/>
            </a:ext>
          </a:extLst>
        </xdr:cNvPr>
        <xdr:cNvSpPr txBox="1"/>
      </xdr:nvSpPr>
      <xdr:spPr>
        <a:xfrm>
          <a:off x="10846873" y="1814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C0D5F84E-D05C-47C7-9FF9-15F403E66865}"/>
            </a:ext>
          </a:extLst>
        </xdr:cNvPr>
        <xdr:cNvCxnSpPr/>
      </xdr:nvCxnSpPr>
      <xdr:spPr>
        <a:xfrm>
          <a:off x="11209111" y="1790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4BFDC612-2FE8-43B5-B993-D2FA7F6EB50B}"/>
            </a:ext>
          </a:extLst>
        </xdr:cNvPr>
        <xdr:cNvSpPr txBox="1"/>
      </xdr:nvSpPr>
      <xdr:spPr>
        <a:xfrm>
          <a:off x="10846873" y="17766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401EFE1C-7147-48A3-9055-710C25D47914}"/>
            </a:ext>
          </a:extLst>
        </xdr:cNvPr>
        <xdr:cNvCxnSpPr/>
      </xdr:nvCxnSpPr>
      <xdr:spPr>
        <a:xfrm>
          <a:off x="11209111" y="17526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5ED350B-B95B-40EF-A7E4-5519356654F4}"/>
            </a:ext>
          </a:extLst>
        </xdr:cNvPr>
        <xdr:cNvSpPr txBox="1"/>
      </xdr:nvSpPr>
      <xdr:spPr>
        <a:xfrm>
          <a:off x="10846873" y="17385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09129C63-BC20-4904-944D-7B6E630021F5}"/>
            </a:ext>
          </a:extLst>
        </xdr:cNvPr>
        <xdr:cNvCxnSpPr/>
      </xdr:nvCxnSpPr>
      <xdr:spPr>
        <a:xfrm>
          <a:off x="11209111" y="17145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69E6E12F-AE2E-42F2-99F4-3211B2141E1F}"/>
            </a:ext>
          </a:extLst>
        </xdr:cNvPr>
        <xdr:cNvSpPr txBox="1"/>
      </xdr:nvSpPr>
      <xdr:spPr>
        <a:xfrm>
          <a:off x="10846873" y="17004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9884E1B0-E04C-4D34-8DCE-9A3CF58B457B}"/>
            </a:ext>
          </a:extLst>
        </xdr:cNvPr>
        <xdr:cNvCxnSpPr/>
      </xdr:nvCxnSpPr>
      <xdr:spPr>
        <a:xfrm>
          <a:off x="11209111" y="1676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8C6CEDC4-B961-47FE-B94F-474872404B0C}"/>
            </a:ext>
          </a:extLst>
        </xdr:cNvPr>
        <xdr:cNvSpPr txBox="1"/>
      </xdr:nvSpPr>
      <xdr:spPr>
        <a:xfrm>
          <a:off x="10908272" y="1662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5183140A-A9F1-42D3-9356-C9167CCEC78D}"/>
            </a:ext>
          </a:extLst>
        </xdr:cNvPr>
        <xdr:cNvSpPr/>
      </xdr:nvSpPr>
      <xdr:spPr>
        <a:xfrm>
          <a:off x="11209111" y="16761279"/>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74CCF42E-0F5D-4C49-9502-611CC7620F95}"/>
            </a:ext>
          </a:extLst>
        </xdr:cNvPr>
        <xdr:cNvCxnSpPr/>
      </xdr:nvCxnSpPr>
      <xdr:spPr>
        <a:xfrm flipV="1">
          <a:off x="14698253" y="17183100"/>
          <a:ext cx="0" cy="1334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39A10A2A-EFB4-464C-A8D1-DCEA2C4ADE3B}"/>
            </a:ext>
          </a:extLst>
        </xdr:cNvPr>
        <xdr:cNvSpPr txBox="1"/>
      </xdr:nvSpPr>
      <xdr:spPr>
        <a:xfrm>
          <a:off x="14736989"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0D3136FE-2AEB-4A83-8216-D456847371C1}"/>
            </a:ext>
          </a:extLst>
        </xdr:cNvPr>
        <xdr:cNvCxnSpPr/>
      </xdr:nvCxnSpPr>
      <xdr:spPr>
        <a:xfrm>
          <a:off x="14611350" y="18517416"/>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9354F4CA-4356-4F6B-AAAE-DD492CC5A526}"/>
            </a:ext>
          </a:extLst>
        </xdr:cNvPr>
        <xdr:cNvSpPr txBox="1"/>
      </xdr:nvSpPr>
      <xdr:spPr>
        <a:xfrm>
          <a:off x="14736989" y="1696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2F0E3C50-27A7-465C-BF86-D6F194273333}"/>
            </a:ext>
          </a:extLst>
        </xdr:cNvPr>
        <xdr:cNvCxnSpPr/>
      </xdr:nvCxnSpPr>
      <xdr:spPr>
        <a:xfrm>
          <a:off x="14611350" y="17183100"/>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F89442CD-3D0B-4177-8DFA-EBD0BB69655A}"/>
            </a:ext>
          </a:extLst>
        </xdr:cNvPr>
        <xdr:cNvSpPr txBox="1"/>
      </xdr:nvSpPr>
      <xdr:spPr>
        <a:xfrm>
          <a:off x="14736989" y="1782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F093930E-880D-45CF-B9D2-BD708EA1B1F6}"/>
            </a:ext>
          </a:extLst>
        </xdr:cNvPr>
        <xdr:cNvSpPr/>
      </xdr:nvSpPr>
      <xdr:spPr>
        <a:xfrm>
          <a:off x="14649450" y="17849396"/>
          <a:ext cx="93436"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D8A97719-8855-424C-B982-7335AF46FCA7}"/>
            </a:ext>
          </a:extLst>
        </xdr:cNvPr>
        <xdr:cNvSpPr/>
      </xdr:nvSpPr>
      <xdr:spPr>
        <a:xfrm>
          <a:off x="13887450" y="17895932"/>
          <a:ext cx="102961"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62B0A85A-EE59-44E1-87EC-7965B753C56F}"/>
            </a:ext>
          </a:extLst>
        </xdr:cNvPr>
        <xdr:cNvSpPr/>
      </xdr:nvSpPr>
      <xdr:spPr>
        <a:xfrm>
          <a:off x="13095061" y="17889401"/>
          <a:ext cx="98878"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A2B7A224-341A-483C-AF6D-9032EF14603C}"/>
            </a:ext>
          </a:extLst>
        </xdr:cNvPr>
        <xdr:cNvSpPr/>
      </xdr:nvSpPr>
      <xdr:spPr>
        <a:xfrm>
          <a:off x="12298589" y="17849396"/>
          <a:ext cx="83911"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9588FC4D-A915-4381-9586-D5EFC50BF84E}"/>
            </a:ext>
          </a:extLst>
        </xdr:cNvPr>
        <xdr:cNvSpPr/>
      </xdr:nvSpPr>
      <xdr:spPr>
        <a:xfrm>
          <a:off x="11487150" y="17804493"/>
          <a:ext cx="102961" cy="10976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23DB7A2-7305-4F67-8AAE-4C068CF3FF5F}"/>
            </a:ext>
          </a:extLst>
        </xdr:cNvPr>
        <xdr:cNvSpPr txBox="1"/>
      </xdr:nvSpPr>
      <xdr:spPr>
        <a:xfrm>
          <a:off x="145274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7B722EB-E44F-4D7C-B7CA-BCD212A8ACCF}"/>
            </a:ext>
          </a:extLst>
        </xdr:cNvPr>
        <xdr:cNvSpPr txBox="1"/>
      </xdr:nvSpPr>
      <xdr:spPr>
        <a:xfrm>
          <a:off x="137654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A40EFDB-FC56-4E1E-A66A-FD6D761140B2}"/>
            </a:ext>
          </a:extLst>
        </xdr:cNvPr>
        <xdr:cNvSpPr txBox="1"/>
      </xdr:nvSpPr>
      <xdr:spPr>
        <a:xfrm>
          <a:off x="1297305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CEF50C2-1C20-4DB6-BB68-76EC9A32FF95}"/>
            </a:ext>
          </a:extLst>
        </xdr:cNvPr>
        <xdr:cNvSpPr txBox="1"/>
      </xdr:nvSpPr>
      <xdr:spPr>
        <a:xfrm>
          <a:off x="121711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2980008-94D0-4F71-8D6C-E1A9F564EF3D}"/>
            </a:ext>
          </a:extLst>
        </xdr:cNvPr>
        <xdr:cNvSpPr txBox="1"/>
      </xdr:nvSpPr>
      <xdr:spPr>
        <a:xfrm>
          <a:off x="113651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143511</xdr:rowOff>
    </xdr:from>
    <xdr:to>
      <xdr:col>85</xdr:col>
      <xdr:colOff>177800</xdr:colOff>
      <xdr:row>103</xdr:row>
      <xdr:rowOff>73661</xdr:rowOff>
    </xdr:to>
    <xdr:sp macro="" textlink="">
      <xdr:nvSpPr>
        <xdr:cNvPr id="779" name="楕円 778">
          <a:extLst>
            <a:ext uri="{FF2B5EF4-FFF2-40B4-BE49-F238E27FC236}">
              <a16:creationId xmlns:a16="http://schemas.microsoft.com/office/drawing/2014/main" id="{01805656-68B7-4109-A2A5-689FA2DDDA3E}"/>
            </a:ext>
          </a:extLst>
        </xdr:cNvPr>
        <xdr:cNvSpPr/>
      </xdr:nvSpPr>
      <xdr:spPr>
        <a:xfrm>
          <a:off x="14649450" y="17632772"/>
          <a:ext cx="93436"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166388</xdr:rowOff>
    </xdr:from>
    <xdr:ext cx="405111" cy="259045"/>
    <xdr:sp macro="" textlink="">
      <xdr:nvSpPr>
        <xdr:cNvPr id="780" name="【公民館】&#10;有形固定資産減価償却率該当値テキスト">
          <a:extLst>
            <a:ext uri="{FF2B5EF4-FFF2-40B4-BE49-F238E27FC236}">
              <a16:creationId xmlns:a16="http://schemas.microsoft.com/office/drawing/2014/main" id="{FF9A6722-C88C-4E58-A019-9466D3303082}"/>
            </a:ext>
          </a:extLst>
        </xdr:cNvPr>
        <xdr:cNvSpPr txBox="1"/>
      </xdr:nvSpPr>
      <xdr:spPr>
        <a:xfrm>
          <a:off x="14736989" y="1748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111125</xdr:rowOff>
    </xdr:from>
    <xdr:to>
      <xdr:col>81</xdr:col>
      <xdr:colOff>101600</xdr:colOff>
      <xdr:row>103</xdr:row>
      <xdr:rowOff>41275</xdr:rowOff>
    </xdr:to>
    <xdr:sp macro="" textlink="">
      <xdr:nvSpPr>
        <xdr:cNvPr id="781" name="楕円 780">
          <a:extLst>
            <a:ext uri="{FF2B5EF4-FFF2-40B4-BE49-F238E27FC236}">
              <a16:creationId xmlns:a16="http://schemas.microsoft.com/office/drawing/2014/main" id="{AE942033-665B-4E12-B1B5-4B321771DFAB}"/>
            </a:ext>
          </a:extLst>
        </xdr:cNvPr>
        <xdr:cNvSpPr/>
      </xdr:nvSpPr>
      <xdr:spPr>
        <a:xfrm>
          <a:off x="13887450" y="17594943"/>
          <a:ext cx="102961" cy="10976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161925</xdr:rowOff>
    </xdr:from>
    <xdr:to>
      <xdr:col>85</xdr:col>
      <xdr:colOff>127000</xdr:colOff>
      <xdr:row>103</xdr:row>
      <xdr:rowOff>22861</xdr:rowOff>
    </xdr:to>
    <xdr:cxnSp macro="">
      <xdr:nvCxnSpPr>
        <xdr:cNvPr id="782" name="直線コネクタ 781">
          <a:extLst>
            <a:ext uri="{FF2B5EF4-FFF2-40B4-BE49-F238E27FC236}">
              <a16:creationId xmlns:a16="http://schemas.microsoft.com/office/drawing/2014/main" id="{01CB24DC-E7CF-47CA-B268-F7E7B23EF739}"/>
            </a:ext>
          </a:extLst>
        </xdr:cNvPr>
        <xdr:cNvCxnSpPr/>
      </xdr:nvCxnSpPr>
      <xdr:spPr>
        <a:xfrm>
          <a:off x="13936889" y="17648464"/>
          <a:ext cx="762000" cy="3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78739</xdr:rowOff>
    </xdr:from>
    <xdr:to>
      <xdr:col>76</xdr:col>
      <xdr:colOff>165100</xdr:colOff>
      <xdr:row>103</xdr:row>
      <xdr:rowOff>8889</xdr:rowOff>
    </xdr:to>
    <xdr:sp macro="" textlink="">
      <xdr:nvSpPr>
        <xdr:cNvPr id="783" name="楕円 782">
          <a:extLst>
            <a:ext uri="{FF2B5EF4-FFF2-40B4-BE49-F238E27FC236}">
              <a16:creationId xmlns:a16="http://schemas.microsoft.com/office/drawing/2014/main" id="{BC5299B7-EF67-4EA6-8F0D-D31AAE1E041E}"/>
            </a:ext>
          </a:extLst>
        </xdr:cNvPr>
        <xdr:cNvSpPr/>
      </xdr:nvSpPr>
      <xdr:spPr>
        <a:xfrm>
          <a:off x="13095061" y="17566639"/>
          <a:ext cx="98878"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129539</xdr:rowOff>
    </xdr:from>
    <xdr:to>
      <xdr:col>81</xdr:col>
      <xdr:colOff>50800</xdr:colOff>
      <xdr:row>102</xdr:row>
      <xdr:rowOff>161925</xdr:rowOff>
    </xdr:to>
    <xdr:cxnSp macro="">
      <xdr:nvCxnSpPr>
        <xdr:cNvPr id="784" name="直線コネクタ 783">
          <a:extLst>
            <a:ext uri="{FF2B5EF4-FFF2-40B4-BE49-F238E27FC236}">
              <a16:creationId xmlns:a16="http://schemas.microsoft.com/office/drawing/2014/main" id="{49A909BF-5746-4C0C-9949-CFE9EF982752}"/>
            </a:ext>
          </a:extLst>
        </xdr:cNvPr>
        <xdr:cNvCxnSpPr/>
      </xdr:nvCxnSpPr>
      <xdr:spPr>
        <a:xfrm>
          <a:off x="13144500" y="17620160"/>
          <a:ext cx="792389" cy="2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44450</xdr:rowOff>
    </xdr:from>
    <xdr:to>
      <xdr:col>72</xdr:col>
      <xdr:colOff>38100</xdr:colOff>
      <xdr:row>102</xdr:row>
      <xdr:rowOff>146050</xdr:rowOff>
    </xdr:to>
    <xdr:sp macro="" textlink="">
      <xdr:nvSpPr>
        <xdr:cNvPr id="785" name="楕円 784">
          <a:extLst>
            <a:ext uri="{FF2B5EF4-FFF2-40B4-BE49-F238E27FC236}">
              <a16:creationId xmlns:a16="http://schemas.microsoft.com/office/drawing/2014/main" id="{50579B28-4DA1-4126-B7C0-50D4B0F5031F}"/>
            </a:ext>
          </a:extLst>
        </xdr:cNvPr>
        <xdr:cNvSpPr/>
      </xdr:nvSpPr>
      <xdr:spPr>
        <a:xfrm>
          <a:off x="12298589" y="17536432"/>
          <a:ext cx="83911"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95250</xdr:rowOff>
    </xdr:from>
    <xdr:to>
      <xdr:col>76</xdr:col>
      <xdr:colOff>114300</xdr:colOff>
      <xdr:row>102</xdr:row>
      <xdr:rowOff>129539</xdr:rowOff>
    </xdr:to>
    <xdr:cxnSp macro="">
      <xdr:nvCxnSpPr>
        <xdr:cNvPr id="786" name="直線コネクタ 785">
          <a:extLst>
            <a:ext uri="{FF2B5EF4-FFF2-40B4-BE49-F238E27FC236}">
              <a16:creationId xmlns:a16="http://schemas.microsoft.com/office/drawing/2014/main" id="{577BB1E3-4E28-4277-BCFB-F7097BCC53BE}"/>
            </a:ext>
          </a:extLst>
        </xdr:cNvPr>
        <xdr:cNvCxnSpPr/>
      </xdr:nvCxnSpPr>
      <xdr:spPr>
        <a:xfrm>
          <a:off x="12342586" y="17580429"/>
          <a:ext cx="801914"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8255</xdr:rowOff>
    </xdr:from>
    <xdr:to>
      <xdr:col>67</xdr:col>
      <xdr:colOff>101600</xdr:colOff>
      <xdr:row>102</xdr:row>
      <xdr:rowOff>109855</xdr:rowOff>
    </xdr:to>
    <xdr:sp macro="" textlink="">
      <xdr:nvSpPr>
        <xdr:cNvPr id="787" name="楕円 786">
          <a:extLst>
            <a:ext uri="{FF2B5EF4-FFF2-40B4-BE49-F238E27FC236}">
              <a16:creationId xmlns:a16="http://schemas.microsoft.com/office/drawing/2014/main" id="{F9801CDC-DA8A-43B0-8BA3-02F8A46BD4E4}"/>
            </a:ext>
          </a:extLst>
        </xdr:cNvPr>
        <xdr:cNvSpPr/>
      </xdr:nvSpPr>
      <xdr:spPr>
        <a:xfrm>
          <a:off x="11487150" y="17494794"/>
          <a:ext cx="10296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59055</xdr:rowOff>
    </xdr:from>
    <xdr:to>
      <xdr:col>71</xdr:col>
      <xdr:colOff>177800</xdr:colOff>
      <xdr:row>102</xdr:row>
      <xdr:rowOff>95250</xdr:rowOff>
    </xdr:to>
    <xdr:cxnSp macro="">
      <xdr:nvCxnSpPr>
        <xdr:cNvPr id="788" name="直線コネクタ 787">
          <a:extLst>
            <a:ext uri="{FF2B5EF4-FFF2-40B4-BE49-F238E27FC236}">
              <a16:creationId xmlns:a16="http://schemas.microsoft.com/office/drawing/2014/main" id="{1C68EF8C-9C34-4027-AF77-B75AA11AA972}"/>
            </a:ext>
          </a:extLst>
        </xdr:cNvPr>
        <xdr:cNvCxnSpPr/>
      </xdr:nvCxnSpPr>
      <xdr:spPr>
        <a:xfrm>
          <a:off x="11536589" y="17544234"/>
          <a:ext cx="805997"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a:extLst>
            <a:ext uri="{FF2B5EF4-FFF2-40B4-BE49-F238E27FC236}">
              <a16:creationId xmlns:a16="http://schemas.microsoft.com/office/drawing/2014/main" id="{F74A6242-2E54-4247-B9DB-117177CA728C}"/>
            </a:ext>
          </a:extLst>
        </xdr:cNvPr>
        <xdr:cNvSpPr txBox="1"/>
      </xdr:nvSpPr>
      <xdr:spPr>
        <a:xfrm>
          <a:off x="13743405" y="17991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a:extLst>
            <a:ext uri="{FF2B5EF4-FFF2-40B4-BE49-F238E27FC236}">
              <a16:creationId xmlns:a16="http://schemas.microsoft.com/office/drawing/2014/main" id="{A4708500-9EB9-4F39-BA83-A03CFA49B920}"/>
            </a:ext>
          </a:extLst>
        </xdr:cNvPr>
        <xdr:cNvSpPr txBox="1"/>
      </xdr:nvSpPr>
      <xdr:spPr>
        <a:xfrm>
          <a:off x="12962355" y="17975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a:extLst>
            <a:ext uri="{FF2B5EF4-FFF2-40B4-BE49-F238E27FC236}">
              <a16:creationId xmlns:a16="http://schemas.microsoft.com/office/drawing/2014/main" id="{122183F5-BA1A-4160-A034-94609491616F}"/>
            </a:ext>
          </a:extLst>
        </xdr:cNvPr>
        <xdr:cNvSpPr txBox="1"/>
      </xdr:nvSpPr>
      <xdr:spPr>
        <a:xfrm>
          <a:off x="12165883" y="1793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6FE4B2BD-A1A9-457E-B270-D64FA991B313}"/>
            </a:ext>
          </a:extLst>
        </xdr:cNvPr>
        <xdr:cNvSpPr txBox="1"/>
      </xdr:nvSpPr>
      <xdr:spPr>
        <a:xfrm>
          <a:off x="11354444" y="1789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57802</xdr:rowOff>
    </xdr:from>
    <xdr:ext cx="405111" cy="259045"/>
    <xdr:sp macro="" textlink="">
      <xdr:nvSpPr>
        <xdr:cNvPr id="793" name="n_1mainValue【公民館】&#10;有形固定資産減価償却率">
          <a:extLst>
            <a:ext uri="{FF2B5EF4-FFF2-40B4-BE49-F238E27FC236}">
              <a16:creationId xmlns:a16="http://schemas.microsoft.com/office/drawing/2014/main" id="{82491B5C-3BAA-4961-8C2F-2460A1EF93C1}"/>
            </a:ext>
          </a:extLst>
        </xdr:cNvPr>
        <xdr:cNvSpPr txBox="1"/>
      </xdr:nvSpPr>
      <xdr:spPr>
        <a:xfrm>
          <a:off x="13743405" y="17371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25416</xdr:rowOff>
    </xdr:from>
    <xdr:ext cx="405111" cy="259045"/>
    <xdr:sp macro="" textlink="">
      <xdr:nvSpPr>
        <xdr:cNvPr id="794" name="n_2mainValue【公民館】&#10;有形固定資産減価償却率">
          <a:extLst>
            <a:ext uri="{FF2B5EF4-FFF2-40B4-BE49-F238E27FC236}">
              <a16:creationId xmlns:a16="http://schemas.microsoft.com/office/drawing/2014/main" id="{738E7063-34F0-493F-BE96-7C5D003898F4}"/>
            </a:ext>
          </a:extLst>
        </xdr:cNvPr>
        <xdr:cNvSpPr txBox="1"/>
      </xdr:nvSpPr>
      <xdr:spPr>
        <a:xfrm>
          <a:off x="12962355" y="173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162577</xdr:rowOff>
    </xdr:from>
    <xdr:ext cx="405111" cy="259045"/>
    <xdr:sp macro="" textlink="">
      <xdr:nvSpPr>
        <xdr:cNvPr id="795" name="n_3mainValue【公民館】&#10;有形固定資産減価償却率">
          <a:extLst>
            <a:ext uri="{FF2B5EF4-FFF2-40B4-BE49-F238E27FC236}">
              <a16:creationId xmlns:a16="http://schemas.microsoft.com/office/drawing/2014/main" id="{ACB2D84F-69C6-47F2-AB20-C6BB0C2BF92B}"/>
            </a:ext>
          </a:extLst>
        </xdr:cNvPr>
        <xdr:cNvSpPr txBox="1"/>
      </xdr:nvSpPr>
      <xdr:spPr>
        <a:xfrm>
          <a:off x="12165883" y="1730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126382</xdr:rowOff>
    </xdr:from>
    <xdr:ext cx="405111" cy="259045"/>
    <xdr:sp macro="" textlink="">
      <xdr:nvSpPr>
        <xdr:cNvPr id="796" name="n_4mainValue【公民館】&#10;有形固定資産減価償却率">
          <a:extLst>
            <a:ext uri="{FF2B5EF4-FFF2-40B4-BE49-F238E27FC236}">
              <a16:creationId xmlns:a16="http://schemas.microsoft.com/office/drawing/2014/main" id="{B84BDA32-A6BF-40EE-AF3C-96911D4E4845}"/>
            </a:ext>
          </a:extLst>
        </xdr:cNvPr>
        <xdr:cNvSpPr txBox="1"/>
      </xdr:nvSpPr>
      <xdr:spPr>
        <a:xfrm>
          <a:off x="11354444" y="1727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194EB87-F733-4F8B-A207-27F9ABB98844}"/>
            </a:ext>
          </a:extLst>
        </xdr:cNvPr>
        <xdr:cNvSpPr/>
      </xdr:nvSpPr>
      <xdr:spPr>
        <a:xfrm>
          <a:off x="16459200" y="15618279"/>
          <a:ext cx="426720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C0FE8206-1DC7-4600-B99A-66652B51FA37}"/>
            </a:ext>
          </a:extLst>
        </xdr:cNvPr>
        <xdr:cNvSpPr/>
      </xdr:nvSpPr>
      <xdr:spPr>
        <a:xfrm>
          <a:off x="165848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B1F44AA6-E981-4F26-9C29-CB931981C31C}"/>
            </a:ext>
          </a:extLst>
        </xdr:cNvPr>
        <xdr:cNvSpPr/>
      </xdr:nvSpPr>
      <xdr:spPr>
        <a:xfrm>
          <a:off x="165848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9211733B-4643-432A-A9CB-A1CC5EB788D0}"/>
            </a:ext>
          </a:extLst>
        </xdr:cNvPr>
        <xdr:cNvSpPr/>
      </xdr:nvSpPr>
      <xdr:spPr>
        <a:xfrm>
          <a:off x="174879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7D0154B-F959-484C-B445-D6D725806E62}"/>
            </a:ext>
          </a:extLst>
        </xdr:cNvPr>
        <xdr:cNvSpPr/>
      </xdr:nvSpPr>
      <xdr:spPr>
        <a:xfrm>
          <a:off x="174879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8A70458F-7D67-447A-8F52-61F265C439D3}"/>
            </a:ext>
          </a:extLst>
        </xdr:cNvPr>
        <xdr:cNvSpPr/>
      </xdr:nvSpPr>
      <xdr:spPr>
        <a:xfrm>
          <a:off x="185166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57B0F20E-05E1-46AA-A83A-7499045CBC60}"/>
            </a:ext>
          </a:extLst>
        </xdr:cNvPr>
        <xdr:cNvSpPr/>
      </xdr:nvSpPr>
      <xdr:spPr>
        <a:xfrm>
          <a:off x="185166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B6758070-C7B3-4E80-9C89-F6D19A66A01B}"/>
            </a:ext>
          </a:extLst>
        </xdr:cNvPr>
        <xdr:cNvSpPr/>
      </xdr:nvSpPr>
      <xdr:spPr>
        <a:xfrm>
          <a:off x="16459200" y="16761279"/>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78EBCEC-B1B5-425B-9AB1-7E3594AEDF4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72357124-BD3B-480C-AD77-8CD3324580A5}"/>
            </a:ext>
          </a:extLst>
        </xdr:cNvPr>
        <xdr:cNvCxnSpPr/>
      </xdr:nvCxnSpPr>
      <xdr:spPr>
        <a:xfrm>
          <a:off x="16459200" y="19047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2C0F86FA-DBF5-46C0-8E98-AC73555E14AB}"/>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41FAA339-068A-4853-88E4-BE372352B02C}"/>
            </a:ext>
          </a:extLst>
        </xdr:cNvPr>
        <xdr:cNvSpPr txBox="1"/>
      </xdr:nvSpPr>
      <xdr:spPr>
        <a:xfrm>
          <a:off x="16050532" y="184519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DEA984CD-99CB-4ED7-92C9-3EDE55CEB05A}"/>
            </a:ext>
          </a:extLst>
        </xdr:cNvPr>
        <xdr:cNvCxnSpPr/>
      </xdr:nvCxnSpPr>
      <xdr:spPr>
        <a:xfrm>
          <a:off x="16459200" y="181328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F1848E5A-DB7D-4BC3-9CDB-F8F7C469738F}"/>
            </a:ext>
          </a:extLst>
        </xdr:cNvPr>
        <xdr:cNvSpPr txBox="1"/>
      </xdr:nvSpPr>
      <xdr:spPr>
        <a:xfrm>
          <a:off x="16050532" y="17992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07E7BDFD-60C5-476C-8FAB-DB6B9674DEB0}"/>
            </a:ext>
          </a:extLst>
        </xdr:cNvPr>
        <xdr:cNvCxnSpPr/>
      </xdr:nvCxnSpPr>
      <xdr:spPr>
        <a:xfrm>
          <a:off x="16459200" y="176756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B3CA1764-08F3-47F4-9079-E6AE6BD49E75}"/>
            </a:ext>
          </a:extLst>
        </xdr:cNvPr>
        <xdr:cNvSpPr txBox="1"/>
      </xdr:nvSpPr>
      <xdr:spPr>
        <a:xfrm>
          <a:off x="16050532" y="175348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8BFB59BA-5F38-474B-BBDD-88A2464889EF}"/>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A45A86A7-A7D1-4E45-B0D0-497EBDCDD757}"/>
            </a:ext>
          </a:extLst>
        </xdr:cNvPr>
        <xdr:cNvSpPr txBox="1"/>
      </xdr:nvSpPr>
      <xdr:spPr>
        <a:xfrm>
          <a:off x="16050532" y="170803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6DC87D0-ADCE-4821-89A9-8C85998FCE04}"/>
            </a:ext>
          </a:extLst>
        </xdr:cNvPr>
        <xdr:cNvCxnSpPr/>
      </xdr:nvCxnSpPr>
      <xdr:spPr>
        <a:xfrm>
          <a:off x="16459200" y="1676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2E8D18C8-EF09-46D9-9A26-992E6B643A4E}"/>
            </a:ext>
          </a:extLst>
        </xdr:cNvPr>
        <xdr:cNvSpPr txBox="1"/>
      </xdr:nvSpPr>
      <xdr:spPr>
        <a:xfrm>
          <a:off x="16050532" y="1662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B3118AB0-22E5-4276-9053-EE831D418929}"/>
            </a:ext>
          </a:extLst>
        </xdr:cNvPr>
        <xdr:cNvSpPr/>
      </xdr:nvSpPr>
      <xdr:spPr>
        <a:xfrm>
          <a:off x="16459200" y="16761279"/>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FB46136E-A29D-487A-9DDF-E0166FDDA00F}"/>
            </a:ext>
          </a:extLst>
        </xdr:cNvPr>
        <xdr:cNvCxnSpPr/>
      </xdr:nvCxnSpPr>
      <xdr:spPr>
        <a:xfrm flipV="1">
          <a:off x="19952425" y="17079957"/>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5DCADE4A-B655-4062-8F7A-E9B4E687D2CC}"/>
            </a:ext>
          </a:extLst>
        </xdr:cNvPr>
        <xdr:cNvSpPr txBox="1"/>
      </xdr:nvSpPr>
      <xdr:spPr>
        <a:xfrm>
          <a:off x="19991161" y="1854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9186B975-3E19-4FF4-B3F4-8C2EA5E47F97}"/>
            </a:ext>
          </a:extLst>
        </xdr:cNvPr>
        <xdr:cNvCxnSpPr/>
      </xdr:nvCxnSpPr>
      <xdr:spPr>
        <a:xfrm>
          <a:off x="19880489" y="18542998"/>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1D0DCAD4-4BD8-4614-B35E-D687168643B3}"/>
            </a:ext>
          </a:extLst>
        </xdr:cNvPr>
        <xdr:cNvSpPr txBox="1"/>
      </xdr:nvSpPr>
      <xdr:spPr>
        <a:xfrm>
          <a:off x="19991161" y="1685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8B43EAF3-8AE7-43AD-A932-99000EC535E5}"/>
            </a:ext>
          </a:extLst>
        </xdr:cNvPr>
        <xdr:cNvCxnSpPr/>
      </xdr:nvCxnSpPr>
      <xdr:spPr>
        <a:xfrm>
          <a:off x="19880489" y="17079957"/>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823" name="【公民館】&#10;一人当たり面積平均値テキスト">
          <a:extLst>
            <a:ext uri="{FF2B5EF4-FFF2-40B4-BE49-F238E27FC236}">
              <a16:creationId xmlns:a16="http://schemas.microsoft.com/office/drawing/2014/main" id="{80C7B22A-402B-43A1-9EBB-DD51C2836294}"/>
            </a:ext>
          </a:extLst>
        </xdr:cNvPr>
        <xdr:cNvSpPr txBox="1"/>
      </xdr:nvSpPr>
      <xdr:spPr>
        <a:xfrm>
          <a:off x="19991161"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0EA6115E-6900-42D7-8F86-9345AB2BB483}"/>
            </a:ext>
          </a:extLst>
        </xdr:cNvPr>
        <xdr:cNvSpPr/>
      </xdr:nvSpPr>
      <xdr:spPr>
        <a:xfrm>
          <a:off x="19899539" y="17926631"/>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19FCC7E8-494A-4F2E-B9F5-EF27BF9EFF52}"/>
            </a:ext>
          </a:extLst>
        </xdr:cNvPr>
        <xdr:cNvSpPr/>
      </xdr:nvSpPr>
      <xdr:spPr>
        <a:xfrm>
          <a:off x="19156589" y="17947639"/>
          <a:ext cx="8391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3D6D4EBD-0238-4DEE-9061-F97019CE2003}"/>
            </a:ext>
          </a:extLst>
        </xdr:cNvPr>
        <xdr:cNvSpPr/>
      </xdr:nvSpPr>
      <xdr:spPr>
        <a:xfrm>
          <a:off x="18345150" y="17934414"/>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9D997F20-F704-46FC-904D-A13026AEC957}"/>
            </a:ext>
          </a:extLst>
        </xdr:cNvPr>
        <xdr:cNvSpPr/>
      </xdr:nvSpPr>
      <xdr:spPr>
        <a:xfrm>
          <a:off x="17552761" y="17918847"/>
          <a:ext cx="98878"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FE29A666-8F7C-4C5C-8C04-EA573A5A8A5D}"/>
            </a:ext>
          </a:extLst>
        </xdr:cNvPr>
        <xdr:cNvSpPr/>
      </xdr:nvSpPr>
      <xdr:spPr>
        <a:xfrm>
          <a:off x="16756289" y="17849777"/>
          <a:ext cx="83911"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F94B594-176E-4893-A0E4-129454B48CD1}"/>
            </a:ext>
          </a:extLst>
        </xdr:cNvPr>
        <xdr:cNvSpPr txBox="1"/>
      </xdr:nvSpPr>
      <xdr:spPr>
        <a:xfrm>
          <a:off x="19781611"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86900B8-0A6B-4958-A020-9CF1BCF4E001}"/>
            </a:ext>
          </a:extLst>
        </xdr:cNvPr>
        <xdr:cNvSpPr txBox="1"/>
      </xdr:nvSpPr>
      <xdr:spPr>
        <a:xfrm>
          <a:off x="190291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00F4B4C-00B2-4724-9A85-73E88ACE72DD}"/>
            </a:ext>
          </a:extLst>
        </xdr:cNvPr>
        <xdr:cNvSpPr txBox="1"/>
      </xdr:nvSpPr>
      <xdr:spPr>
        <a:xfrm>
          <a:off x="182231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C049B74-9E0D-439A-B5E8-5A523DBC6589}"/>
            </a:ext>
          </a:extLst>
        </xdr:cNvPr>
        <xdr:cNvSpPr txBox="1"/>
      </xdr:nvSpPr>
      <xdr:spPr>
        <a:xfrm>
          <a:off x="1743075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637D0A9-D039-4364-AC65-6ACD59F6A632}"/>
            </a:ext>
          </a:extLst>
        </xdr:cNvPr>
        <xdr:cNvSpPr txBox="1"/>
      </xdr:nvSpPr>
      <xdr:spPr>
        <a:xfrm>
          <a:off x="166288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137413</xdr:rowOff>
    </xdr:from>
    <xdr:to>
      <xdr:col>116</xdr:col>
      <xdr:colOff>114300</xdr:colOff>
      <xdr:row>102</xdr:row>
      <xdr:rowOff>67563</xdr:rowOff>
    </xdr:to>
    <xdr:sp macro="" textlink="">
      <xdr:nvSpPr>
        <xdr:cNvPr id="834" name="楕円 833">
          <a:extLst>
            <a:ext uri="{FF2B5EF4-FFF2-40B4-BE49-F238E27FC236}">
              <a16:creationId xmlns:a16="http://schemas.microsoft.com/office/drawing/2014/main" id="{A31F0EFB-D681-4368-A3FC-7AD30D5B4634}"/>
            </a:ext>
          </a:extLst>
        </xdr:cNvPr>
        <xdr:cNvSpPr/>
      </xdr:nvSpPr>
      <xdr:spPr>
        <a:xfrm>
          <a:off x="19899539" y="17451142"/>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160290</xdr:rowOff>
    </xdr:from>
    <xdr:ext cx="469744" cy="259045"/>
    <xdr:sp macro="" textlink="">
      <xdr:nvSpPr>
        <xdr:cNvPr id="835" name="【公民館】&#10;一人当たり面積該当値テキスト">
          <a:extLst>
            <a:ext uri="{FF2B5EF4-FFF2-40B4-BE49-F238E27FC236}">
              <a16:creationId xmlns:a16="http://schemas.microsoft.com/office/drawing/2014/main" id="{D0A96B34-6BE1-4359-8221-61D02FCEA586}"/>
            </a:ext>
          </a:extLst>
        </xdr:cNvPr>
        <xdr:cNvSpPr txBox="1"/>
      </xdr:nvSpPr>
      <xdr:spPr>
        <a:xfrm>
          <a:off x="19991161" y="1730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155702</xdr:rowOff>
    </xdr:from>
    <xdr:to>
      <xdr:col>112</xdr:col>
      <xdr:colOff>38100</xdr:colOff>
      <xdr:row>102</xdr:row>
      <xdr:rowOff>85852</xdr:rowOff>
    </xdr:to>
    <xdr:sp macro="" textlink="">
      <xdr:nvSpPr>
        <xdr:cNvPr id="836" name="楕円 835">
          <a:extLst>
            <a:ext uri="{FF2B5EF4-FFF2-40B4-BE49-F238E27FC236}">
              <a16:creationId xmlns:a16="http://schemas.microsoft.com/office/drawing/2014/main" id="{8645DB7D-F7F0-468F-8238-B2249664DA5D}"/>
            </a:ext>
          </a:extLst>
        </xdr:cNvPr>
        <xdr:cNvSpPr/>
      </xdr:nvSpPr>
      <xdr:spPr>
        <a:xfrm>
          <a:off x="19156589" y="17476234"/>
          <a:ext cx="8391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16763</xdr:rowOff>
    </xdr:from>
    <xdr:to>
      <xdr:col>116</xdr:col>
      <xdr:colOff>63500</xdr:colOff>
      <xdr:row>102</xdr:row>
      <xdr:rowOff>35052</xdr:rowOff>
    </xdr:to>
    <xdr:cxnSp macro="">
      <xdr:nvCxnSpPr>
        <xdr:cNvPr id="837" name="直線コネクタ 836">
          <a:extLst>
            <a:ext uri="{FF2B5EF4-FFF2-40B4-BE49-F238E27FC236}">
              <a16:creationId xmlns:a16="http://schemas.microsoft.com/office/drawing/2014/main" id="{BEB0F4DC-9598-480A-88EC-9963BACDC088}"/>
            </a:ext>
          </a:extLst>
        </xdr:cNvPr>
        <xdr:cNvCxnSpPr/>
      </xdr:nvCxnSpPr>
      <xdr:spPr>
        <a:xfrm flipV="1">
          <a:off x="19200586" y="17507384"/>
          <a:ext cx="752475" cy="1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164846</xdr:rowOff>
    </xdr:from>
    <xdr:to>
      <xdr:col>107</xdr:col>
      <xdr:colOff>101600</xdr:colOff>
      <xdr:row>102</xdr:row>
      <xdr:rowOff>94996</xdr:rowOff>
    </xdr:to>
    <xdr:sp macro="" textlink="">
      <xdr:nvSpPr>
        <xdr:cNvPr id="838" name="楕円 837">
          <a:extLst>
            <a:ext uri="{FF2B5EF4-FFF2-40B4-BE49-F238E27FC236}">
              <a16:creationId xmlns:a16="http://schemas.microsoft.com/office/drawing/2014/main" id="{4CB71833-2B04-4E94-A142-5008E9DF3621}"/>
            </a:ext>
          </a:extLst>
        </xdr:cNvPr>
        <xdr:cNvSpPr/>
      </xdr:nvSpPr>
      <xdr:spPr>
        <a:xfrm>
          <a:off x="18345150" y="17479935"/>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35052</xdr:rowOff>
    </xdr:from>
    <xdr:to>
      <xdr:col>111</xdr:col>
      <xdr:colOff>177800</xdr:colOff>
      <xdr:row>102</xdr:row>
      <xdr:rowOff>44196</xdr:rowOff>
    </xdr:to>
    <xdr:cxnSp macro="">
      <xdr:nvCxnSpPr>
        <xdr:cNvPr id="839" name="直線コネクタ 838">
          <a:extLst>
            <a:ext uri="{FF2B5EF4-FFF2-40B4-BE49-F238E27FC236}">
              <a16:creationId xmlns:a16="http://schemas.microsoft.com/office/drawing/2014/main" id="{CC5F86D3-8EA6-4602-8D03-9FE9B0D42D3E}"/>
            </a:ext>
          </a:extLst>
        </xdr:cNvPr>
        <xdr:cNvCxnSpPr/>
      </xdr:nvCxnSpPr>
      <xdr:spPr>
        <a:xfrm flipV="1">
          <a:off x="18394589" y="17518870"/>
          <a:ext cx="805997"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11685</xdr:rowOff>
    </xdr:from>
    <xdr:to>
      <xdr:col>102</xdr:col>
      <xdr:colOff>165100</xdr:colOff>
      <xdr:row>102</xdr:row>
      <xdr:rowOff>113285</xdr:rowOff>
    </xdr:to>
    <xdr:sp macro="" textlink="">
      <xdr:nvSpPr>
        <xdr:cNvPr id="840" name="楕円 839">
          <a:extLst>
            <a:ext uri="{FF2B5EF4-FFF2-40B4-BE49-F238E27FC236}">
              <a16:creationId xmlns:a16="http://schemas.microsoft.com/office/drawing/2014/main" id="{9F9B6DD7-49B4-4DC3-A0E6-A57F6D91828F}"/>
            </a:ext>
          </a:extLst>
        </xdr:cNvPr>
        <xdr:cNvSpPr/>
      </xdr:nvSpPr>
      <xdr:spPr>
        <a:xfrm>
          <a:off x="17552761" y="17498224"/>
          <a:ext cx="98878"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44196</xdr:rowOff>
    </xdr:from>
    <xdr:to>
      <xdr:col>107</xdr:col>
      <xdr:colOff>50800</xdr:colOff>
      <xdr:row>102</xdr:row>
      <xdr:rowOff>62485</xdr:rowOff>
    </xdr:to>
    <xdr:cxnSp macro="">
      <xdr:nvCxnSpPr>
        <xdr:cNvPr id="841" name="直線コネクタ 840">
          <a:extLst>
            <a:ext uri="{FF2B5EF4-FFF2-40B4-BE49-F238E27FC236}">
              <a16:creationId xmlns:a16="http://schemas.microsoft.com/office/drawing/2014/main" id="{5FEDA60A-70FB-4E73-B2E4-46B38B6BE497}"/>
            </a:ext>
          </a:extLst>
        </xdr:cNvPr>
        <xdr:cNvCxnSpPr/>
      </xdr:nvCxnSpPr>
      <xdr:spPr>
        <a:xfrm flipV="1">
          <a:off x="17602200" y="17536178"/>
          <a:ext cx="792389" cy="1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20828</xdr:rowOff>
    </xdr:from>
    <xdr:to>
      <xdr:col>98</xdr:col>
      <xdr:colOff>38100</xdr:colOff>
      <xdr:row>102</xdr:row>
      <xdr:rowOff>122428</xdr:rowOff>
    </xdr:to>
    <xdr:sp macro="" textlink="">
      <xdr:nvSpPr>
        <xdr:cNvPr id="842" name="楕円 841">
          <a:extLst>
            <a:ext uri="{FF2B5EF4-FFF2-40B4-BE49-F238E27FC236}">
              <a16:creationId xmlns:a16="http://schemas.microsoft.com/office/drawing/2014/main" id="{4B80FDB4-3CA4-4C84-8BA9-BF2FF4EBF3BA}"/>
            </a:ext>
          </a:extLst>
        </xdr:cNvPr>
        <xdr:cNvSpPr/>
      </xdr:nvSpPr>
      <xdr:spPr>
        <a:xfrm>
          <a:off x="16756289" y="17506007"/>
          <a:ext cx="8391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62485</xdr:rowOff>
    </xdr:from>
    <xdr:to>
      <xdr:col>102</xdr:col>
      <xdr:colOff>114300</xdr:colOff>
      <xdr:row>102</xdr:row>
      <xdr:rowOff>71628</xdr:rowOff>
    </xdr:to>
    <xdr:cxnSp macro="">
      <xdr:nvCxnSpPr>
        <xdr:cNvPr id="843" name="直線コネクタ 842">
          <a:extLst>
            <a:ext uri="{FF2B5EF4-FFF2-40B4-BE49-F238E27FC236}">
              <a16:creationId xmlns:a16="http://schemas.microsoft.com/office/drawing/2014/main" id="{1801AD1E-ABD2-4955-9940-677658849AF2}"/>
            </a:ext>
          </a:extLst>
        </xdr:cNvPr>
        <xdr:cNvCxnSpPr/>
      </xdr:nvCxnSpPr>
      <xdr:spPr>
        <a:xfrm flipV="1">
          <a:off x="16800286" y="17547664"/>
          <a:ext cx="801914" cy="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44" name="n_1aveValue【公民館】&#10;一人当たり面積">
          <a:extLst>
            <a:ext uri="{FF2B5EF4-FFF2-40B4-BE49-F238E27FC236}">
              <a16:creationId xmlns:a16="http://schemas.microsoft.com/office/drawing/2014/main" id="{45F03A95-AFD2-4015-A0D8-0CE2D5AC08DB}"/>
            </a:ext>
          </a:extLst>
        </xdr:cNvPr>
        <xdr:cNvSpPr txBox="1"/>
      </xdr:nvSpPr>
      <xdr:spPr>
        <a:xfrm>
          <a:off x="18984309"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845" name="n_2aveValue【公民館】&#10;一人当たり面積">
          <a:extLst>
            <a:ext uri="{FF2B5EF4-FFF2-40B4-BE49-F238E27FC236}">
              <a16:creationId xmlns:a16="http://schemas.microsoft.com/office/drawing/2014/main" id="{5D625D7E-C190-405C-AC6A-CE1BD5B8859F}"/>
            </a:ext>
          </a:extLst>
        </xdr:cNvPr>
        <xdr:cNvSpPr txBox="1"/>
      </xdr:nvSpPr>
      <xdr:spPr>
        <a:xfrm>
          <a:off x="18184209" y="180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846" name="n_3aveValue【公民館】&#10;一人当たり面積">
          <a:extLst>
            <a:ext uri="{FF2B5EF4-FFF2-40B4-BE49-F238E27FC236}">
              <a16:creationId xmlns:a16="http://schemas.microsoft.com/office/drawing/2014/main" id="{70F31D53-D174-4F8A-9F7D-23C739D870B0}"/>
            </a:ext>
          </a:extLst>
        </xdr:cNvPr>
        <xdr:cNvSpPr txBox="1"/>
      </xdr:nvSpPr>
      <xdr:spPr>
        <a:xfrm>
          <a:off x="17382295" y="18011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847" name="n_4aveValue【公民館】&#10;一人当たり面積">
          <a:extLst>
            <a:ext uri="{FF2B5EF4-FFF2-40B4-BE49-F238E27FC236}">
              <a16:creationId xmlns:a16="http://schemas.microsoft.com/office/drawing/2014/main" id="{CE72F610-ACAB-481C-900A-ADA5118F208E}"/>
            </a:ext>
          </a:extLst>
        </xdr:cNvPr>
        <xdr:cNvSpPr txBox="1"/>
      </xdr:nvSpPr>
      <xdr:spPr>
        <a:xfrm>
          <a:off x="16589906" y="1793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102379</xdr:rowOff>
    </xdr:from>
    <xdr:ext cx="469744" cy="259045"/>
    <xdr:sp macro="" textlink="">
      <xdr:nvSpPr>
        <xdr:cNvPr id="848" name="n_1mainValue【公民館】&#10;一人当たり面積">
          <a:extLst>
            <a:ext uri="{FF2B5EF4-FFF2-40B4-BE49-F238E27FC236}">
              <a16:creationId xmlns:a16="http://schemas.microsoft.com/office/drawing/2014/main" id="{9B8C1E8C-30AE-457A-B16B-3B1C820BAE1E}"/>
            </a:ext>
          </a:extLst>
        </xdr:cNvPr>
        <xdr:cNvSpPr txBox="1"/>
      </xdr:nvSpPr>
      <xdr:spPr>
        <a:xfrm>
          <a:off x="18984309" y="17248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111523</xdr:rowOff>
    </xdr:from>
    <xdr:ext cx="469744" cy="259045"/>
    <xdr:sp macro="" textlink="">
      <xdr:nvSpPr>
        <xdr:cNvPr id="849" name="n_2mainValue【公民館】&#10;一人当たり面積">
          <a:extLst>
            <a:ext uri="{FF2B5EF4-FFF2-40B4-BE49-F238E27FC236}">
              <a16:creationId xmlns:a16="http://schemas.microsoft.com/office/drawing/2014/main" id="{9E0E6339-E7DA-4022-A702-1D90D62518E4}"/>
            </a:ext>
          </a:extLst>
        </xdr:cNvPr>
        <xdr:cNvSpPr txBox="1"/>
      </xdr:nvSpPr>
      <xdr:spPr>
        <a:xfrm>
          <a:off x="18184209" y="1725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129812</xdr:rowOff>
    </xdr:from>
    <xdr:ext cx="469744" cy="259045"/>
    <xdr:sp macro="" textlink="">
      <xdr:nvSpPr>
        <xdr:cNvPr id="850" name="n_3mainValue【公民館】&#10;一人当たり面積">
          <a:extLst>
            <a:ext uri="{FF2B5EF4-FFF2-40B4-BE49-F238E27FC236}">
              <a16:creationId xmlns:a16="http://schemas.microsoft.com/office/drawing/2014/main" id="{13B26461-F2C7-478C-B936-8C502BAAC104}"/>
            </a:ext>
          </a:extLst>
        </xdr:cNvPr>
        <xdr:cNvSpPr txBox="1"/>
      </xdr:nvSpPr>
      <xdr:spPr>
        <a:xfrm>
          <a:off x="17382295" y="1727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138955</xdr:rowOff>
    </xdr:from>
    <xdr:ext cx="469744" cy="259045"/>
    <xdr:sp macro="" textlink="">
      <xdr:nvSpPr>
        <xdr:cNvPr id="851" name="n_4mainValue【公民館】&#10;一人当たり面積">
          <a:extLst>
            <a:ext uri="{FF2B5EF4-FFF2-40B4-BE49-F238E27FC236}">
              <a16:creationId xmlns:a16="http://schemas.microsoft.com/office/drawing/2014/main" id="{926333AB-237E-4403-A8D0-3EBEA94D9FF3}"/>
            </a:ext>
          </a:extLst>
        </xdr:cNvPr>
        <xdr:cNvSpPr txBox="1"/>
      </xdr:nvSpPr>
      <xdr:spPr>
        <a:xfrm>
          <a:off x="16589906" y="1728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51ED8A17-955A-482C-82A8-8AF48365E203}"/>
            </a:ext>
          </a:extLst>
        </xdr:cNvPr>
        <xdr:cNvSpPr/>
      </xdr:nvSpPr>
      <xdr:spPr>
        <a:xfrm>
          <a:off x="685800" y="19428279"/>
          <a:ext cx="20040600" cy="190772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6ED444EA-C361-4B3B-A2E8-425C58389AC3}"/>
            </a:ext>
          </a:extLst>
        </xdr:cNvPr>
        <xdr:cNvSpPr/>
      </xdr:nvSpPr>
      <xdr:spPr>
        <a:xfrm>
          <a:off x="685800" y="19498582"/>
          <a:ext cx="34671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30C3DC86-5E63-41E9-8355-16E86640CC9D}"/>
            </a:ext>
          </a:extLst>
        </xdr:cNvPr>
        <xdr:cNvSpPr txBox="1"/>
      </xdr:nvSpPr>
      <xdr:spPr>
        <a:xfrm>
          <a:off x="762000" y="19744418"/>
          <a:ext cx="19876861"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chemeClr val="dk1"/>
              </a:solidFill>
              <a:effectLst/>
              <a:latin typeface="+mn-lt"/>
              <a:ea typeface="+mn-ea"/>
              <a:cs typeface="+mn-cs"/>
            </a:rPr>
            <a:t>類似団体と比較すると、学校施設</a:t>
          </a:r>
          <a:r>
            <a:rPr kumimoji="1" lang="ja-JP" altLang="en-US" sz="1100" i="0">
              <a:solidFill>
                <a:schemeClr val="dk1"/>
              </a:solidFill>
              <a:effectLst/>
              <a:latin typeface="+mn-lt"/>
              <a:ea typeface="+mn-ea"/>
              <a:cs typeface="+mn-cs"/>
            </a:rPr>
            <a:t>については</a:t>
          </a:r>
          <a:r>
            <a:rPr kumimoji="1" lang="ja-JP" altLang="ja-JP" sz="1100" i="0">
              <a:solidFill>
                <a:schemeClr val="dk1"/>
              </a:solidFill>
              <a:effectLst/>
              <a:latin typeface="+mn-lt"/>
              <a:ea typeface="+mn-ea"/>
              <a:cs typeface="+mn-cs"/>
            </a:rPr>
            <a:t>長寿命化（学習環境の改善）にむけた改修事業を行ったことにより、減価償却率が低くなっている。</a:t>
          </a:r>
          <a:endParaRPr kumimoji="1" lang="en-US" altLang="ja-JP" sz="110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i="0">
              <a:solidFill>
                <a:schemeClr val="dk1"/>
              </a:solidFill>
              <a:effectLst/>
              <a:latin typeface="+mn-lt"/>
              <a:ea typeface="+mn-ea"/>
              <a:cs typeface="+mn-cs"/>
            </a:rPr>
            <a:t>一方で、児童館については、類似団体平均より高い水準となっており、施設再編等を含め検討を行っている。</a:t>
          </a:r>
          <a:endParaRPr lang="ja-JP" altLang="ja-JP" sz="1400">
            <a:effectLst/>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2395EE-6909-4550-AC68-09CCEED0FD06}"/>
            </a:ext>
          </a:extLst>
        </xdr:cNvPr>
        <xdr:cNvSpPr/>
      </xdr:nvSpPr>
      <xdr:spPr>
        <a:xfrm>
          <a:off x="579211" y="125639"/>
          <a:ext cx="11422289" cy="636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FCFC6F-21EE-44A5-8E17-55FB2067FE4C}"/>
            </a:ext>
          </a:extLst>
        </xdr:cNvPr>
        <xdr:cNvSpPr/>
      </xdr:nvSpPr>
      <xdr:spPr>
        <a:xfrm>
          <a:off x="17145000" y="187779"/>
          <a:ext cx="3581400" cy="56288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7897C7-6456-440A-A0F7-43B52BA568BD}"/>
            </a:ext>
          </a:extLst>
        </xdr:cNvPr>
        <xdr:cNvSpPr/>
      </xdr:nvSpPr>
      <xdr:spPr>
        <a:xfrm>
          <a:off x="17161329" y="219982"/>
          <a:ext cx="3538310" cy="50391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6A4C97-A9E4-4FC6-AD05-D6E92A58395D}"/>
            </a:ext>
          </a:extLst>
        </xdr:cNvPr>
        <xdr:cNvSpPr/>
      </xdr:nvSpPr>
      <xdr:spPr>
        <a:xfrm>
          <a:off x="17193532" y="237218"/>
          <a:ext cx="3472997" cy="448582"/>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福島県会津若松市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D09B12-A45E-4AC8-BB48-7A419D24C280}"/>
            </a:ext>
          </a:extLst>
        </xdr:cNvPr>
        <xdr:cNvSpPr/>
      </xdr:nvSpPr>
      <xdr:spPr>
        <a:xfrm>
          <a:off x="14638111" y="187779"/>
          <a:ext cx="2389868" cy="56288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3B8BFC-2D17-49A1-9E21-0C9D16DDD5D1}"/>
            </a:ext>
          </a:extLst>
        </xdr:cNvPr>
        <xdr:cNvSpPr/>
      </xdr:nvSpPr>
      <xdr:spPr>
        <a:xfrm>
          <a:off x="14660789" y="219982"/>
          <a:ext cx="2350861" cy="50391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E45988-4BA4-483D-A1CB-CC62A97C8138}"/>
            </a:ext>
          </a:extLst>
        </xdr:cNvPr>
        <xdr:cNvSpPr/>
      </xdr:nvSpPr>
      <xdr:spPr>
        <a:xfrm>
          <a:off x="14687550" y="237218"/>
          <a:ext cx="2296432" cy="459921"/>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46D114-F2C0-4C7F-88CC-D74B9AD13B5E}"/>
            </a:ext>
          </a:extLst>
        </xdr:cNvPr>
        <xdr:cNvSpPr/>
      </xdr:nvSpPr>
      <xdr:spPr>
        <a:xfrm>
          <a:off x="685800" y="884918"/>
          <a:ext cx="9086850" cy="1779361"/>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4A4B1C1-3223-4D43-ABE5-DED71C3A8B34}"/>
            </a:ext>
          </a:extLst>
        </xdr:cNvPr>
        <xdr:cNvSpPr/>
      </xdr:nvSpPr>
      <xdr:spPr>
        <a:xfrm>
          <a:off x="811439" y="922111"/>
          <a:ext cx="1245961"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88C868-36DA-4082-8121-B2CEC056F11A}"/>
            </a:ext>
          </a:extLst>
        </xdr:cNvPr>
        <xdr:cNvSpPr/>
      </xdr:nvSpPr>
      <xdr:spPr>
        <a:xfrm>
          <a:off x="2011589" y="922111"/>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110,841
109,736
382.97
60,567,732
56,152,425
3,479,241
29,785,808
40,621,458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31DA0A-205C-4D07-8349-43FCF628AB09}"/>
            </a:ext>
          </a:extLst>
        </xdr:cNvPr>
        <xdr:cNvSpPr/>
      </xdr:nvSpPr>
      <xdr:spPr>
        <a:xfrm>
          <a:off x="3211739" y="922111"/>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79BDAD-9351-4DE0-830C-D771AA2A3B99}"/>
            </a:ext>
          </a:extLst>
        </xdr:cNvPr>
        <xdr:cNvSpPr/>
      </xdr:nvSpPr>
      <xdr:spPr>
        <a:xfrm>
          <a:off x="4583339" y="943882"/>
          <a:ext cx="1825172" cy="9343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9CE273-7799-4BBB-A501-40E770314A82}"/>
            </a:ext>
          </a:extLst>
        </xdr:cNvPr>
        <xdr:cNvSpPr/>
      </xdr:nvSpPr>
      <xdr:spPr>
        <a:xfrm>
          <a:off x="6408511" y="943882"/>
          <a:ext cx="1135289" cy="9343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09ABC8-5999-4BBE-AA9B-2E2C75640C7C}"/>
            </a:ext>
          </a:extLst>
        </xdr:cNvPr>
        <xdr:cNvSpPr/>
      </xdr:nvSpPr>
      <xdr:spPr>
        <a:xfrm>
          <a:off x="7608661" y="949779"/>
          <a:ext cx="575128" cy="94660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37FB8E-487F-424D-A1D3-BB54D6E992B3}"/>
            </a:ext>
          </a:extLst>
        </xdr:cNvPr>
        <xdr:cNvSpPr/>
      </xdr:nvSpPr>
      <xdr:spPr>
        <a:xfrm>
          <a:off x="4583339" y="1714500"/>
          <a:ext cx="1825172" cy="639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6780A0D-22D4-41C2-8DD0-64452800EE0B}"/>
            </a:ext>
          </a:extLst>
        </xdr:cNvPr>
        <xdr:cNvSpPr/>
      </xdr:nvSpPr>
      <xdr:spPr>
        <a:xfrm>
          <a:off x="6469289" y="1714500"/>
          <a:ext cx="3086100" cy="639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DCBD1A7-F653-4F25-A258-61A2F65BE469}"/>
            </a:ext>
          </a:extLst>
        </xdr:cNvPr>
        <xdr:cNvSpPr/>
      </xdr:nvSpPr>
      <xdr:spPr>
        <a:xfrm>
          <a:off x="9970861" y="884918"/>
          <a:ext cx="1371600" cy="1275443"/>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61F6E50-B399-43FA-8200-4428D9247716}"/>
            </a:ext>
          </a:extLst>
        </xdr:cNvPr>
        <xdr:cNvSpPr/>
      </xdr:nvSpPr>
      <xdr:spPr>
        <a:xfrm>
          <a:off x="10208079" y="949779"/>
          <a:ext cx="1200150" cy="26080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8E140D-0668-432B-A0AC-989472AF3450}"/>
            </a:ext>
          </a:extLst>
        </xdr:cNvPr>
        <xdr:cNvSpPr/>
      </xdr:nvSpPr>
      <xdr:spPr>
        <a:xfrm>
          <a:off x="10208079" y="1216479"/>
          <a:ext cx="1200150" cy="25808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21F948-3171-4001-8000-BC48D8AD2655}"/>
            </a:ext>
          </a:extLst>
        </xdr:cNvPr>
        <xdr:cNvSpPr/>
      </xdr:nvSpPr>
      <xdr:spPr>
        <a:xfrm>
          <a:off x="10208079" y="1553482"/>
          <a:ext cx="1306739" cy="629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B116E0-48C6-4D49-AE6C-F4857CC8A874}"/>
            </a:ext>
          </a:extLst>
        </xdr:cNvPr>
        <xdr:cNvCxnSpPr/>
      </xdr:nvCxnSpPr>
      <xdr:spPr>
        <a:xfrm flipH="1">
          <a:off x="10047968" y="1040039"/>
          <a:ext cx="19322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B52FB79-E6AB-4DB7-BBF2-06C8D28249F6}"/>
            </a:ext>
          </a:extLst>
        </xdr:cNvPr>
        <xdr:cNvSpPr/>
      </xdr:nvSpPr>
      <xdr:spPr>
        <a:xfrm>
          <a:off x="10104664" y="987879"/>
          <a:ext cx="79829"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C8E79E-9C49-4C44-90B3-128A86CE2B4A}"/>
            </a:ext>
          </a:extLst>
        </xdr:cNvPr>
        <xdr:cNvSpPr/>
      </xdr:nvSpPr>
      <xdr:spPr>
        <a:xfrm>
          <a:off x="10104664" y="1254579"/>
          <a:ext cx="79829"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025A39-96B9-4A57-B430-EFB1D1AA6641}"/>
            </a:ext>
          </a:extLst>
        </xdr:cNvPr>
        <xdr:cNvCxnSpPr/>
      </xdr:nvCxnSpPr>
      <xdr:spPr>
        <a:xfrm>
          <a:off x="10134146" y="1524000"/>
          <a:ext cx="0" cy="14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F9A074-7466-4ADB-96F1-0F3B26DD45F5}"/>
            </a:ext>
          </a:extLst>
        </xdr:cNvPr>
        <xdr:cNvCxnSpPr/>
      </xdr:nvCxnSpPr>
      <xdr:spPr>
        <a:xfrm>
          <a:off x="10069739" y="1524000"/>
          <a:ext cx="1496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7779102-15AB-424C-ACAC-61868830A9D6}"/>
            </a:ext>
          </a:extLst>
        </xdr:cNvPr>
        <xdr:cNvCxnSpPr/>
      </xdr:nvCxnSpPr>
      <xdr:spPr>
        <a:xfrm flipV="1">
          <a:off x="10134146" y="1760764"/>
          <a:ext cx="0" cy="14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4EDA01-377F-41DD-A156-FFD065698C59}"/>
            </a:ext>
          </a:extLst>
        </xdr:cNvPr>
        <xdr:cNvCxnSpPr/>
      </xdr:nvCxnSpPr>
      <xdr:spPr>
        <a:xfrm>
          <a:off x="10069739" y="1902279"/>
          <a:ext cx="1496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C9E3B8-6E82-4352-B946-864AAE66DCEF}"/>
            </a:ext>
          </a:extLst>
        </xdr:cNvPr>
        <xdr:cNvSpPr txBox="1"/>
      </xdr:nvSpPr>
      <xdr:spPr>
        <a:xfrm>
          <a:off x="639989" y="2792639"/>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1BF866-9A38-450A-977C-131C54FB1F87}"/>
            </a:ext>
          </a:extLst>
        </xdr:cNvPr>
        <xdr:cNvSpPr txBox="1"/>
      </xdr:nvSpPr>
      <xdr:spPr>
        <a:xfrm>
          <a:off x="639989" y="3112861"/>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2EA7AF-CEB0-453B-A491-3F564C7660E7}"/>
            </a:ext>
          </a:extLst>
        </xdr:cNvPr>
        <xdr:cNvSpPr txBox="1"/>
      </xdr:nvSpPr>
      <xdr:spPr>
        <a:xfrm>
          <a:off x="639989"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5E78150-3B26-4A6F-B937-E8C4C52E2722}"/>
            </a:ext>
          </a:extLst>
        </xdr:cNvPr>
        <xdr:cNvSpPr txBox="1"/>
      </xdr:nvSpPr>
      <xdr:spPr>
        <a:xfrm>
          <a:off x="639989" y="3742418"/>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E377D5-DA97-405E-BC7E-05F316A04695}"/>
            </a:ext>
          </a:extLst>
        </xdr:cNvPr>
        <xdr:cNvSpPr/>
      </xdr:nvSpPr>
      <xdr:spPr>
        <a:xfrm>
          <a:off x="685800" y="419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ED7D72-562F-4E6D-96CF-A6DB14CE6C51}"/>
            </a:ext>
          </a:extLst>
        </xdr:cNvPr>
        <xdr:cNvSpPr/>
      </xdr:nvSpPr>
      <xdr:spPr>
        <a:xfrm>
          <a:off x="8114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910184-D2CC-42D4-A6B7-1DB863171C8D}"/>
            </a:ext>
          </a:extLst>
        </xdr:cNvPr>
        <xdr:cNvSpPr/>
      </xdr:nvSpPr>
      <xdr:spPr>
        <a:xfrm>
          <a:off x="8114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926444-C3D4-4967-895F-7D1FE461565B}"/>
            </a:ext>
          </a:extLst>
        </xdr:cNvPr>
        <xdr:cNvSpPr/>
      </xdr:nvSpPr>
      <xdr:spPr>
        <a:xfrm>
          <a:off x="17145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C461AE-1CF1-40C3-AD95-39EAFBFDAB6F}"/>
            </a:ext>
          </a:extLst>
        </xdr:cNvPr>
        <xdr:cNvSpPr/>
      </xdr:nvSpPr>
      <xdr:spPr>
        <a:xfrm>
          <a:off x="17145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1A131A-D38B-426B-A6AA-F95739167C86}"/>
            </a:ext>
          </a:extLst>
        </xdr:cNvPr>
        <xdr:cNvSpPr/>
      </xdr:nvSpPr>
      <xdr:spPr>
        <a:xfrm>
          <a:off x="27432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688205-62EE-4282-B1C4-8659CBF9C4F2}"/>
            </a:ext>
          </a:extLst>
        </xdr:cNvPr>
        <xdr:cNvSpPr/>
      </xdr:nvSpPr>
      <xdr:spPr>
        <a:xfrm>
          <a:off x="27432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52006C-01B1-4A7F-8367-16271D541C20}"/>
            </a:ext>
          </a:extLst>
        </xdr:cNvPr>
        <xdr:cNvSpPr/>
      </xdr:nvSpPr>
      <xdr:spPr>
        <a:xfrm>
          <a:off x="685800" y="533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EAB7584-E213-4D4D-A67E-463D2FD948E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59638FC-1E41-4144-9F2F-4103689257D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7BD41DE-CF4B-4259-8FD8-B1C2927C48EA}"/>
            </a:ext>
          </a:extLst>
        </xdr:cNvPr>
        <xdr:cNvSpPr txBox="1"/>
      </xdr:nvSpPr>
      <xdr:spPr>
        <a:xfrm>
          <a:off x="277132" y="747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2463A84-9C7E-46FF-A368-A06A957EC57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4C9139A-D550-4D35-83BF-9AEFDBF5CEC5}"/>
            </a:ext>
          </a:extLst>
        </xdr:cNvPr>
        <xdr:cNvSpPr txBox="1"/>
      </xdr:nvSpPr>
      <xdr:spPr>
        <a:xfrm>
          <a:off x="277132" y="709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9989972-862E-4680-87BC-AF716A6CB12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C3F03EE-44E9-407F-BDB8-ABEDDC49E1F0}"/>
            </a:ext>
          </a:extLst>
        </xdr:cNvPr>
        <xdr:cNvSpPr txBox="1"/>
      </xdr:nvSpPr>
      <xdr:spPr>
        <a:xfrm>
          <a:off x="342612" y="671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FF8699C-F23A-4615-82C6-FFEF91901651}"/>
            </a:ext>
          </a:extLst>
        </xdr:cNvPr>
        <xdr:cNvCxnSpPr/>
      </xdr:nvCxnSpPr>
      <xdr:spPr>
        <a:xfrm>
          <a:off x="685800" y="647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CC629A3-ED88-417C-B71B-9EFE200BD1FB}"/>
            </a:ext>
          </a:extLst>
        </xdr:cNvPr>
        <xdr:cNvSpPr txBox="1"/>
      </xdr:nvSpPr>
      <xdr:spPr>
        <a:xfrm>
          <a:off x="342612" y="6333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4442A74-5848-4E16-873A-0F6DEE9E89C6}"/>
            </a:ext>
          </a:extLst>
        </xdr:cNvPr>
        <xdr:cNvCxnSpPr/>
      </xdr:nvCxnSpPr>
      <xdr:spPr>
        <a:xfrm>
          <a:off x="685800" y="6093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7B88AE6-D6DD-46FE-ACD2-1E2FC0F588E2}"/>
            </a:ext>
          </a:extLst>
        </xdr:cNvPr>
        <xdr:cNvSpPr txBox="1"/>
      </xdr:nvSpPr>
      <xdr:spPr>
        <a:xfrm>
          <a:off x="342612" y="5952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D3816AC-EABD-4BEF-BBCD-54F1E82ACF19}"/>
            </a:ext>
          </a:extLst>
        </xdr:cNvPr>
        <xdr:cNvCxnSpPr/>
      </xdr:nvCxnSpPr>
      <xdr:spPr>
        <a:xfrm>
          <a:off x="685800" y="5712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91EF338-1A6D-4169-8C4C-FF2CA8CEFCDE}"/>
            </a:ext>
          </a:extLst>
        </xdr:cNvPr>
        <xdr:cNvSpPr txBox="1"/>
      </xdr:nvSpPr>
      <xdr:spPr>
        <a:xfrm>
          <a:off x="342612" y="5571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36B39E2-CA8A-45EC-96CB-6636989D4250}"/>
            </a:ext>
          </a:extLst>
        </xdr:cNvPr>
        <xdr:cNvCxnSpPr/>
      </xdr:nvCxnSpPr>
      <xdr:spPr>
        <a:xfrm>
          <a:off x="685800" y="53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E406F33-F97B-4CFE-B6EA-1D048A8C0E25}"/>
            </a:ext>
          </a:extLst>
        </xdr:cNvPr>
        <xdr:cNvSpPr txBox="1"/>
      </xdr:nvSpPr>
      <xdr:spPr>
        <a:xfrm>
          <a:off x="389043" y="519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A85608C-864F-44EA-91D2-5ACF0624369E}"/>
            </a:ext>
          </a:extLst>
        </xdr:cNvPr>
        <xdr:cNvSpPr/>
      </xdr:nvSpPr>
      <xdr:spPr>
        <a:xfrm>
          <a:off x="685800" y="533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C29E37C0-D070-483D-B77D-9E0AE0946FF7}"/>
            </a:ext>
          </a:extLst>
        </xdr:cNvPr>
        <xdr:cNvCxnSpPr/>
      </xdr:nvCxnSpPr>
      <xdr:spPr>
        <a:xfrm flipV="1">
          <a:off x="4179026" y="5618934"/>
          <a:ext cx="0" cy="148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4709EDAA-24EA-4FDC-A96C-A2819E589EB0}"/>
            </a:ext>
          </a:extLst>
        </xdr:cNvPr>
        <xdr:cNvSpPr txBox="1"/>
      </xdr:nvSpPr>
      <xdr:spPr>
        <a:xfrm>
          <a:off x="4217761" y="711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69A24DE3-F792-46BA-98A9-8BD367FA85C2}"/>
            </a:ext>
          </a:extLst>
        </xdr:cNvPr>
        <xdr:cNvCxnSpPr/>
      </xdr:nvCxnSpPr>
      <xdr:spPr>
        <a:xfrm>
          <a:off x="4107089" y="7107555"/>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EAD4F5A2-CD09-423F-909E-11F75B14255B}"/>
            </a:ext>
          </a:extLst>
        </xdr:cNvPr>
        <xdr:cNvSpPr txBox="1"/>
      </xdr:nvSpPr>
      <xdr:spPr>
        <a:xfrm>
          <a:off x="4217761" y="5400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6A54E5B-0BFB-41A7-8F21-00C8CE832725}"/>
            </a:ext>
          </a:extLst>
        </xdr:cNvPr>
        <xdr:cNvCxnSpPr/>
      </xdr:nvCxnSpPr>
      <xdr:spPr>
        <a:xfrm>
          <a:off x="4107089" y="5618934"/>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AAD73D3D-AE1F-4FD1-B7CE-C42BB13A1CBB}"/>
            </a:ext>
          </a:extLst>
        </xdr:cNvPr>
        <xdr:cNvSpPr txBox="1"/>
      </xdr:nvSpPr>
      <xdr:spPr>
        <a:xfrm>
          <a:off x="4217761" y="626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74E1803D-F25F-43F9-8CDA-EDF677DA2E06}"/>
            </a:ext>
          </a:extLst>
        </xdr:cNvPr>
        <xdr:cNvSpPr/>
      </xdr:nvSpPr>
      <xdr:spPr>
        <a:xfrm>
          <a:off x="4126139" y="6296932"/>
          <a:ext cx="10296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B9C15A1C-C66E-4999-8DFB-312263002FB8}"/>
            </a:ext>
          </a:extLst>
        </xdr:cNvPr>
        <xdr:cNvSpPr/>
      </xdr:nvSpPr>
      <xdr:spPr>
        <a:xfrm>
          <a:off x="3383189" y="6268901"/>
          <a:ext cx="8391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C783738E-9283-4CB8-BFC3-BD779EB78BAA}"/>
            </a:ext>
          </a:extLst>
        </xdr:cNvPr>
        <xdr:cNvSpPr/>
      </xdr:nvSpPr>
      <xdr:spPr>
        <a:xfrm>
          <a:off x="2571750" y="6230801"/>
          <a:ext cx="102961"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81621DCC-96AA-40E4-AA8C-4EC083A6C082}"/>
            </a:ext>
          </a:extLst>
        </xdr:cNvPr>
        <xdr:cNvSpPr/>
      </xdr:nvSpPr>
      <xdr:spPr>
        <a:xfrm>
          <a:off x="1779361" y="6256927"/>
          <a:ext cx="98878"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AA16DD4B-BF5A-4D3D-A1D2-5711B0DEF394}"/>
            </a:ext>
          </a:extLst>
        </xdr:cNvPr>
        <xdr:cNvSpPr/>
      </xdr:nvSpPr>
      <xdr:spPr>
        <a:xfrm>
          <a:off x="982889" y="6220732"/>
          <a:ext cx="83911" cy="9343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E6CC75-9282-4D40-ADEA-027D144E3C84}"/>
            </a:ext>
          </a:extLst>
        </xdr:cNvPr>
        <xdr:cNvSpPr txBox="1"/>
      </xdr:nvSpPr>
      <xdr:spPr>
        <a:xfrm>
          <a:off x="4008211"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3A119B-DF38-4322-B22F-FBD30E1D0562}"/>
            </a:ext>
          </a:extLst>
        </xdr:cNvPr>
        <xdr:cNvSpPr txBox="1"/>
      </xdr:nvSpPr>
      <xdr:spPr>
        <a:xfrm>
          <a:off x="32557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EFA7EF-586B-4DD6-90D8-CF0769C4F6BC}"/>
            </a:ext>
          </a:extLst>
        </xdr:cNvPr>
        <xdr:cNvSpPr txBox="1"/>
      </xdr:nvSpPr>
      <xdr:spPr>
        <a:xfrm>
          <a:off x="24497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8082ED0-2D08-4F58-A601-0D1529E384C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780BC88-583C-4C60-B872-FC9A4741324B}"/>
            </a:ext>
          </a:extLst>
        </xdr:cNvPr>
        <xdr:cNvSpPr txBox="1"/>
      </xdr:nvSpPr>
      <xdr:spPr>
        <a:xfrm>
          <a:off x="8554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149225</xdr:rowOff>
    </xdr:from>
    <xdr:to>
      <xdr:col>24</xdr:col>
      <xdr:colOff>114300</xdr:colOff>
      <xdr:row>34</xdr:row>
      <xdr:rowOff>79375</xdr:rowOff>
    </xdr:to>
    <xdr:sp macro="" textlink="">
      <xdr:nvSpPr>
        <xdr:cNvPr id="73" name="楕円 72">
          <a:extLst>
            <a:ext uri="{FF2B5EF4-FFF2-40B4-BE49-F238E27FC236}">
              <a16:creationId xmlns:a16="http://schemas.microsoft.com/office/drawing/2014/main" id="{B37F4CD3-8808-4760-BB7D-5494BB80608A}"/>
            </a:ext>
          </a:extLst>
        </xdr:cNvPr>
        <xdr:cNvSpPr/>
      </xdr:nvSpPr>
      <xdr:spPr>
        <a:xfrm>
          <a:off x="4126139" y="5802993"/>
          <a:ext cx="102961" cy="10976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652</xdr:rowOff>
    </xdr:from>
    <xdr:ext cx="405111" cy="259045"/>
    <xdr:sp macro="" textlink="">
      <xdr:nvSpPr>
        <xdr:cNvPr id="74" name="【図書館】&#10;有形固定資産減価償却率該当値テキスト">
          <a:extLst>
            <a:ext uri="{FF2B5EF4-FFF2-40B4-BE49-F238E27FC236}">
              <a16:creationId xmlns:a16="http://schemas.microsoft.com/office/drawing/2014/main" id="{32630031-B819-4457-8A76-3CEE6D7D5B0F}"/>
            </a:ext>
          </a:extLst>
        </xdr:cNvPr>
        <xdr:cNvSpPr txBox="1"/>
      </xdr:nvSpPr>
      <xdr:spPr>
        <a:xfrm>
          <a:off x="4217761"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120650</xdr:rowOff>
    </xdr:from>
    <xdr:to>
      <xdr:col>20</xdr:col>
      <xdr:colOff>38100</xdr:colOff>
      <xdr:row>34</xdr:row>
      <xdr:rowOff>50800</xdr:rowOff>
    </xdr:to>
    <xdr:sp macro="" textlink="">
      <xdr:nvSpPr>
        <xdr:cNvPr id="75" name="楕円 74">
          <a:extLst>
            <a:ext uri="{FF2B5EF4-FFF2-40B4-BE49-F238E27FC236}">
              <a16:creationId xmlns:a16="http://schemas.microsoft.com/office/drawing/2014/main" id="{58A08B25-916F-4572-A532-AE0AF5E1FA8C}"/>
            </a:ext>
          </a:extLst>
        </xdr:cNvPr>
        <xdr:cNvSpPr/>
      </xdr:nvSpPr>
      <xdr:spPr>
        <a:xfrm>
          <a:off x="3383189" y="5782582"/>
          <a:ext cx="8391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0</xdr:rowOff>
    </xdr:from>
    <xdr:to>
      <xdr:col>24</xdr:col>
      <xdr:colOff>63500</xdr:colOff>
      <xdr:row>34</xdr:row>
      <xdr:rowOff>28575</xdr:rowOff>
    </xdr:to>
    <xdr:cxnSp macro="">
      <xdr:nvCxnSpPr>
        <xdr:cNvPr id="76" name="直線コネクタ 75">
          <a:extLst>
            <a:ext uri="{FF2B5EF4-FFF2-40B4-BE49-F238E27FC236}">
              <a16:creationId xmlns:a16="http://schemas.microsoft.com/office/drawing/2014/main" id="{682110C2-DA29-467E-954F-768D77D7D485}"/>
            </a:ext>
          </a:extLst>
        </xdr:cNvPr>
        <xdr:cNvCxnSpPr/>
      </xdr:nvCxnSpPr>
      <xdr:spPr>
        <a:xfrm>
          <a:off x="3427186" y="5829300"/>
          <a:ext cx="752475" cy="2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82550</xdr:rowOff>
    </xdr:from>
    <xdr:to>
      <xdr:col>15</xdr:col>
      <xdr:colOff>101600</xdr:colOff>
      <xdr:row>34</xdr:row>
      <xdr:rowOff>12700</xdr:rowOff>
    </xdr:to>
    <xdr:sp macro="" textlink="">
      <xdr:nvSpPr>
        <xdr:cNvPr id="77" name="楕円 76">
          <a:extLst>
            <a:ext uri="{FF2B5EF4-FFF2-40B4-BE49-F238E27FC236}">
              <a16:creationId xmlns:a16="http://schemas.microsoft.com/office/drawing/2014/main" id="{B65682EB-FF34-41AE-A5B0-9DF0FD2D4F82}"/>
            </a:ext>
          </a:extLst>
        </xdr:cNvPr>
        <xdr:cNvSpPr/>
      </xdr:nvSpPr>
      <xdr:spPr>
        <a:xfrm>
          <a:off x="2571750" y="5744482"/>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133350</xdr:rowOff>
    </xdr:from>
    <xdr:to>
      <xdr:col>19</xdr:col>
      <xdr:colOff>177800</xdr:colOff>
      <xdr:row>34</xdr:row>
      <xdr:rowOff>0</xdr:rowOff>
    </xdr:to>
    <xdr:cxnSp macro="">
      <xdr:nvCxnSpPr>
        <xdr:cNvPr id="78" name="直線コネクタ 77">
          <a:extLst>
            <a:ext uri="{FF2B5EF4-FFF2-40B4-BE49-F238E27FC236}">
              <a16:creationId xmlns:a16="http://schemas.microsoft.com/office/drawing/2014/main" id="{5BF7B820-9ABC-45B1-974E-229FC3660268}"/>
            </a:ext>
          </a:extLst>
        </xdr:cNvPr>
        <xdr:cNvCxnSpPr/>
      </xdr:nvCxnSpPr>
      <xdr:spPr>
        <a:xfrm>
          <a:off x="2621189" y="5788479"/>
          <a:ext cx="805997"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44450</xdr:rowOff>
    </xdr:from>
    <xdr:to>
      <xdr:col>10</xdr:col>
      <xdr:colOff>165100</xdr:colOff>
      <xdr:row>33</xdr:row>
      <xdr:rowOff>146050</xdr:rowOff>
    </xdr:to>
    <xdr:sp macro="" textlink="">
      <xdr:nvSpPr>
        <xdr:cNvPr id="79" name="楕円 78">
          <a:extLst>
            <a:ext uri="{FF2B5EF4-FFF2-40B4-BE49-F238E27FC236}">
              <a16:creationId xmlns:a16="http://schemas.microsoft.com/office/drawing/2014/main" id="{D84E95FF-734D-4827-B3C4-9B31403FCE91}"/>
            </a:ext>
          </a:extLst>
        </xdr:cNvPr>
        <xdr:cNvSpPr/>
      </xdr:nvSpPr>
      <xdr:spPr>
        <a:xfrm>
          <a:off x="1779361" y="5706382"/>
          <a:ext cx="98878"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95250</xdr:rowOff>
    </xdr:from>
    <xdr:to>
      <xdr:col>15</xdr:col>
      <xdr:colOff>50800</xdr:colOff>
      <xdr:row>33</xdr:row>
      <xdr:rowOff>133350</xdr:rowOff>
    </xdr:to>
    <xdr:cxnSp macro="">
      <xdr:nvCxnSpPr>
        <xdr:cNvPr id="80" name="直線コネクタ 79">
          <a:extLst>
            <a:ext uri="{FF2B5EF4-FFF2-40B4-BE49-F238E27FC236}">
              <a16:creationId xmlns:a16="http://schemas.microsoft.com/office/drawing/2014/main" id="{A775AF7E-CFBD-404E-9141-5A7B1330ABFA}"/>
            </a:ext>
          </a:extLst>
        </xdr:cNvPr>
        <xdr:cNvCxnSpPr/>
      </xdr:nvCxnSpPr>
      <xdr:spPr>
        <a:xfrm>
          <a:off x="1828800" y="5750379"/>
          <a:ext cx="792389"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6350</xdr:rowOff>
    </xdr:from>
    <xdr:to>
      <xdr:col>6</xdr:col>
      <xdr:colOff>38100</xdr:colOff>
      <xdr:row>33</xdr:row>
      <xdr:rowOff>107950</xdr:rowOff>
    </xdr:to>
    <xdr:sp macro="" textlink="">
      <xdr:nvSpPr>
        <xdr:cNvPr id="81" name="楕円 80">
          <a:extLst>
            <a:ext uri="{FF2B5EF4-FFF2-40B4-BE49-F238E27FC236}">
              <a16:creationId xmlns:a16="http://schemas.microsoft.com/office/drawing/2014/main" id="{99F4C5D7-06EC-4876-8B7C-1B62FDC10819}"/>
            </a:ext>
          </a:extLst>
        </xdr:cNvPr>
        <xdr:cNvSpPr/>
      </xdr:nvSpPr>
      <xdr:spPr>
        <a:xfrm>
          <a:off x="982889" y="5668282"/>
          <a:ext cx="83911"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57150</xdr:rowOff>
    </xdr:from>
    <xdr:to>
      <xdr:col>10</xdr:col>
      <xdr:colOff>114300</xdr:colOff>
      <xdr:row>33</xdr:row>
      <xdr:rowOff>95250</xdr:rowOff>
    </xdr:to>
    <xdr:cxnSp macro="">
      <xdr:nvCxnSpPr>
        <xdr:cNvPr id="82" name="直線コネクタ 81">
          <a:extLst>
            <a:ext uri="{FF2B5EF4-FFF2-40B4-BE49-F238E27FC236}">
              <a16:creationId xmlns:a16="http://schemas.microsoft.com/office/drawing/2014/main" id="{1FC53AC0-EE78-41BF-999F-E2F264B51EEB}"/>
            </a:ext>
          </a:extLst>
        </xdr:cNvPr>
        <xdr:cNvCxnSpPr/>
      </xdr:nvCxnSpPr>
      <xdr:spPr>
        <a:xfrm>
          <a:off x="1026886" y="5712279"/>
          <a:ext cx="80191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8ACDB27B-EF0A-4BC8-93F2-F626F3622E87}"/>
            </a:ext>
          </a:extLst>
        </xdr:cNvPr>
        <xdr:cNvSpPr txBox="1"/>
      </xdr:nvSpPr>
      <xdr:spPr>
        <a:xfrm>
          <a:off x="3239144" y="6361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53C24568-7BB6-48FB-9DE8-392225D30654}"/>
            </a:ext>
          </a:extLst>
        </xdr:cNvPr>
        <xdr:cNvSpPr txBox="1"/>
      </xdr:nvSpPr>
      <xdr:spPr>
        <a:xfrm>
          <a:off x="2439044" y="631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D91EB0FD-A29F-4281-9D30-A1F13DB3DD9B}"/>
            </a:ext>
          </a:extLst>
        </xdr:cNvPr>
        <xdr:cNvSpPr txBox="1"/>
      </xdr:nvSpPr>
      <xdr:spPr>
        <a:xfrm>
          <a:off x="1646655"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4EE14B2C-7E11-4C77-883A-1F2A2C0C577A}"/>
            </a:ext>
          </a:extLst>
        </xdr:cNvPr>
        <xdr:cNvSpPr txBox="1"/>
      </xdr:nvSpPr>
      <xdr:spPr>
        <a:xfrm>
          <a:off x="850183" y="630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67327</xdr:rowOff>
    </xdr:from>
    <xdr:ext cx="405111" cy="259045"/>
    <xdr:sp macro="" textlink="">
      <xdr:nvSpPr>
        <xdr:cNvPr id="87" name="n_1mainValue【図書館】&#10;有形固定資産減価償却率">
          <a:extLst>
            <a:ext uri="{FF2B5EF4-FFF2-40B4-BE49-F238E27FC236}">
              <a16:creationId xmlns:a16="http://schemas.microsoft.com/office/drawing/2014/main" id="{E2FA6B2F-4082-410D-8036-807B67F6DA42}"/>
            </a:ext>
          </a:extLst>
        </xdr:cNvPr>
        <xdr:cNvSpPr txBox="1"/>
      </xdr:nvSpPr>
      <xdr:spPr>
        <a:xfrm>
          <a:off x="3239144" y="555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29227</xdr:rowOff>
    </xdr:from>
    <xdr:ext cx="405111" cy="259045"/>
    <xdr:sp macro="" textlink="">
      <xdr:nvSpPr>
        <xdr:cNvPr id="88" name="n_2mainValue【図書館】&#10;有形固定資産減価償却率">
          <a:extLst>
            <a:ext uri="{FF2B5EF4-FFF2-40B4-BE49-F238E27FC236}">
              <a16:creationId xmlns:a16="http://schemas.microsoft.com/office/drawing/2014/main" id="{54F7385A-9F20-4C83-B25C-FA0061F29454}"/>
            </a:ext>
          </a:extLst>
        </xdr:cNvPr>
        <xdr:cNvSpPr txBox="1"/>
      </xdr:nvSpPr>
      <xdr:spPr>
        <a:xfrm>
          <a:off x="2439044" y="551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162577</xdr:rowOff>
    </xdr:from>
    <xdr:ext cx="405111" cy="259045"/>
    <xdr:sp macro="" textlink="">
      <xdr:nvSpPr>
        <xdr:cNvPr id="89" name="n_3mainValue【図書館】&#10;有形固定資産減価償却率">
          <a:extLst>
            <a:ext uri="{FF2B5EF4-FFF2-40B4-BE49-F238E27FC236}">
              <a16:creationId xmlns:a16="http://schemas.microsoft.com/office/drawing/2014/main" id="{E315C845-23C3-4C5F-AFBF-4D5BAF8D0A84}"/>
            </a:ext>
          </a:extLst>
        </xdr:cNvPr>
        <xdr:cNvSpPr txBox="1"/>
      </xdr:nvSpPr>
      <xdr:spPr>
        <a:xfrm>
          <a:off x="1646655" y="547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124477</xdr:rowOff>
    </xdr:from>
    <xdr:ext cx="405111" cy="259045"/>
    <xdr:sp macro="" textlink="">
      <xdr:nvSpPr>
        <xdr:cNvPr id="90" name="n_4mainValue【図書館】&#10;有形固定資産減価償却率">
          <a:extLst>
            <a:ext uri="{FF2B5EF4-FFF2-40B4-BE49-F238E27FC236}">
              <a16:creationId xmlns:a16="http://schemas.microsoft.com/office/drawing/2014/main" id="{8E93C91B-EB90-4B20-B727-F2F744C5977C}"/>
            </a:ext>
          </a:extLst>
        </xdr:cNvPr>
        <xdr:cNvSpPr txBox="1"/>
      </xdr:nvSpPr>
      <xdr:spPr>
        <a:xfrm>
          <a:off x="850183" y="543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B15B843-1E70-421B-B294-80CC0DE6F727}"/>
            </a:ext>
          </a:extLst>
        </xdr:cNvPr>
        <xdr:cNvSpPr/>
      </xdr:nvSpPr>
      <xdr:spPr>
        <a:xfrm>
          <a:off x="5954939" y="419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3C03444-3A27-4C72-8F46-BEA0206C9E3B}"/>
            </a:ext>
          </a:extLst>
        </xdr:cNvPr>
        <xdr:cNvSpPr/>
      </xdr:nvSpPr>
      <xdr:spPr>
        <a:xfrm>
          <a:off x="6065611"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AC237D2-FEBD-4E67-8394-5C81BD3FEC0B}"/>
            </a:ext>
          </a:extLst>
        </xdr:cNvPr>
        <xdr:cNvSpPr/>
      </xdr:nvSpPr>
      <xdr:spPr>
        <a:xfrm>
          <a:off x="6065611"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FE8E1AB-E09C-436A-B7E1-9778ACFF30DC}"/>
            </a:ext>
          </a:extLst>
        </xdr:cNvPr>
        <xdr:cNvSpPr/>
      </xdr:nvSpPr>
      <xdr:spPr>
        <a:xfrm>
          <a:off x="69836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75CC64B-F2E7-446B-97D2-541C2D9C5CB8}"/>
            </a:ext>
          </a:extLst>
        </xdr:cNvPr>
        <xdr:cNvSpPr/>
      </xdr:nvSpPr>
      <xdr:spPr>
        <a:xfrm>
          <a:off x="69836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04BE2CE-5F71-4D82-AB91-D9BEAF80A054}"/>
            </a:ext>
          </a:extLst>
        </xdr:cNvPr>
        <xdr:cNvSpPr/>
      </xdr:nvSpPr>
      <xdr:spPr>
        <a:xfrm>
          <a:off x="80123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66C02D0-E054-431E-B735-A81D0FB3DD3F}"/>
            </a:ext>
          </a:extLst>
        </xdr:cNvPr>
        <xdr:cNvSpPr/>
      </xdr:nvSpPr>
      <xdr:spPr>
        <a:xfrm>
          <a:off x="80123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7005014-1ACC-480B-9BD5-0A6C722B4738}"/>
            </a:ext>
          </a:extLst>
        </xdr:cNvPr>
        <xdr:cNvSpPr/>
      </xdr:nvSpPr>
      <xdr:spPr>
        <a:xfrm>
          <a:off x="5954939" y="533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9254BF2-D75A-4646-B9C7-B4B308066091}"/>
            </a:ext>
          </a:extLst>
        </xdr:cNvPr>
        <xdr:cNvSpPr txBox="1"/>
      </xdr:nvSpPr>
      <xdr:spPr>
        <a:xfrm>
          <a:off x="5916839"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C0B0647-6BE8-4606-90C0-2BBFE4075E77}"/>
            </a:ext>
          </a:extLst>
        </xdr:cNvPr>
        <xdr:cNvCxnSpPr/>
      </xdr:nvCxnSpPr>
      <xdr:spPr>
        <a:xfrm>
          <a:off x="5954939"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8D14AB8-02E7-488E-84A5-4B5779A408B3}"/>
            </a:ext>
          </a:extLst>
        </xdr:cNvPr>
        <xdr:cNvCxnSpPr/>
      </xdr:nvCxnSpPr>
      <xdr:spPr>
        <a:xfrm>
          <a:off x="5954939" y="729614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5734C86-115E-4475-BE6E-B1CB9082FD69}"/>
            </a:ext>
          </a:extLst>
        </xdr:cNvPr>
        <xdr:cNvSpPr txBox="1"/>
      </xdr:nvSpPr>
      <xdr:spPr>
        <a:xfrm>
          <a:off x="5527221" y="7155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B5DA266-021F-416A-BAB4-0BC29C098366}"/>
            </a:ext>
          </a:extLst>
        </xdr:cNvPr>
        <xdr:cNvCxnSpPr/>
      </xdr:nvCxnSpPr>
      <xdr:spPr>
        <a:xfrm>
          <a:off x="5954939" y="6962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5C4728C0-0284-4CE3-BA8C-F5C5B5EA1DE7}"/>
            </a:ext>
          </a:extLst>
        </xdr:cNvPr>
        <xdr:cNvSpPr txBox="1"/>
      </xdr:nvSpPr>
      <xdr:spPr>
        <a:xfrm>
          <a:off x="5527221" y="68219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12D8313-6265-4950-80AC-183A1784ABD8}"/>
            </a:ext>
          </a:extLst>
        </xdr:cNvPr>
        <xdr:cNvCxnSpPr/>
      </xdr:nvCxnSpPr>
      <xdr:spPr>
        <a:xfrm>
          <a:off x="5954939" y="663892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32E8A9D0-DFD0-4DC0-9020-BACC54C5D2AB}"/>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F92A679-CC5B-4762-B11D-FAD409D53118}"/>
            </a:ext>
          </a:extLst>
        </xdr:cNvPr>
        <xdr:cNvCxnSpPr/>
      </xdr:nvCxnSpPr>
      <xdr:spPr>
        <a:xfrm>
          <a:off x="5954939" y="6315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1ED2B30B-B3B0-49D4-9B2A-5EB08552EF19}"/>
            </a:ext>
          </a:extLst>
        </xdr:cNvPr>
        <xdr:cNvSpPr txBox="1"/>
      </xdr:nvSpPr>
      <xdr:spPr>
        <a:xfrm>
          <a:off x="5527221" y="61742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409E52A-DE63-4AB6-BB89-E6C74056A092}"/>
            </a:ext>
          </a:extLst>
        </xdr:cNvPr>
        <xdr:cNvCxnSpPr/>
      </xdr:nvCxnSpPr>
      <xdr:spPr>
        <a:xfrm>
          <a:off x="5954939" y="5991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2A1C310D-6E80-4C7A-94D4-8E5E2E5C9CB1}"/>
            </a:ext>
          </a:extLst>
        </xdr:cNvPr>
        <xdr:cNvSpPr txBox="1"/>
      </xdr:nvSpPr>
      <xdr:spPr>
        <a:xfrm>
          <a:off x="5527221" y="5847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FF76C6E-CE99-4A3C-A902-1CC3FCC4E7D4}"/>
            </a:ext>
          </a:extLst>
        </xdr:cNvPr>
        <xdr:cNvCxnSpPr/>
      </xdr:nvCxnSpPr>
      <xdr:spPr>
        <a:xfrm>
          <a:off x="5954939" y="56646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65ED9309-8E18-4CE2-9460-1F7FC0CE1BCB}"/>
            </a:ext>
          </a:extLst>
        </xdr:cNvPr>
        <xdr:cNvSpPr txBox="1"/>
      </xdr:nvSpPr>
      <xdr:spPr>
        <a:xfrm>
          <a:off x="5527221" y="55142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22948DD-EC50-44CE-91C7-00AA50D05A52}"/>
            </a:ext>
          </a:extLst>
        </xdr:cNvPr>
        <xdr:cNvCxnSpPr/>
      </xdr:nvCxnSpPr>
      <xdr:spPr>
        <a:xfrm>
          <a:off x="5954939" y="5331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5A01927-4D43-45B0-A766-2BCD1FC559DF}"/>
            </a:ext>
          </a:extLst>
        </xdr:cNvPr>
        <xdr:cNvSpPr txBox="1"/>
      </xdr:nvSpPr>
      <xdr:spPr>
        <a:xfrm>
          <a:off x="5527221" y="519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DE68F9BF-1E7E-40D4-A8D5-C5136B7ED49E}"/>
            </a:ext>
          </a:extLst>
        </xdr:cNvPr>
        <xdr:cNvSpPr/>
      </xdr:nvSpPr>
      <xdr:spPr>
        <a:xfrm>
          <a:off x="5954939" y="533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BCAEFDC3-F80D-4AB3-83A1-71A6AF1AA08D}"/>
            </a:ext>
          </a:extLst>
        </xdr:cNvPr>
        <xdr:cNvCxnSpPr/>
      </xdr:nvCxnSpPr>
      <xdr:spPr>
        <a:xfrm flipV="1">
          <a:off x="9429115" y="5848349"/>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53B091AE-41C4-4F70-A418-29080CF69FEB}"/>
            </a:ext>
          </a:extLst>
        </xdr:cNvPr>
        <xdr:cNvSpPr txBox="1"/>
      </xdr:nvSpPr>
      <xdr:spPr>
        <a:xfrm>
          <a:off x="9467850" y="7256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B7608DC4-E889-45A8-9092-B830052765A2}"/>
            </a:ext>
          </a:extLst>
        </xdr:cNvPr>
        <xdr:cNvCxnSpPr/>
      </xdr:nvCxnSpPr>
      <xdr:spPr>
        <a:xfrm>
          <a:off x="9361261" y="7248524"/>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86DB12DA-E35F-400A-966C-D49604232AD8}"/>
            </a:ext>
          </a:extLst>
        </xdr:cNvPr>
        <xdr:cNvSpPr txBox="1"/>
      </xdr:nvSpPr>
      <xdr:spPr>
        <a:xfrm>
          <a:off x="9467850" y="561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5381EBCD-DD0A-4CD6-9000-84CB5CB16805}"/>
            </a:ext>
          </a:extLst>
        </xdr:cNvPr>
        <xdr:cNvCxnSpPr/>
      </xdr:nvCxnSpPr>
      <xdr:spPr>
        <a:xfrm>
          <a:off x="9361261" y="5848349"/>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22C5EE48-6898-4783-8F36-9A0E4109116B}"/>
            </a:ext>
          </a:extLst>
        </xdr:cNvPr>
        <xdr:cNvSpPr txBox="1"/>
      </xdr:nvSpPr>
      <xdr:spPr>
        <a:xfrm>
          <a:off x="9467850" y="6821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B2585527-4678-4205-B87C-78FB62270F49}"/>
            </a:ext>
          </a:extLst>
        </xdr:cNvPr>
        <xdr:cNvSpPr/>
      </xdr:nvSpPr>
      <xdr:spPr>
        <a:xfrm>
          <a:off x="9399361" y="6839857"/>
          <a:ext cx="7982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B6C2098F-6C51-4257-8A51-850D1023C710}"/>
            </a:ext>
          </a:extLst>
        </xdr:cNvPr>
        <xdr:cNvSpPr/>
      </xdr:nvSpPr>
      <xdr:spPr>
        <a:xfrm>
          <a:off x="8637361" y="6839857"/>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23B1DF15-E5EA-4534-BF84-F50C23BDDEBB}"/>
            </a:ext>
          </a:extLst>
        </xdr:cNvPr>
        <xdr:cNvSpPr/>
      </xdr:nvSpPr>
      <xdr:spPr>
        <a:xfrm>
          <a:off x="7840889" y="6839857"/>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8D96EA2B-49F2-404B-9635-7D610DBEDFD7}"/>
            </a:ext>
          </a:extLst>
        </xdr:cNvPr>
        <xdr:cNvSpPr/>
      </xdr:nvSpPr>
      <xdr:spPr>
        <a:xfrm>
          <a:off x="7029450" y="6849382"/>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72A4BAA3-9B27-4732-A0B5-B4D78AC2F431}"/>
            </a:ext>
          </a:extLst>
        </xdr:cNvPr>
        <xdr:cNvSpPr/>
      </xdr:nvSpPr>
      <xdr:spPr>
        <a:xfrm>
          <a:off x="6237061" y="6875236"/>
          <a:ext cx="98878"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45900AD-DEDD-4AA7-91EE-EB0229E8349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FDE8EE8-E921-43F8-ABDB-C9CAE793B0E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D156898-4AB0-4D89-830E-BB13A5A00D72}"/>
            </a:ext>
          </a:extLst>
        </xdr:cNvPr>
        <xdr:cNvSpPr txBox="1"/>
      </xdr:nvSpPr>
      <xdr:spPr>
        <a:xfrm>
          <a:off x="77134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EBF1D84-B71F-4AB8-B5B2-23FD7C0BEBF3}"/>
            </a:ext>
          </a:extLst>
        </xdr:cNvPr>
        <xdr:cNvSpPr txBox="1"/>
      </xdr:nvSpPr>
      <xdr:spPr>
        <a:xfrm>
          <a:off x="69074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019FC0A-4325-4ED0-88DE-203A517B069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142422</xdr:rowOff>
    </xdr:from>
    <xdr:to>
      <xdr:col>55</xdr:col>
      <xdr:colOff>50800</xdr:colOff>
      <xdr:row>40</xdr:row>
      <xdr:rowOff>72572</xdr:rowOff>
    </xdr:to>
    <xdr:sp macro="" textlink="">
      <xdr:nvSpPr>
        <xdr:cNvPr id="132" name="楕円 131">
          <a:extLst>
            <a:ext uri="{FF2B5EF4-FFF2-40B4-BE49-F238E27FC236}">
              <a16:creationId xmlns:a16="http://schemas.microsoft.com/office/drawing/2014/main" id="{7CF8FCAD-E271-40E3-B51B-88F8F915A51A}"/>
            </a:ext>
          </a:extLst>
        </xdr:cNvPr>
        <xdr:cNvSpPr/>
      </xdr:nvSpPr>
      <xdr:spPr>
        <a:xfrm>
          <a:off x="9399361" y="6830333"/>
          <a:ext cx="79828"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165299</xdr:rowOff>
    </xdr:from>
    <xdr:ext cx="469744" cy="259045"/>
    <xdr:sp macro="" textlink="">
      <xdr:nvSpPr>
        <xdr:cNvPr id="133" name="【図書館】&#10;一人当たり面積該当値テキスト">
          <a:extLst>
            <a:ext uri="{FF2B5EF4-FFF2-40B4-BE49-F238E27FC236}">
              <a16:creationId xmlns:a16="http://schemas.microsoft.com/office/drawing/2014/main" id="{1E13814B-60B1-4379-A09D-D79CE05D8E68}"/>
            </a:ext>
          </a:extLst>
        </xdr:cNvPr>
        <xdr:cNvSpPr txBox="1"/>
      </xdr:nvSpPr>
      <xdr:spPr>
        <a:xfrm>
          <a:off x="9467850" y="667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153307</xdr:rowOff>
    </xdr:from>
    <xdr:to>
      <xdr:col>50</xdr:col>
      <xdr:colOff>165100</xdr:colOff>
      <xdr:row>40</xdr:row>
      <xdr:rowOff>83457</xdr:rowOff>
    </xdr:to>
    <xdr:sp macro="" textlink="">
      <xdr:nvSpPr>
        <xdr:cNvPr id="134" name="楕円 133">
          <a:extLst>
            <a:ext uri="{FF2B5EF4-FFF2-40B4-BE49-F238E27FC236}">
              <a16:creationId xmlns:a16="http://schemas.microsoft.com/office/drawing/2014/main" id="{DC5503C7-0090-4C08-A9F0-E297773849BD}"/>
            </a:ext>
          </a:extLst>
        </xdr:cNvPr>
        <xdr:cNvSpPr/>
      </xdr:nvSpPr>
      <xdr:spPr>
        <a:xfrm>
          <a:off x="8637361" y="6839857"/>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21772</xdr:rowOff>
    </xdr:from>
    <xdr:to>
      <xdr:col>55</xdr:col>
      <xdr:colOff>0</xdr:colOff>
      <xdr:row>40</xdr:row>
      <xdr:rowOff>32657</xdr:rowOff>
    </xdr:to>
    <xdr:cxnSp macro="">
      <xdr:nvCxnSpPr>
        <xdr:cNvPr id="135" name="直線コネクタ 134">
          <a:extLst>
            <a:ext uri="{FF2B5EF4-FFF2-40B4-BE49-F238E27FC236}">
              <a16:creationId xmlns:a16="http://schemas.microsoft.com/office/drawing/2014/main" id="{A99EC998-881C-4393-AFF2-0F2A138C127F}"/>
            </a:ext>
          </a:extLst>
        </xdr:cNvPr>
        <xdr:cNvCxnSpPr/>
      </xdr:nvCxnSpPr>
      <xdr:spPr>
        <a:xfrm flipV="1">
          <a:off x="8686800" y="6877051"/>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36" name="楕円 135">
          <a:extLst>
            <a:ext uri="{FF2B5EF4-FFF2-40B4-BE49-F238E27FC236}">
              <a16:creationId xmlns:a16="http://schemas.microsoft.com/office/drawing/2014/main" id="{966AEEEC-B9D3-4495-8A3E-164BCE4F016A}"/>
            </a:ext>
          </a:extLst>
        </xdr:cNvPr>
        <xdr:cNvSpPr/>
      </xdr:nvSpPr>
      <xdr:spPr>
        <a:xfrm>
          <a:off x="7840889" y="6839857"/>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32657</xdr:rowOff>
    </xdr:from>
    <xdr:to>
      <xdr:col>50</xdr:col>
      <xdr:colOff>114300</xdr:colOff>
      <xdr:row>40</xdr:row>
      <xdr:rowOff>32657</xdr:rowOff>
    </xdr:to>
    <xdr:cxnSp macro="">
      <xdr:nvCxnSpPr>
        <xdr:cNvPr id="137" name="直線コネクタ 136">
          <a:extLst>
            <a:ext uri="{FF2B5EF4-FFF2-40B4-BE49-F238E27FC236}">
              <a16:creationId xmlns:a16="http://schemas.microsoft.com/office/drawing/2014/main" id="{6B87077A-63E8-49C6-A8F3-1EC0169E9804}"/>
            </a:ext>
          </a:extLst>
        </xdr:cNvPr>
        <xdr:cNvCxnSpPr/>
      </xdr:nvCxnSpPr>
      <xdr:spPr>
        <a:xfrm>
          <a:off x="7884886" y="6886575"/>
          <a:ext cx="8019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8" name="楕円 137">
          <a:extLst>
            <a:ext uri="{FF2B5EF4-FFF2-40B4-BE49-F238E27FC236}">
              <a16:creationId xmlns:a16="http://schemas.microsoft.com/office/drawing/2014/main" id="{78ED0308-B22B-40A6-A3C2-6EADCA9E5448}"/>
            </a:ext>
          </a:extLst>
        </xdr:cNvPr>
        <xdr:cNvSpPr/>
      </xdr:nvSpPr>
      <xdr:spPr>
        <a:xfrm>
          <a:off x="7029450" y="6849382"/>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32657</xdr:rowOff>
    </xdr:from>
    <xdr:to>
      <xdr:col>45</xdr:col>
      <xdr:colOff>177800</xdr:colOff>
      <xdr:row>40</xdr:row>
      <xdr:rowOff>43543</xdr:rowOff>
    </xdr:to>
    <xdr:cxnSp macro="">
      <xdr:nvCxnSpPr>
        <xdr:cNvPr id="139" name="直線コネクタ 138">
          <a:extLst>
            <a:ext uri="{FF2B5EF4-FFF2-40B4-BE49-F238E27FC236}">
              <a16:creationId xmlns:a16="http://schemas.microsoft.com/office/drawing/2014/main" id="{75A9C529-60FD-4927-B8AD-EF57D68F0F6F}"/>
            </a:ext>
          </a:extLst>
        </xdr:cNvPr>
        <xdr:cNvCxnSpPr/>
      </xdr:nvCxnSpPr>
      <xdr:spPr>
        <a:xfrm flipV="1">
          <a:off x="7078889" y="6886575"/>
          <a:ext cx="805997"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0" name="楕円 139">
          <a:extLst>
            <a:ext uri="{FF2B5EF4-FFF2-40B4-BE49-F238E27FC236}">
              <a16:creationId xmlns:a16="http://schemas.microsoft.com/office/drawing/2014/main" id="{7C55A03B-ECA2-4ECD-A8F3-514EF48CDA15}"/>
            </a:ext>
          </a:extLst>
        </xdr:cNvPr>
        <xdr:cNvSpPr/>
      </xdr:nvSpPr>
      <xdr:spPr>
        <a:xfrm>
          <a:off x="6237061" y="6849382"/>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141" name="直線コネクタ 140">
          <a:extLst>
            <a:ext uri="{FF2B5EF4-FFF2-40B4-BE49-F238E27FC236}">
              <a16:creationId xmlns:a16="http://schemas.microsoft.com/office/drawing/2014/main" id="{A133F770-CAC0-4456-99BC-016306FA1288}"/>
            </a:ext>
          </a:extLst>
        </xdr:cNvPr>
        <xdr:cNvCxnSpPr/>
      </xdr:nvCxnSpPr>
      <xdr:spPr>
        <a:xfrm>
          <a:off x="6286500" y="6905625"/>
          <a:ext cx="79238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FEBCE8F4-1E04-4665-974A-E5265858D487}"/>
            </a:ext>
          </a:extLst>
        </xdr:cNvPr>
        <xdr:cNvSpPr txBox="1"/>
      </xdr:nvSpPr>
      <xdr:spPr>
        <a:xfrm>
          <a:off x="8455556"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8FCB10A4-E827-4351-B49E-9815A8823E08}"/>
            </a:ext>
          </a:extLst>
        </xdr:cNvPr>
        <xdr:cNvSpPr txBox="1"/>
      </xdr:nvSpPr>
      <xdr:spPr>
        <a:xfrm>
          <a:off x="7674506"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5434FE18-0067-4646-BFB2-0F2D74AE53AF}"/>
            </a:ext>
          </a:extLst>
        </xdr:cNvPr>
        <xdr:cNvSpPr txBox="1"/>
      </xdr:nvSpPr>
      <xdr:spPr>
        <a:xfrm>
          <a:off x="6868509" y="69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9BDCEB38-B9E2-4515-B08B-E25D7EE7DD3A}"/>
            </a:ext>
          </a:extLst>
        </xdr:cNvPr>
        <xdr:cNvSpPr txBox="1"/>
      </xdr:nvSpPr>
      <xdr:spPr>
        <a:xfrm>
          <a:off x="6066595" y="696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99984</xdr:rowOff>
    </xdr:from>
    <xdr:ext cx="469744" cy="259045"/>
    <xdr:sp macro="" textlink="">
      <xdr:nvSpPr>
        <xdr:cNvPr id="146" name="n_1mainValue【図書館】&#10;一人当たり面積">
          <a:extLst>
            <a:ext uri="{FF2B5EF4-FFF2-40B4-BE49-F238E27FC236}">
              <a16:creationId xmlns:a16="http://schemas.microsoft.com/office/drawing/2014/main" id="{7E7FDD08-C761-4FBD-B352-A15A96D8E98F}"/>
            </a:ext>
          </a:extLst>
        </xdr:cNvPr>
        <xdr:cNvSpPr txBox="1"/>
      </xdr:nvSpPr>
      <xdr:spPr>
        <a:xfrm>
          <a:off x="8455556" y="661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7" name="n_2mainValue【図書館】&#10;一人当たり面積">
          <a:extLst>
            <a:ext uri="{FF2B5EF4-FFF2-40B4-BE49-F238E27FC236}">
              <a16:creationId xmlns:a16="http://schemas.microsoft.com/office/drawing/2014/main" id="{D2B6F980-6C5A-4A9A-9B58-D982AA19DEA3}"/>
            </a:ext>
          </a:extLst>
        </xdr:cNvPr>
        <xdr:cNvSpPr txBox="1"/>
      </xdr:nvSpPr>
      <xdr:spPr>
        <a:xfrm>
          <a:off x="7674506" y="661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8" name="n_3mainValue【図書館】&#10;一人当たり面積">
          <a:extLst>
            <a:ext uri="{FF2B5EF4-FFF2-40B4-BE49-F238E27FC236}">
              <a16:creationId xmlns:a16="http://schemas.microsoft.com/office/drawing/2014/main" id="{A263143A-DFC8-4D7C-912C-A51E59C846F0}"/>
            </a:ext>
          </a:extLst>
        </xdr:cNvPr>
        <xdr:cNvSpPr txBox="1"/>
      </xdr:nvSpPr>
      <xdr:spPr>
        <a:xfrm>
          <a:off x="6868509" y="662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49" name="n_4mainValue【図書館】&#10;一人当たり面積">
          <a:extLst>
            <a:ext uri="{FF2B5EF4-FFF2-40B4-BE49-F238E27FC236}">
              <a16:creationId xmlns:a16="http://schemas.microsoft.com/office/drawing/2014/main" id="{4291FA65-83CF-4CCB-8AA6-697E88D1A86F}"/>
            </a:ext>
          </a:extLst>
        </xdr:cNvPr>
        <xdr:cNvSpPr txBox="1"/>
      </xdr:nvSpPr>
      <xdr:spPr>
        <a:xfrm>
          <a:off x="6066595" y="662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2A17453-AF83-43B3-8845-9F318611BD1A}"/>
            </a:ext>
          </a:extLst>
        </xdr:cNvPr>
        <xdr:cNvSpPr/>
      </xdr:nvSpPr>
      <xdr:spPr>
        <a:xfrm>
          <a:off x="685800" y="800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16D1F24-8E2D-4249-8F73-97979F4C0374}"/>
            </a:ext>
          </a:extLst>
        </xdr:cNvPr>
        <xdr:cNvSpPr/>
      </xdr:nvSpPr>
      <xdr:spPr>
        <a:xfrm>
          <a:off x="8114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26B9BD3-0F19-42F2-AE19-6DB6326F1F78}"/>
            </a:ext>
          </a:extLst>
        </xdr:cNvPr>
        <xdr:cNvSpPr/>
      </xdr:nvSpPr>
      <xdr:spPr>
        <a:xfrm>
          <a:off x="8114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CCC65F0-89B5-4127-9CC9-08484D9C2EED}"/>
            </a:ext>
          </a:extLst>
        </xdr:cNvPr>
        <xdr:cNvSpPr/>
      </xdr:nvSpPr>
      <xdr:spPr>
        <a:xfrm>
          <a:off x="17145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DCD3150-74CD-4465-A099-7887FF4962AD}"/>
            </a:ext>
          </a:extLst>
        </xdr:cNvPr>
        <xdr:cNvSpPr/>
      </xdr:nvSpPr>
      <xdr:spPr>
        <a:xfrm>
          <a:off x="17145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A2358BF-BFC7-48C6-90CC-5E45CCEF3BB2}"/>
            </a:ext>
          </a:extLst>
        </xdr:cNvPr>
        <xdr:cNvSpPr/>
      </xdr:nvSpPr>
      <xdr:spPr>
        <a:xfrm>
          <a:off x="27432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C27D052-613A-416E-8424-6B68C76B1E20}"/>
            </a:ext>
          </a:extLst>
        </xdr:cNvPr>
        <xdr:cNvSpPr/>
      </xdr:nvSpPr>
      <xdr:spPr>
        <a:xfrm>
          <a:off x="27432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757B6D8-A67D-4C52-BCB0-10A1DC5A85DC}"/>
            </a:ext>
          </a:extLst>
        </xdr:cNvPr>
        <xdr:cNvSpPr/>
      </xdr:nvSpPr>
      <xdr:spPr>
        <a:xfrm>
          <a:off x="685800" y="914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88082A8-8E82-4CA7-A553-217112C1B2A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BA30D24-E601-461E-AE00-A54528E8AFC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FF679AF-C5BD-4DBE-A6AB-B88040CCA9CF}"/>
            </a:ext>
          </a:extLst>
        </xdr:cNvPr>
        <xdr:cNvSpPr txBox="1"/>
      </xdr:nvSpPr>
      <xdr:spPr>
        <a:xfrm>
          <a:off x="277132" y="1128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4501B2F-A32E-4E92-B2B2-B7EE0C49009F}"/>
            </a:ext>
          </a:extLst>
        </xdr:cNvPr>
        <xdr:cNvCxnSpPr/>
      </xdr:nvCxnSpPr>
      <xdr:spPr>
        <a:xfrm>
          <a:off x="685800" y="1110614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6263E15-1933-4B1E-96E9-C012D0F7533A}"/>
            </a:ext>
          </a:extLst>
        </xdr:cNvPr>
        <xdr:cNvSpPr txBox="1"/>
      </xdr:nvSpPr>
      <xdr:spPr>
        <a:xfrm>
          <a:off x="277132" y="10965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65EF297-7712-45FE-861B-4ADFD7BB04D4}"/>
            </a:ext>
          </a:extLst>
        </xdr:cNvPr>
        <xdr:cNvCxnSpPr/>
      </xdr:nvCxnSpPr>
      <xdr:spPr>
        <a:xfrm>
          <a:off x="685800" y="10772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C52EB4A-CC49-4A8B-B79C-6FCA08C619A0}"/>
            </a:ext>
          </a:extLst>
        </xdr:cNvPr>
        <xdr:cNvSpPr txBox="1"/>
      </xdr:nvSpPr>
      <xdr:spPr>
        <a:xfrm>
          <a:off x="342612" y="10638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7CC78CA-807B-42E3-BC82-FF1E287DD9A3}"/>
            </a:ext>
          </a:extLst>
        </xdr:cNvPr>
        <xdr:cNvCxnSpPr/>
      </xdr:nvCxnSpPr>
      <xdr:spPr>
        <a:xfrm>
          <a:off x="685800" y="1044892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589EFD3-D05C-45E7-87FB-E7610362BD7C}"/>
            </a:ext>
          </a:extLst>
        </xdr:cNvPr>
        <xdr:cNvSpPr txBox="1"/>
      </xdr:nvSpPr>
      <xdr:spPr>
        <a:xfrm>
          <a:off x="342612" y="103053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1F33080-5FF2-4EB3-9BC3-86C59054E14C}"/>
            </a:ext>
          </a:extLst>
        </xdr:cNvPr>
        <xdr:cNvCxnSpPr/>
      </xdr:nvCxnSpPr>
      <xdr:spPr>
        <a:xfrm>
          <a:off x="685800" y="101223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75AA883-1389-4166-B2AC-24BF1F5B35C4}"/>
            </a:ext>
          </a:extLst>
        </xdr:cNvPr>
        <xdr:cNvSpPr txBox="1"/>
      </xdr:nvSpPr>
      <xdr:spPr>
        <a:xfrm>
          <a:off x="342612"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3B2E935-67B7-4BBB-B7D5-371E36BABF8C}"/>
            </a:ext>
          </a:extLst>
        </xdr:cNvPr>
        <xdr:cNvCxnSpPr/>
      </xdr:nvCxnSpPr>
      <xdr:spPr>
        <a:xfrm>
          <a:off x="685800" y="97985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88069E2-AEEE-4020-8E42-4A40B03F3954}"/>
            </a:ext>
          </a:extLst>
        </xdr:cNvPr>
        <xdr:cNvSpPr txBox="1"/>
      </xdr:nvSpPr>
      <xdr:spPr>
        <a:xfrm>
          <a:off x="342612" y="96576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61D0E4C-EF66-4EE3-89FA-09DD04E3D8D4}"/>
            </a:ext>
          </a:extLst>
        </xdr:cNvPr>
        <xdr:cNvCxnSpPr/>
      </xdr:nvCxnSpPr>
      <xdr:spPr>
        <a:xfrm>
          <a:off x="685800" y="94746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BBDD56F-546C-4A7D-B4FC-8E9DB836B8B4}"/>
            </a:ext>
          </a:extLst>
        </xdr:cNvPr>
        <xdr:cNvSpPr txBox="1"/>
      </xdr:nvSpPr>
      <xdr:spPr>
        <a:xfrm>
          <a:off x="389043" y="932426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9166688-E212-4C41-A1DB-71F20A3311B8}"/>
            </a:ext>
          </a:extLst>
        </xdr:cNvPr>
        <xdr:cNvCxnSpPr/>
      </xdr:nvCxnSpPr>
      <xdr:spPr>
        <a:xfrm>
          <a:off x="685800" y="914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8AC15A3F-0705-4E51-A06A-B94418ECFCE4}"/>
            </a:ext>
          </a:extLst>
        </xdr:cNvPr>
        <xdr:cNvSpPr/>
      </xdr:nvSpPr>
      <xdr:spPr>
        <a:xfrm>
          <a:off x="685800" y="914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E1FFCFB2-4D31-4B93-8589-4688668906C4}"/>
            </a:ext>
          </a:extLst>
        </xdr:cNvPr>
        <xdr:cNvCxnSpPr/>
      </xdr:nvCxnSpPr>
      <xdr:spPr>
        <a:xfrm flipV="1">
          <a:off x="4179026" y="9631952"/>
          <a:ext cx="0" cy="1424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D57671DA-5582-4687-AC8C-4B10A7296C34}"/>
            </a:ext>
          </a:extLst>
        </xdr:cNvPr>
        <xdr:cNvSpPr txBox="1"/>
      </xdr:nvSpPr>
      <xdr:spPr>
        <a:xfrm>
          <a:off x="4217761" y="1106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F89E7516-913B-403C-A864-834E0A3070CA}"/>
            </a:ext>
          </a:extLst>
        </xdr:cNvPr>
        <xdr:cNvCxnSpPr/>
      </xdr:nvCxnSpPr>
      <xdr:spPr>
        <a:xfrm>
          <a:off x="4107089" y="11056348"/>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E7DE9AB0-560E-41D2-9505-E9AC90C5ED08}"/>
            </a:ext>
          </a:extLst>
        </xdr:cNvPr>
        <xdr:cNvSpPr txBox="1"/>
      </xdr:nvSpPr>
      <xdr:spPr>
        <a:xfrm>
          <a:off x="4217761" y="94017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A2644F8F-EA5F-4D4C-B937-DDDC79125186}"/>
            </a:ext>
          </a:extLst>
        </xdr:cNvPr>
        <xdr:cNvCxnSpPr/>
      </xdr:nvCxnSpPr>
      <xdr:spPr>
        <a:xfrm>
          <a:off x="4107089" y="9631952"/>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4560040-7787-4D37-A9C1-72E4077155AC}"/>
            </a:ext>
          </a:extLst>
        </xdr:cNvPr>
        <xdr:cNvSpPr txBox="1"/>
      </xdr:nvSpPr>
      <xdr:spPr>
        <a:xfrm>
          <a:off x="4217761" y="1024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8E64F654-4A5D-4C3A-9EFC-5EE4AD90950B}"/>
            </a:ext>
          </a:extLst>
        </xdr:cNvPr>
        <xdr:cNvSpPr/>
      </xdr:nvSpPr>
      <xdr:spPr>
        <a:xfrm>
          <a:off x="4126139" y="10399485"/>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F7977CB8-BF8D-4C20-85AA-846ED007A73E}"/>
            </a:ext>
          </a:extLst>
        </xdr:cNvPr>
        <xdr:cNvSpPr/>
      </xdr:nvSpPr>
      <xdr:spPr>
        <a:xfrm>
          <a:off x="3383189" y="10450920"/>
          <a:ext cx="8391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F4DC5979-60A8-4589-ADD8-32FF5CEAABD6}"/>
            </a:ext>
          </a:extLst>
        </xdr:cNvPr>
        <xdr:cNvSpPr/>
      </xdr:nvSpPr>
      <xdr:spPr>
        <a:xfrm>
          <a:off x="2571750" y="10450376"/>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765D64D2-EFB5-4598-B917-DBD004DADAFC}"/>
            </a:ext>
          </a:extLst>
        </xdr:cNvPr>
        <xdr:cNvSpPr/>
      </xdr:nvSpPr>
      <xdr:spPr>
        <a:xfrm>
          <a:off x="1779361" y="10438674"/>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54CE1CF3-BE47-441A-9591-E13115CB1126}"/>
            </a:ext>
          </a:extLst>
        </xdr:cNvPr>
        <xdr:cNvSpPr/>
      </xdr:nvSpPr>
      <xdr:spPr>
        <a:xfrm>
          <a:off x="982889" y="10412820"/>
          <a:ext cx="83911"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5961370-3CB6-4B49-BEE9-D88F8B0BADEC}"/>
            </a:ext>
          </a:extLst>
        </xdr:cNvPr>
        <xdr:cNvSpPr txBox="1"/>
      </xdr:nvSpPr>
      <xdr:spPr>
        <a:xfrm>
          <a:off x="4008211"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C70D762-37B4-47BA-848C-D817C8A37817}"/>
            </a:ext>
          </a:extLst>
        </xdr:cNvPr>
        <xdr:cNvSpPr txBox="1"/>
      </xdr:nvSpPr>
      <xdr:spPr>
        <a:xfrm>
          <a:off x="32557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DEB4499-2B6B-497C-B205-70423466EB34}"/>
            </a:ext>
          </a:extLst>
        </xdr:cNvPr>
        <xdr:cNvSpPr txBox="1"/>
      </xdr:nvSpPr>
      <xdr:spPr>
        <a:xfrm>
          <a:off x="24497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B982EEE-6405-4416-8DAA-FD273BEC10C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27E70F2-0E1D-4275-9CFA-6B0D9708DDE7}"/>
            </a:ext>
          </a:extLst>
        </xdr:cNvPr>
        <xdr:cNvSpPr txBox="1"/>
      </xdr:nvSpPr>
      <xdr:spPr>
        <a:xfrm>
          <a:off x="8554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153307</xdr:rowOff>
    </xdr:from>
    <xdr:to>
      <xdr:col>24</xdr:col>
      <xdr:colOff>114300</xdr:colOff>
      <xdr:row>62</xdr:row>
      <xdr:rowOff>83457</xdr:rowOff>
    </xdr:to>
    <xdr:sp macro="" textlink="">
      <xdr:nvSpPr>
        <xdr:cNvPr id="191" name="楕円 190">
          <a:extLst>
            <a:ext uri="{FF2B5EF4-FFF2-40B4-BE49-F238E27FC236}">
              <a16:creationId xmlns:a16="http://schemas.microsoft.com/office/drawing/2014/main" id="{6D197FE1-6468-4F7D-8782-7C9960A97338}"/>
            </a:ext>
          </a:extLst>
        </xdr:cNvPr>
        <xdr:cNvSpPr/>
      </xdr:nvSpPr>
      <xdr:spPr>
        <a:xfrm>
          <a:off x="4126139" y="10611757"/>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131734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5306CDFF-208F-495A-9D77-643E153CD8D3}"/>
            </a:ext>
          </a:extLst>
        </xdr:cNvPr>
        <xdr:cNvSpPr txBox="1"/>
      </xdr:nvSpPr>
      <xdr:spPr>
        <a:xfrm>
          <a:off x="4217761" y="1059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122283</xdr:rowOff>
    </xdr:from>
    <xdr:to>
      <xdr:col>20</xdr:col>
      <xdr:colOff>38100</xdr:colOff>
      <xdr:row>62</xdr:row>
      <xdr:rowOff>52433</xdr:rowOff>
    </xdr:to>
    <xdr:sp macro="" textlink="">
      <xdr:nvSpPr>
        <xdr:cNvPr id="193" name="楕円 192">
          <a:extLst>
            <a:ext uri="{FF2B5EF4-FFF2-40B4-BE49-F238E27FC236}">
              <a16:creationId xmlns:a16="http://schemas.microsoft.com/office/drawing/2014/main" id="{0B25A21B-57A0-406B-9F39-DEF233651A13}"/>
            </a:ext>
          </a:extLst>
        </xdr:cNvPr>
        <xdr:cNvSpPr/>
      </xdr:nvSpPr>
      <xdr:spPr>
        <a:xfrm>
          <a:off x="3383189" y="10584815"/>
          <a:ext cx="83911"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1633</xdr:rowOff>
    </xdr:from>
    <xdr:to>
      <xdr:col>24</xdr:col>
      <xdr:colOff>63500</xdr:colOff>
      <xdr:row>62</xdr:row>
      <xdr:rowOff>32657</xdr:rowOff>
    </xdr:to>
    <xdr:cxnSp macro="">
      <xdr:nvCxnSpPr>
        <xdr:cNvPr id="194" name="直線コネクタ 193">
          <a:extLst>
            <a:ext uri="{FF2B5EF4-FFF2-40B4-BE49-F238E27FC236}">
              <a16:creationId xmlns:a16="http://schemas.microsoft.com/office/drawing/2014/main" id="{637A28AE-E212-4428-B312-C10C01F9855F}"/>
            </a:ext>
          </a:extLst>
        </xdr:cNvPr>
        <xdr:cNvCxnSpPr/>
      </xdr:nvCxnSpPr>
      <xdr:spPr>
        <a:xfrm>
          <a:off x="3427186" y="10631533"/>
          <a:ext cx="752475"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92891</xdr:rowOff>
    </xdr:from>
    <xdr:to>
      <xdr:col>15</xdr:col>
      <xdr:colOff>101600</xdr:colOff>
      <xdr:row>62</xdr:row>
      <xdr:rowOff>23041</xdr:rowOff>
    </xdr:to>
    <xdr:sp macro="" textlink="">
      <xdr:nvSpPr>
        <xdr:cNvPr id="195" name="楕円 194">
          <a:extLst>
            <a:ext uri="{FF2B5EF4-FFF2-40B4-BE49-F238E27FC236}">
              <a16:creationId xmlns:a16="http://schemas.microsoft.com/office/drawing/2014/main" id="{1FFA6517-D164-4A56-B5D4-53B02746ABB2}"/>
            </a:ext>
          </a:extLst>
        </xdr:cNvPr>
        <xdr:cNvSpPr/>
      </xdr:nvSpPr>
      <xdr:spPr>
        <a:xfrm>
          <a:off x="2571750" y="10554062"/>
          <a:ext cx="10296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143691</xdr:rowOff>
    </xdr:from>
    <xdr:to>
      <xdr:col>19</xdr:col>
      <xdr:colOff>177800</xdr:colOff>
      <xdr:row>62</xdr:row>
      <xdr:rowOff>1633</xdr:rowOff>
    </xdr:to>
    <xdr:cxnSp macro="">
      <xdr:nvCxnSpPr>
        <xdr:cNvPr id="196" name="直線コネクタ 195">
          <a:extLst>
            <a:ext uri="{FF2B5EF4-FFF2-40B4-BE49-F238E27FC236}">
              <a16:creationId xmlns:a16="http://schemas.microsoft.com/office/drawing/2014/main" id="{FF858C88-A771-472D-9299-9EB04BF1F3A0}"/>
            </a:ext>
          </a:extLst>
        </xdr:cNvPr>
        <xdr:cNvCxnSpPr/>
      </xdr:nvCxnSpPr>
      <xdr:spPr>
        <a:xfrm>
          <a:off x="2621189" y="10603502"/>
          <a:ext cx="805997"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61867</xdr:rowOff>
    </xdr:from>
    <xdr:to>
      <xdr:col>10</xdr:col>
      <xdr:colOff>165100</xdr:colOff>
      <xdr:row>61</xdr:row>
      <xdr:rowOff>163467</xdr:rowOff>
    </xdr:to>
    <xdr:sp macro="" textlink="">
      <xdr:nvSpPr>
        <xdr:cNvPr id="197" name="楕円 196">
          <a:extLst>
            <a:ext uri="{FF2B5EF4-FFF2-40B4-BE49-F238E27FC236}">
              <a16:creationId xmlns:a16="http://schemas.microsoft.com/office/drawing/2014/main" id="{139E5601-A2CA-4372-88C1-AC634A967199}"/>
            </a:ext>
          </a:extLst>
        </xdr:cNvPr>
        <xdr:cNvSpPr/>
      </xdr:nvSpPr>
      <xdr:spPr>
        <a:xfrm>
          <a:off x="1779361" y="10517596"/>
          <a:ext cx="98878"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112667</xdr:rowOff>
    </xdr:from>
    <xdr:to>
      <xdr:col>15</xdr:col>
      <xdr:colOff>50800</xdr:colOff>
      <xdr:row>61</xdr:row>
      <xdr:rowOff>143691</xdr:rowOff>
    </xdr:to>
    <xdr:cxnSp macro="">
      <xdr:nvCxnSpPr>
        <xdr:cNvPr id="198" name="直線コネクタ 197">
          <a:extLst>
            <a:ext uri="{FF2B5EF4-FFF2-40B4-BE49-F238E27FC236}">
              <a16:creationId xmlns:a16="http://schemas.microsoft.com/office/drawing/2014/main" id="{B66DC1DA-5833-4FF5-983F-6F2FD0DF6502}"/>
            </a:ext>
          </a:extLst>
        </xdr:cNvPr>
        <xdr:cNvCxnSpPr/>
      </xdr:nvCxnSpPr>
      <xdr:spPr>
        <a:xfrm>
          <a:off x="1828800" y="10571117"/>
          <a:ext cx="792389"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30843</xdr:rowOff>
    </xdr:from>
    <xdr:to>
      <xdr:col>6</xdr:col>
      <xdr:colOff>38100</xdr:colOff>
      <xdr:row>61</xdr:row>
      <xdr:rowOff>132443</xdr:rowOff>
    </xdr:to>
    <xdr:sp macro="" textlink="">
      <xdr:nvSpPr>
        <xdr:cNvPr id="199" name="楕円 198">
          <a:extLst>
            <a:ext uri="{FF2B5EF4-FFF2-40B4-BE49-F238E27FC236}">
              <a16:creationId xmlns:a16="http://schemas.microsoft.com/office/drawing/2014/main" id="{0A50E46E-47A0-47AA-88AA-282E694C4972}"/>
            </a:ext>
          </a:extLst>
        </xdr:cNvPr>
        <xdr:cNvSpPr/>
      </xdr:nvSpPr>
      <xdr:spPr>
        <a:xfrm>
          <a:off x="982889" y="10485211"/>
          <a:ext cx="8391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81643</xdr:rowOff>
    </xdr:from>
    <xdr:to>
      <xdr:col>10</xdr:col>
      <xdr:colOff>114300</xdr:colOff>
      <xdr:row>61</xdr:row>
      <xdr:rowOff>112667</xdr:rowOff>
    </xdr:to>
    <xdr:cxnSp macro="">
      <xdr:nvCxnSpPr>
        <xdr:cNvPr id="200" name="直線コネクタ 199">
          <a:extLst>
            <a:ext uri="{FF2B5EF4-FFF2-40B4-BE49-F238E27FC236}">
              <a16:creationId xmlns:a16="http://schemas.microsoft.com/office/drawing/2014/main" id="{83B55DDC-D939-4958-B5F4-EC2BEC36F915}"/>
            </a:ext>
          </a:extLst>
        </xdr:cNvPr>
        <xdr:cNvCxnSpPr/>
      </xdr:nvCxnSpPr>
      <xdr:spPr>
        <a:xfrm>
          <a:off x="1026886" y="10544175"/>
          <a:ext cx="801914"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FB3A71C2-096A-4A34-9ED4-9B7D974A0B7E}"/>
            </a:ext>
          </a:extLst>
        </xdr:cNvPr>
        <xdr:cNvSpPr txBox="1"/>
      </xdr:nvSpPr>
      <xdr:spPr>
        <a:xfrm>
          <a:off x="3239144" y="1021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5CB366EC-F964-457C-969B-D933A82082A6}"/>
            </a:ext>
          </a:extLst>
        </xdr:cNvPr>
        <xdr:cNvSpPr txBox="1"/>
      </xdr:nvSpPr>
      <xdr:spPr>
        <a:xfrm>
          <a:off x="2439044"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FA67205F-08D8-4991-B396-8162E5CDCF07}"/>
            </a:ext>
          </a:extLst>
        </xdr:cNvPr>
        <xdr:cNvSpPr txBox="1"/>
      </xdr:nvSpPr>
      <xdr:spPr>
        <a:xfrm>
          <a:off x="1646655" y="1021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A0BB4F47-5ED1-4809-825E-6EDA6EA35153}"/>
            </a:ext>
          </a:extLst>
        </xdr:cNvPr>
        <xdr:cNvSpPr txBox="1"/>
      </xdr:nvSpPr>
      <xdr:spPr>
        <a:xfrm>
          <a:off x="850183"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43560</xdr:rowOff>
    </xdr:from>
    <xdr:ext cx="405111" cy="259045"/>
    <xdr:sp macro="" textlink="">
      <xdr:nvSpPr>
        <xdr:cNvPr id="205" name="n_1mainValue【体育館・プール】&#10;有形固定資産減価償却率">
          <a:extLst>
            <a:ext uri="{FF2B5EF4-FFF2-40B4-BE49-F238E27FC236}">
              <a16:creationId xmlns:a16="http://schemas.microsoft.com/office/drawing/2014/main" id="{14EC6038-0298-4E5F-A578-8847A75DB6B4}"/>
            </a:ext>
          </a:extLst>
        </xdr:cNvPr>
        <xdr:cNvSpPr txBox="1"/>
      </xdr:nvSpPr>
      <xdr:spPr>
        <a:xfrm>
          <a:off x="32391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14168</xdr:rowOff>
    </xdr:from>
    <xdr:ext cx="405111" cy="259045"/>
    <xdr:sp macro="" textlink="">
      <xdr:nvSpPr>
        <xdr:cNvPr id="206" name="n_2mainValue【体育館・プール】&#10;有形固定資産減価償却率">
          <a:extLst>
            <a:ext uri="{FF2B5EF4-FFF2-40B4-BE49-F238E27FC236}">
              <a16:creationId xmlns:a16="http://schemas.microsoft.com/office/drawing/2014/main" id="{C0CE1523-31A5-4AD1-AFEE-4ABC9CF8DA32}"/>
            </a:ext>
          </a:extLst>
        </xdr:cNvPr>
        <xdr:cNvSpPr txBox="1"/>
      </xdr:nvSpPr>
      <xdr:spPr>
        <a:xfrm>
          <a:off x="2439044" y="10646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154594</xdr:rowOff>
    </xdr:from>
    <xdr:ext cx="405111" cy="259045"/>
    <xdr:sp macro="" textlink="">
      <xdr:nvSpPr>
        <xdr:cNvPr id="207" name="n_3mainValue【体育館・プール】&#10;有形固定資産減価償却率">
          <a:extLst>
            <a:ext uri="{FF2B5EF4-FFF2-40B4-BE49-F238E27FC236}">
              <a16:creationId xmlns:a16="http://schemas.microsoft.com/office/drawing/2014/main" id="{D7C7B0F9-5689-45A0-BF61-955618D57B3E}"/>
            </a:ext>
          </a:extLst>
        </xdr:cNvPr>
        <xdr:cNvSpPr txBox="1"/>
      </xdr:nvSpPr>
      <xdr:spPr>
        <a:xfrm>
          <a:off x="1646655"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123570</xdr:rowOff>
    </xdr:from>
    <xdr:ext cx="405111" cy="259045"/>
    <xdr:sp macro="" textlink="">
      <xdr:nvSpPr>
        <xdr:cNvPr id="208" name="n_4mainValue【体育館・プール】&#10;有形固定資産減価償却率">
          <a:extLst>
            <a:ext uri="{FF2B5EF4-FFF2-40B4-BE49-F238E27FC236}">
              <a16:creationId xmlns:a16="http://schemas.microsoft.com/office/drawing/2014/main" id="{73E73605-D1F7-494E-8FCF-72A2C742B87E}"/>
            </a:ext>
          </a:extLst>
        </xdr:cNvPr>
        <xdr:cNvSpPr txBox="1"/>
      </xdr:nvSpPr>
      <xdr:spPr>
        <a:xfrm>
          <a:off x="850183" y="1058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3C775BE-220D-46A8-893D-2524BAC72722}"/>
            </a:ext>
          </a:extLst>
        </xdr:cNvPr>
        <xdr:cNvSpPr/>
      </xdr:nvSpPr>
      <xdr:spPr>
        <a:xfrm>
          <a:off x="5954939" y="800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504EB58-A5D1-4918-B389-FEF3A3413342}"/>
            </a:ext>
          </a:extLst>
        </xdr:cNvPr>
        <xdr:cNvSpPr/>
      </xdr:nvSpPr>
      <xdr:spPr>
        <a:xfrm>
          <a:off x="6065611"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FACDA67-4040-4B9C-A298-264A35E2C927}"/>
            </a:ext>
          </a:extLst>
        </xdr:cNvPr>
        <xdr:cNvSpPr/>
      </xdr:nvSpPr>
      <xdr:spPr>
        <a:xfrm>
          <a:off x="6065611"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A279638-BF66-468B-95D2-41401EB19501}"/>
            </a:ext>
          </a:extLst>
        </xdr:cNvPr>
        <xdr:cNvSpPr/>
      </xdr:nvSpPr>
      <xdr:spPr>
        <a:xfrm>
          <a:off x="69836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8255A26-1FA2-40DC-9E4C-1688446E63E5}"/>
            </a:ext>
          </a:extLst>
        </xdr:cNvPr>
        <xdr:cNvSpPr/>
      </xdr:nvSpPr>
      <xdr:spPr>
        <a:xfrm>
          <a:off x="69836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3AB9E31-2D93-4CF2-9A2D-EE9477863566}"/>
            </a:ext>
          </a:extLst>
        </xdr:cNvPr>
        <xdr:cNvSpPr/>
      </xdr:nvSpPr>
      <xdr:spPr>
        <a:xfrm>
          <a:off x="80123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6C24FB1-CE9D-4509-983D-483086B6A588}"/>
            </a:ext>
          </a:extLst>
        </xdr:cNvPr>
        <xdr:cNvSpPr/>
      </xdr:nvSpPr>
      <xdr:spPr>
        <a:xfrm>
          <a:off x="80123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69B783B-794D-4376-A335-07988B8117B3}"/>
            </a:ext>
          </a:extLst>
        </xdr:cNvPr>
        <xdr:cNvSpPr/>
      </xdr:nvSpPr>
      <xdr:spPr>
        <a:xfrm>
          <a:off x="5954939" y="914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8B4C797-BB21-4AB0-8455-7DDCC280A6EE}"/>
            </a:ext>
          </a:extLst>
        </xdr:cNvPr>
        <xdr:cNvSpPr txBox="1"/>
      </xdr:nvSpPr>
      <xdr:spPr>
        <a:xfrm>
          <a:off x="5916839"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ACB80FB-F0E0-4F42-AFE2-F73702E559CA}"/>
            </a:ext>
          </a:extLst>
        </xdr:cNvPr>
        <xdr:cNvCxnSpPr/>
      </xdr:nvCxnSpPr>
      <xdr:spPr>
        <a:xfrm>
          <a:off x="5954939"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527E075-C72E-45A0-873E-8B8FBD296AC5}"/>
            </a:ext>
          </a:extLst>
        </xdr:cNvPr>
        <xdr:cNvCxnSpPr/>
      </xdr:nvCxnSpPr>
      <xdr:spPr>
        <a:xfrm>
          <a:off x="5954939"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CB3A5CC-7846-40EB-9DF2-9BEFD692CFCA}"/>
            </a:ext>
          </a:extLst>
        </xdr:cNvPr>
        <xdr:cNvSpPr txBox="1"/>
      </xdr:nvSpPr>
      <xdr:spPr>
        <a:xfrm>
          <a:off x="5527221" y="1090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1208C24-8A1F-4859-82B2-BB3AFF376C51}"/>
            </a:ext>
          </a:extLst>
        </xdr:cNvPr>
        <xdr:cNvCxnSpPr/>
      </xdr:nvCxnSpPr>
      <xdr:spPr>
        <a:xfrm>
          <a:off x="5954939"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BD43A245-F2C5-4CCB-B8F3-E35E78506754}"/>
            </a:ext>
          </a:extLst>
        </xdr:cNvPr>
        <xdr:cNvSpPr txBox="1"/>
      </xdr:nvSpPr>
      <xdr:spPr>
        <a:xfrm>
          <a:off x="5527221" y="10527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48F682F5-DC75-4DC1-AFED-281B9187065C}"/>
            </a:ext>
          </a:extLst>
        </xdr:cNvPr>
        <xdr:cNvCxnSpPr/>
      </xdr:nvCxnSpPr>
      <xdr:spPr>
        <a:xfrm>
          <a:off x="5954939"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A2450FF-A42A-42A3-8DF3-01ED145F72EB}"/>
            </a:ext>
          </a:extLst>
        </xdr:cNvPr>
        <xdr:cNvSpPr txBox="1"/>
      </xdr:nvSpPr>
      <xdr:spPr>
        <a:xfrm>
          <a:off x="5527221" y="10146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FFB6D83-1805-4453-8601-331BE807370D}"/>
            </a:ext>
          </a:extLst>
        </xdr:cNvPr>
        <xdr:cNvCxnSpPr/>
      </xdr:nvCxnSpPr>
      <xdr:spPr>
        <a:xfrm>
          <a:off x="5954939" y="9903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68529D86-866B-4913-B2DC-4A06A97443DB}"/>
            </a:ext>
          </a:extLst>
        </xdr:cNvPr>
        <xdr:cNvSpPr txBox="1"/>
      </xdr:nvSpPr>
      <xdr:spPr>
        <a:xfrm>
          <a:off x="5527221" y="9762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945C14C-B6FE-4CE1-ABDD-3E0840F56595}"/>
            </a:ext>
          </a:extLst>
        </xdr:cNvPr>
        <xdr:cNvCxnSpPr/>
      </xdr:nvCxnSpPr>
      <xdr:spPr>
        <a:xfrm>
          <a:off x="5954939" y="9522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2C2F74B7-14B5-489B-8D7B-504565A048AE}"/>
            </a:ext>
          </a:extLst>
        </xdr:cNvPr>
        <xdr:cNvSpPr txBox="1"/>
      </xdr:nvSpPr>
      <xdr:spPr>
        <a:xfrm>
          <a:off x="5527221" y="9381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8F67734-B583-43A0-B1D6-0598223FC499}"/>
            </a:ext>
          </a:extLst>
        </xdr:cNvPr>
        <xdr:cNvCxnSpPr/>
      </xdr:nvCxnSpPr>
      <xdr:spPr>
        <a:xfrm>
          <a:off x="5954939" y="9141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691323AC-7E0A-4580-B7C9-F52293A641C7}"/>
            </a:ext>
          </a:extLst>
        </xdr:cNvPr>
        <xdr:cNvSpPr txBox="1"/>
      </xdr:nvSpPr>
      <xdr:spPr>
        <a:xfrm>
          <a:off x="5527221" y="900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666EC26-9288-409F-9C67-BDDD0DA53960}"/>
            </a:ext>
          </a:extLst>
        </xdr:cNvPr>
        <xdr:cNvSpPr/>
      </xdr:nvSpPr>
      <xdr:spPr>
        <a:xfrm>
          <a:off x="5954939" y="914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3119AB64-8321-44D5-ADE7-EEB37BB08781}"/>
            </a:ext>
          </a:extLst>
        </xdr:cNvPr>
        <xdr:cNvCxnSpPr/>
      </xdr:nvCxnSpPr>
      <xdr:spPr>
        <a:xfrm flipV="1">
          <a:off x="9429115" y="9743531"/>
          <a:ext cx="0" cy="1190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20B249D9-718E-4CDB-B853-CA5DD0B68B74}"/>
            </a:ext>
          </a:extLst>
        </xdr:cNvPr>
        <xdr:cNvSpPr txBox="1"/>
      </xdr:nvSpPr>
      <xdr:spPr>
        <a:xfrm>
          <a:off x="9467850" y="1093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3F4A1AAB-0F2B-4175-A5CD-96B9E4BB54F1}"/>
            </a:ext>
          </a:extLst>
        </xdr:cNvPr>
        <xdr:cNvCxnSpPr/>
      </xdr:nvCxnSpPr>
      <xdr:spPr>
        <a:xfrm>
          <a:off x="9361261" y="10933611"/>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51F9B0C9-2234-4268-9051-76AF869597A7}"/>
            </a:ext>
          </a:extLst>
        </xdr:cNvPr>
        <xdr:cNvSpPr txBox="1"/>
      </xdr:nvSpPr>
      <xdr:spPr>
        <a:xfrm>
          <a:off x="9467850" y="951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7B0D929B-D0E4-4783-93FF-18C25D56A22F}"/>
            </a:ext>
          </a:extLst>
        </xdr:cNvPr>
        <xdr:cNvCxnSpPr/>
      </xdr:nvCxnSpPr>
      <xdr:spPr>
        <a:xfrm>
          <a:off x="9361261" y="9743531"/>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1A377D2A-E00D-4352-9DDB-E2BC12D9DB05}"/>
            </a:ext>
          </a:extLst>
        </xdr:cNvPr>
        <xdr:cNvSpPr txBox="1"/>
      </xdr:nvSpPr>
      <xdr:spPr>
        <a:xfrm>
          <a:off x="9467850" y="10516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3FC82967-C7D7-4DDB-8986-FA249ABB7464}"/>
            </a:ext>
          </a:extLst>
        </xdr:cNvPr>
        <xdr:cNvSpPr/>
      </xdr:nvSpPr>
      <xdr:spPr>
        <a:xfrm>
          <a:off x="9399361" y="10545082"/>
          <a:ext cx="79828"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C4FAD9E8-1306-4E91-9115-BC34AAAF73F0}"/>
            </a:ext>
          </a:extLst>
        </xdr:cNvPr>
        <xdr:cNvSpPr/>
      </xdr:nvSpPr>
      <xdr:spPr>
        <a:xfrm>
          <a:off x="8637361" y="10533380"/>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26159483-249C-4F02-A2F9-31AB843E570C}"/>
            </a:ext>
          </a:extLst>
        </xdr:cNvPr>
        <xdr:cNvSpPr/>
      </xdr:nvSpPr>
      <xdr:spPr>
        <a:xfrm>
          <a:off x="7840889" y="10537190"/>
          <a:ext cx="8391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503296D8-3312-4379-80B7-1059A01077BA}"/>
            </a:ext>
          </a:extLst>
        </xdr:cNvPr>
        <xdr:cNvSpPr/>
      </xdr:nvSpPr>
      <xdr:spPr>
        <a:xfrm>
          <a:off x="7029450" y="10551341"/>
          <a:ext cx="10296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0E83F59A-5897-4144-AC96-73CF90DEA628}"/>
            </a:ext>
          </a:extLst>
        </xdr:cNvPr>
        <xdr:cNvSpPr/>
      </xdr:nvSpPr>
      <xdr:spPr>
        <a:xfrm>
          <a:off x="6237061" y="10533380"/>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1248219-09A4-4394-B629-CFF7B8F5E6A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0C9FED2-D4FB-4B28-A68B-563EA0934C9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2715D49-F12D-4D18-88CC-BCD8FF17262E}"/>
            </a:ext>
          </a:extLst>
        </xdr:cNvPr>
        <xdr:cNvSpPr txBox="1"/>
      </xdr:nvSpPr>
      <xdr:spPr>
        <a:xfrm>
          <a:off x="77134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C7ECF16-9624-48B8-BF7E-4F7EE95CA82B}"/>
            </a:ext>
          </a:extLst>
        </xdr:cNvPr>
        <xdr:cNvSpPr txBox="1"/>
      </xdr:nvSpPr>
      <xdr:spPr>
        <a:xfrm>
          <a:off x="69074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6A35014-9DBD-46F4-8A71-88AB991CBB1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71120</xdr:rowOff>
    </xdr:from>
    <xdr:to>
      <xdr:col>55</xdr:col>
      <xdr:colOff>50800</xdr:colOff>
      <xdr:row>60</xdr:row>
      <xdr:rowOff>1270</xdr:rowOff>
    </xdr:to>
    <xdr:sp macro="" textlink="">
      <xdr:nvSpPr>
        <xdr:cNvPr id="248" name="楕円 247">
          <a:extLst>
            <a:ext uri="{FF2B5EF4-FFF2-40B4-BE49-F238E27FC236}">
              <a16:creationId xmlns:a16="http://schemas.microsoft.com/office/drawing/2014/main" id="{E9743ECC-8706-46A6-83FC-9F7C02CC2B87}"/>
            </a:ext>
          </a:extLst>
        </xdr:cNvPr>
        <xdr:cNvSpPr/>
      </xdr:nvSpPr>
      <xdr:spPr>
        <a:xfrm>
          <a:off x="9399361" y="10182588"/>
          <a:ext cx="7982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93997</xdr:rowOff>
    </xdr:from>
    <xdr:ext cx="469744" cy="259045"/>
    <xdr:sp macro="" textlink="">
      <xdr:nvSpPr>
        <xdr:cNvPr id="249" name="【体育館・プール】&#10;一人当たり面積該当値テキスト">
          <a:extLst>
            <a:ext uri="{FF2B5EF4-FFF2-40B4-BE49-F238E27FC236}">
              <a16:creationId xmlns:a16="http://schemas.microsoft.com/office/drawing/2014/main" id="{5E9C5E6C-15AB-451A-ABBC-591866D8FA1B}"/>
            </a:ext>
          </a:extLst>
        </xdr:cNvPr>
        <xdr:cNvSpPr txBox="1"/>
      </xdr:nvSpPr>
      <xdr:spPr>
        <a:xfrm>
          <a:off x="9467850" y="1004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82550</xdr:rowOff>
    </xdr:from>
    <xdr:to>
      <xdr:col>50</xdr:col>
      <xdr:colOff>165100</xdr:colOff>
      <xdr:row>60</xdr:row>
      <xdr:rowOff>12700</xdr:rowOff>
    </xdr:to>
    <xdr:sp macro="" textlink="">
      <xdr:nvSpPr>
        <xdr:cNvPr id="250" name="楕円 249">
          <a:extLst>
            <a:ext uri="{FF2B5EF4-FFF2-40B4-BE49-F238E27FC236}">
              <a16:creationId xmlns:a16="http://schemas.microsoft.com/office/drawing/2014/main" id="{493116AA-988A-459C-B17A-F36D65973319}"/>
            </a:ext>
          </a:extLst>
        </xdr:cNvPr>
        <xdr:cNvSpPr/>
      </xdr:nvSpPr>
      <xdr:spPr>
        <a:xfrm>
          <a:off x="8637361" y="10202182"/>
          <a:ext cx="98878"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121920</xdr:rowOff>
    </xdr:from>
    <xdr:to>
      <xdr:col>55</xdr:col>
      <xdr:colOff>0</xdr:colOff>
      <xdr:row>59</xdr:row>
      <xdr:rowOff>133350</xdr:rowOff>
    </xdr:to>
    <xdr:cxnSp macro="">
      <xdr:nvCxnSpPr>
        <xdr:cNvPr id="251" name="直線コネクタ 250">
          <a:extLst>
            <a:ext uri="{FF2B5EF4-FFF2-40B4-BE49-F238E27FC236}">
              <a16:creationId xmlns:a16="http://schemas.microsoft.com/office/drawing/2014/main" id="{A22164BC-5086-48EA-A5B4-6ECC220B6A75}"/>
            </a:ext>
          </a:extLst>
        </xdr:cNvPr>
        <xdr:cNvCxnSpPr/>
      </xdr:nvCxnSpPr>
      <xdr:spPr>
        <a:xfrm flipV="1">
          <a:off x="8686800" y="10241552"/>
          <a:ext cx="742950" cy="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93980</xdr:rowOff>
    </xdr:from>
    <xdr:to>
      <xdr:col>46</xdr:col>
      <xdr:colOff>38100</xdr:colOff>
      <xdr:row>60</xdr:row>
      <xdr:rowOff>24130</xdr:rowOff>
    </xdr:to>
    <xdr:sp macro="" textlink="">
      <xdr:nvSpPr>
        <xdr:cNvPr id="252" name="楕円 251">
          <a:extLst>
            <a:ext uri="{FF2B5EF4-FFF2-40B4-BE49-F238E27FC236}">
              <a16:creationId xmlns:a16="http://schemas.microsoft.com/office/drawing/2014/main" id="{DA4CC641-D631-4F74-B9F6-AA71BFF90326}"/>
            </a:ext>
          </a:extLst>
        </xdr:cNvPr>
        <xdr:cNvSpPr/>
      </xdr:nvSpPr>
      <xdr:spPr>
        <a:xfrm>
          <a:off x="7840889" y="10212251"/>
          <a:ext cx="8391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133350</xdr:rowOff>
    </xdr:from>
    <xdr:to>
      <xdr:col>50</xdr:col>
      <xdr:colOff>114300</xdr:colOff>
      <xdr:row>59</xdr:row>
      <xdr:rowOff>144780</xdr:rowOff>
    </xdr:to>
    <xdr:cxnSp macro="">
      <xdr:nvCxnSpPr>
        <xdr:cNvPr id="253" name="直線コネクタ 252">
          <a:extLst>
            <a:ext uri="{FF2B5EF4-FFF2-40B4-BE49-F238E27FC236}">
              <a16:creationId xmlns:a16="http://schemas.microsoft.com/office/drawing/2014/main" id="{122AEDE6-7195-4229-903D-B5D8FB60552E}"/>
            </a:ext>
          </a:extLst>
        </xdr:cNvPr>
        <xdr:cNvCxnSpPr/>
      </xdr:nvCxnSpPr>
      <xdr:spPr>
        <a:xfrm flipV="1">
          <a:off x="7884886" y="10246179"/>
          <a:ext cx="801914"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101600</xdr:rowOff>
    </xdr:from>
    <xdr:to>
      <xdr:col>41</xdr:col>
      <xdr:colOff>101600</xdr:colOff>
      <xdr:row>60</xdr:row>
      <xdr:rowOff>31750</xdr:rowOff>
    </xdr:to>
    <xdr:sp macro="" textlink="">
      <xdr:nvSpPr>
        <xdr:cNvPr id="254" name="楕円 253">
          <a:extLst>
            <a:ext uri="{FF2B5EF4-FFF2-40B4-BE49-F238E27FC236}">
              <a16:creationId xmlns:a16="http://schemas.microsoft.com/office/drawing/2014/main" id="{A891153A-2D8C-41D9-81FB-C49AAB81315C}"/>
            </a:ext>
          </a:extLst>
        </xdr:cNvPr>
        <xdr:cNvSpPr/>
      </xdr:nvSpPr>
      <xdr:spPr>
        <a:xfrm>
          <a:off x="7029450" y="10218511"/>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144780</xdr:rowOff>
    </xdr:from>
    <xdr:to>
      <xdr:col>45</xdr:col>
      <xdr:colOff>177800</xdr:colOff>
      <xdr:row>59</xdr:row>
      <xdr:rowOff>152400</xdr:rowOff>
    </xdr:to>
    <xdr:cxnSp macro="">
      <xdr:nvCxnSpPr>
        <xdr:cNvPr id="255" name="直線コネクタ 254">
          <a:extLst>
            <a:ext uri="{FF2B5EF4-FFF2-40B4-BE49-F238E27FC236}">
              <a16:creationId xmlns:a16="http://schemas.microsoft.com/office/drawing/2014/main" id="{C204DD63-2A67-47F2-AAD9-1D8C41B60CFE}"/>
            </a:ext>
          </a:extLst>
        </xdr:cNvPr>
        <xdr:cNvCxnSpPr/>
      </xdr:nvCxnSpPr>
      <xdr:spPr>
        <a:xfrm flipV="1">
          <a:off x="7078889" y="10256248"/>
          <a:ext cx="805997"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113030</xdr:rowOff>
    </xdr:from>
    <xdr:to>
      <xdr:col>36</xdr:col>
      <xdr:colOff>165100</xdr:colOff>
      <xdr:row>60</xdr:row>
      <xdr:rowOff>43180</xdr:rowOff>
    </xdr:to>
    <xdr:sp macro="" textlink="">
      <xdr:nvSpPr>
        <xdr:cNvPr id="256" name="楕円 255">
          <a:extLst>
            <a:ext uri="{FF2B5EF4-FFF2-40B4-BE49-F238E27FC236}">
              <a16:creationId xmlns:a16="http://schemas.microsoft.com/office/drawing/2014/main" id="{13316B87-B5A0-460A-A284-BB3FF2487875}"/>
            </a:ext>
          </a:extLst>
        </xdr:cNvPr>
        <xdr:cNvSpPr/>
      </xdr:nvSpPr>
      <xdr:spPr>
        <a:xfrm>
          <a:off x="6237061" y="10228580"/>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152400</xdr:rowOff>
    </xdr:from>
    <xdr:to>
      <xdr:col>41</xdr:col>
      <xdr:colOff>50800</xdr:colOff>
      <xdr:row>59</xdr:row>
      <xdr:rowOff>163830</xdr:rowOff>
    </xdr:to>
    <xdr:cxnSp macro="">
      <xdr:nvCxnSpPr>
        <xdr:cNvPr id="257" name="直線コネクタ 256">
          <a:extLst>
            <a:ext uri="{FF2B5EF4-FFF2-40B4-BE49-F238E27FC236}">
              <a16:creationId xmlns:a16="http://schemas.microsoft.com/office/drawing/2014/main" id="{7A019F30-BEAE-441D-A777-632559FF0ABD}"/>
            </a:ext>
          </a:extLst>
        </xdr:cNvPr>
        <xdr:cNvCxnSpPr/>
      </xdr:nvCxnSpPr>
      <xdr:spPr>
        <a:xfrm flipV="1">
          <a:off x="6286500" y="10267950"/>
          <a:ext cx="792389"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956AA015-6A9C-48D0-A850-9DC6D2DBFD59}"/>
            </a:ext>
          </a:extLst>
        </xdr:cNvPr>
        <xdr:cNvSpPr txBox="1"/>
      </xdr:nvSpPr>
      <xdr:spPr>
        <a:xfrm>
          <a:off x="8455556" y="1062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C84CE788-CC59-4A18-9291-40DA3D9A46B6}"/>
            </a:ext>
          </a:extLst>
        </xdr:cNvPr>
        <xdr:cNvSpPr txBox="1"/>
      </xdr:nvSpPr>
      <xdr:spPr>
        <a:xfrm>
          <a:off x="7674506"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67095E10-38C0-4536-AAE5-26CF3AF95A1F}"/>
            </a:ext>
          </a:extLst>
        </xdr:cNvPr>
        <xdr:cNvSpPr txBox="1"/>
      </xdr:nvSpPr>
      <xdr:spPr>
        <a:xfrm>
          <a:off x="6868509" y="1063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FFDAEABB-7407-428A-8BAC-7E91E1401744}"/>
            </a:ext>
          </a:extLst>
        </xdr:cNvPr>
        <xdr:cNvSpPr txBox="1"/>
      </xdr:nvSpPr>
      <xdr:spPr>
        <a:xfrm>
          <a:off x="6066595" y="1062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29227</xdr:rowOff>
    </xdr:from>
    <xdr:ext cx="469744" cy="259045"/>
    <xdr:sp macro="" textlink="">
      <xdr:nvSpPr>
        <xdr:cNvPr id="262" name="n_1mainValue【体育館・プール】&#10;一人当たり面積">
          <a:extLst>
            <a:ext uri="{FF2B5EF4-FFF2-40B4-BE49-F238E27FC236}">
              <a16:creationId xmlns:a16="http://schemas.microsoft.com/office/drawing/2014/main" id="{9F4D8DCF-CB97-434D-BBC3-EABD7E22AC49}"/>
            </a:ext>
          </a:extLst>
        </xdr:cNvPr>
        <xdr:cNvSpPr txBox="1"/>
      </xdr:nvSpPr>
      <xdr:spPr>
        <a:xfrm>
          <a:off x="8455556" y="997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40657</xdr:rowOff>
    </xdr:from>
    <xdr:ext cx="469744" cy="259045"/>
    <xdr:sp macro="" textlink="">
      <xdr:nvSpPr>
        <xdr:cNvPr id="263" name="n_2mainValue【体育館・プール】&#10;一人当たり面積">
          <a:extLst>
            <a:ext uri="{FF2B5EF4-FFF2-40B4-BE49-F238E27FC236}">
              <a16:creationId xmlns:a16="http://schemas.microsoft.com/office/drawing/2014/main" id="{BA4B0615-E5EA-4046-B3F7-70F66E18CC95}"/>
            </a:ext>
          </a:extLst>
        </xdr:cNvPr>
        <xdr:cNvSpPr txBox="1"/>
      </xdr:nvSpPr>
      <xdr:spPr>
        <a:xfrm>
          <a:off x="7674506" y="998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48277</xdr:rowOff>
    </xdr:from>
    <xdr:ext cx="469744" cy="259045"/>
    <xdr:sp macro="" textlink="">
      <xdr:nvSpPr>
        <xdr:cNvPr id="264" name="n_3mainValue【体育館・プール】&#10;一人当たり面積">
          <a:extLst>
            <a:ext uri="{FF2B5EF4-FFF2-40B4-BE49-F238E27FC236}">
              <a16:creationId xmlns:a16="http://schemas.microsoft.com/office/drawing/2014/main" id="{B54A5A81-5FB6-40C5-A0FB-DD9CCCBBDFD3}"/>
            </a:ext>
          </a:extLst>
        </xdr:cNvPr>
        <xdr:cNvSpPr txBox="1"/>
      </xdr:nvSpPr>
      <xdr:spPr>
        <a:xfrm>
          <a:off x="6868509" y="999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59707</xdr:rowOff>
    </xdr:from>
    <xdr:ext cx="469744" cy="259045"/>
    <xdr:sp macro="" textlink="">
      <xdr:nvSpPr>
        <xdr:cNvPr id="265" name="n_4mainValue【体育館・プール】&#10;一人当たり面積">
          <a:extLst>
            <a:ext uri="{FF2B5EF4-FFF2-40B4-BE49-F238E27FC236}">
              <a16:creationId xmlns:a16="http://schemas.microsoft.com/office/drawing/2014/main" id="{7B949239-52E5-495F-B273-8B07EA4D4B98}"/>
            </a:ext>
          </a:extLst>
        </xdr:cNvPr>
        <xdr:cNvSpPr txBox="1"/>
      </xdr:nvSpPr>
      <xdr:spPr>
        <a:xfrm>
          <a:off x="6066595" y="1000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B41DF30-68A6-4AD3-95F1-84A05330513C}"/>
            </a:ext>
          </a:extLst>
        </xdr:cNvPr>
        <xdr:cNvSpPr/>
      </xdr:nvSpPr>
      <xdr:spPr>
        <a:xfrm>
          <a:off x="685800" y="1181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6900283-5AE0-4310-98B7-721AFB43824A}"/>
            </a:ext>
          </a:extLst>
        </xdr:cNvPr>
        <xdr:cNvSpPr/>
      </xdr:nvSpPr>
      <xdr:spPr>
        <a:xfrm>
          <a:off x="8114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84241E8-52F3-430D-9D10-16342AA55E81}"/>
            </a:ext>
          </a:extLst>
        </xdr:cNvPr>
        <xdr:cNvSpPr/>
      </xdr:nvSpPr>
      <xdr:spPr>
        <a:xfrm>
          <a:off x="8114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F9C407B-9DCD-4420-85DA-F9AC5C8EFB34}"/>
            </a:ext>
          </a:extLst>
        </xdr:cNvPr>
        <xdr:cNvSpPr/>
      </xdr:nvSpPr>
      <xdr:spPr>
        <a:xfrm>
          <a:off x="17145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705017A-14D4-425D-AF7A-84F5243463F5}"/>
            </a:ext>
          </a:extLst>
        </xdr:cNvPr>
        <xdr:cNvSpPr/>
      </xdr:nvSpPr>
      <xdr:spPr>
        <a:xfrm>
          <a:off x="17145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D461D07-8498-4559-AFF5-7DFD2BC41865}"/>
            </a:ext>
          </a:extLst>
        </xdr:cNvPr>
        <xdr:cNvSpPr/>
      </xdr:nvSpPr>
      <xdr:spPr>
        <a:xfrm>
          <a:off x="27432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59ED4A6-2286-4A33-A63A-2AF8D3539008}"/>
            </a:ext>
          </a:extLst>
        </xdr:cNvPr>
        <xdr:cNvSpPr/>
      </xdr:nvSpPr>
      <xdr:spPr>
        <a:xfrm>
          <a:off x="27432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3F59AA5-D7F0-4486-8E65-B82E5791CEB6}"/>
            </a:ext>
          </a:extLst>
        </xdr:cNvPr>
        <xdr:cNvSpPr/>
      </xdr:nvSpPr>
      <xdr:spPr>
        <a:xfrm>
          <a:off x="685800" y="1295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DE5A0E8-B571-4158-93FC-4EDDC678E56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4E4F026-108C-471A-9A69-66B826286B5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BDD7C19-4A4E-4059-A33F-4B0F5E826692}"/>
            </a:ext>
          </a:extLst>
        </xdr:cNvPr>
        <xdr:cNvSpPr txBox="1"/>
      </xdr:nvSpPr>
      <xdr:spPr>
        <a:xfrm>
          <a:off x="277132" y="15096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759B2E4B-9428-4EC8-9A8E-4C7A75CDCF5E}"/>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55B72C6B-78C3-48C6-9ADF-5A4A2C295DC7}"/>
            </a:ext>
          </a:extLst>
        </xdr:cNvPr>
        <xdr:cNvSpPr txBox="1"/>
      </xdr:nvSpPr>
      <xdr:spPr>
        <a:xfrm>
          <a:off x="277132" y="146419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E626E446-98F8-4F26-A418-768BC56BCD9F}"/>
            </a:ext>
          </a:extLst>
        </xdr:cNvPr>
        <xdr:cNvCxnSpPr/>
      </xdr:nvCxnSpPr>
      <xdr:spPr>
        <a:xfrm>
          <a:off x="685800" y="143228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3E345CD2-1C4A-46C3-8EB2-E39733D16F1D}"/>
            </a:ext>
          </a:extLst>
        </xdr:cNvPr>
        <xdr:cNvSpPr txBox="1"/>
      </xdr:nvSpPr>
      <xdr:spPr>
        <a:xfrm>
          <a:off x="342612" y="14182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98335B9E-3DF9-4CFE-9097-65712AE864BC}"/>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61524EF4-79CD-48A5-910A-9A9146EA32C4}"/>
            </a:ext>
          </a:extLst>
        </xdr:cNvPr>
        <xdr:cNvSpPr txBox="1"/>
      </xdr:nvSpPr>
      <xdr:spPr>
        <a:xfrm>
          <a:off x="342612" y="137248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8D9ECE54-2C29-4D35-89BD-833AF5A3E02C}"/>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11551AAA-2FA7-46D2-8853-1A08648391BA}"/>
            </a:ext>
          </a:extLst>
        </xdr:cNvPr>
        <xdr:cNvSpPr txBox="1"/>
      </xdr:nvSpPr>
      <xdr:spPr>
        <a:xfrm>
          <a:off x="342612" y="132703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40D1FE1-E1A4-4F6B-97BE-D6401DF74C05}"/>
            </a:ext>
          </a:extLst>
        </xdr:cNvPr>
        <xdr:cNvCxnSpPr/>
      </xdr:nvCxnSpPr>
      <xdr:spPr>
        <a:xfrm>
          <a:off x="685800" y="1295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5DA5BC56-AC7E-4511-973F-17C91C3F4A58}"/>
            </a:ext>
          </a:extLst>
        </xdr:cNvPr>
        <xdr:cNvSpPr txBox="1"/>
      </xdr:nvSpPr>
      <xdr:spPr>
        <a:xfrm>
          <a:off x="342612" y="12810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B020265-E4FD-4681-85B7-497E8E216604}"/>
            </a:ext>
          </a:extLst>
        </xdr:cNvPr>
        <xdr:cNvSpPr/>
      </xdr:nvSpPr>
      <xdr:spPr>
        <a:xfrm>
          <a:off x="685800" y="1295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58F65258-2CA2-47C7-A32A-F7C3CFE20429}"/>
            </a:ext>
          </a:extLst>
        </xdr:cNvPr>
        <xdr:cNvCxnSpPr/>
      </xdr:nvCxnSpPr>
      <xdr:spPr>
        <a:xfrm flipV="1">
          <a:off x="4179026" y="13494421"/>
          <a:ext cx="0" cy="128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64E5407-F8E6-42EF-A581-73B9CF05BA52}"/>
            </a:ext>
          </a:extLst>
        </xdr:cNvPr>
        <xdr:cNvSpPr txBox="1"/>
      </xdr:nvSpPr>
      <xdr:spPr>
        <a:xfrm>
          <a:off x="4217761" y="147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642B8E20-8412-4F79-81EC-136A6DE9E5B6}"/>
            </a:ext>
          </a:extLst>
        </xdr:cNvPr>
        <xdr:cNvCxnSpPr/>
      </xdr:nvCxnSpPr>
      <xdr:spPr>
        <a:xfrm>
          <a:off x="4107089" y="14782800"/>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EE558951-B752-4F40-993C-1E06878EC222}"/>
            </a:ext>
          </a:extLst>
        </xdr:cNvPr>
        <xdr:cNvSpPr txBox="1"/>
      </xdr:nvSpPr>
      <xdr:spPr>
        <a:xfrm>
          <a:off x="4217761" y="1326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231A4575-8B52-43F0-AD71-1C1A496854ED}"/>
            </a:ext>
          </a:extLst>
        </xdr:cNvPr>
        <xdr:cNvCxnSpPr/>
      </xdr:nvCxnSpPr>
      <xdr:spPr>
        <a:xfrm>
          <a:off x="4107089" y="13494421"/>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E18389A-C443-40BB-AB7C-A7651553C894}"/>
            </a:ext>
          </a:extLst>
        </xdr:cNvPr>
        <xdr:cNvSpPr txBox="1"/>
      </xdr:nvSpPr>
      <xdr:spPr>
        <a:xfrm>
          <a:off x="4217761" y="136763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2E0317CA-EB5A-4A2E-AC41-2D141E325FCB}"/>
            </a:ext>
          </a:extLst>
        </xdr:cNvPr>
        <xdr:cNvSpPr/>
      </xdr:nvSpPr>
      <xdr:spPr>
        <a:xfrm>
          <a:off x="4126139" y="13818090"/>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7A20A41F-B114-4A1D-965E-BA54982D6416}"/>
            </a:ext>
          </a:extLst>
        </xdr:cNvPr>
        <xdr:cNvSpPr/>
      </xdr:nvSpPr>
      <xdr:spPr>
        <a:xfrm>
          <a:off x="3383189" y="13810307"/>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290B6DC1-3298-4503-B025-19F918D55082}"/>
            </a:ext>
          </a:extLst>
        </xdr:cNvPr>
        <xdr:cNvSpPr/>
      </xdr:nvSpPr>
      <xdr:spPr>
        <a:xfrm>
          <a:off x="2571750" y="13810307"/>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9297C677-4991-40A7-BE00-2B6EEB36338B}"/>
            </a:ext>
          </a:extLst>
        </xdr:cNvPr>
        <xdr:cNvSpPr/>
      </xdr:nvSpPr>
      <xdr:spPr>
        <a:xfrm>
          <a:off x="1779361" y="13782385"/>
          <a:ext cx="98878"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35EF6088-272B-4E98-B8B2-DA2F3A991969}"/>
            </a:ext>
          </a:extLst>
        </xdr:cNvPr>
        <xdr:cNvSpPr/>
      </xdr:nvSpPr>
      <xdr:spPr>
        <a:xfrm>
          <a:off x="982889" y="13761376"/>
          <a:ext cx="8391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5165DB7-BDAB-42C5-B193-BF4A76AF2F6C}"/>
            </a:ext>
          </a:extLst>
        </xdr:cNvPr>
        <xdr:cNvSpPr txBox="1"/>
      </xdr:nvSpPr>
      <xdr:spPr>
        <a:xfrm>
          <a:off x="4008211"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F824EA-8A83-4A08-A463-90BCAEBCBD93}"/>
            </a:ext>
          </a:extLst>
        </xdr:cNvPr>
        <xdr:cNvSpPr txBox="1"/>
      </xdr:nvSpPr>
      <xdr:spPr>
        <a:xfrm>
          <a:off x="32557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263B5E7-CAF9-49E5-BC4A-D6E13B570BFA}"/>
            </a:ext>
          </a:extLst>
        </xdr:cNvPr>
        <xdr:cNvSpPr txBox="1"/>
      </xdr:nvSpPr>
      <xdr:spPr>
        <a:xfrm>
          <a:off x="24497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9D67E4B-2D72-4FA8-8944-F9AC8FFADD4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08E1AFD-6F6B-4565-A25F-E334DA910E76}"/>
            </a:ext>
          </a:extLst>
        </xdr:cNvPr>
        <xdr:cNvSpPr txBox="1"/>
      </xdr:nvSpPr>
      <xdr:spPr>
        <a:xfrm>
          <a:off x="8554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3302</xdr:rowOff>
    </xdr:from>
    <xdr:to>
      <xdr:col>24</xdr:col>
      <xdr:colOff>114300</xdr:colOff>
      <xdr:row>81</xdr:row>
      <xdr:rowOff>104902</xdr:rowOff>
    </xdr:to>
    <xdr:sp macro="" textlink="">
      <xdr:nvSpPr>
        <xdr:cNvPr id="304" name="楕円 303">
          <a:extLst>
            <a:ext uri="{FF2B5EF4-FFF2-40B4-BE49-F238E27FC236}">
              <a16:creationId xmlns:a16="http://schemas.microsoft.com/office/drawing/2014/main" id="{65E22269-7EA8-4855-8A68-222D4E61CB59}"/>
            </a:ext>
          </a:extLst>
        </xdr:cNvPr>
        <xdr:cNvSpPr/>
      </xdr:nvSpPr>
      <xdr:spPr>
        <a:xfrm>
          <a:off x="4126139" y="13894834"/>
          <a:ext cx="10296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153179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9A6BE5EC-B020-472E-9122-7971025FFED6}"/>
            </a:ext>
          </a:extLst>
        </xdr:cNvPr>
        <xdr:cNvSpPr txBox="1"/>
      </xdr:nvSpPr>
      <xdr:spPr>
        <a:xfrm>
          <a:off x="4217761" y="138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126746</xdr:rowOff>
    </xdr:from>
    <xdr:to>
      <xdr:col>20</xdr:col>
      <xdr:colOff>38100</xdr:colOff>
      <xdr:row>81</xdr:row>
      <xdr:rowOff>56896</xdr:rowOff>
    </xdr:to>
    <xdr:sp macro="" textlink="">
      <xdr:nvSpPr>
        <xdr:cNvPr id="306" name="楕円 305">
          <a:extLst>
            <a:ext uri="{FF2B5EF4-FFF2-40B4-BE49-F238E27FC236}">
              <a16:creationId xmlns:a16="http://schemas.microsoft.com/office/drawing/2014/main" id="{4EA64EFE-D40B-4BB5-8B6D-D45D328001CB}"/>
            </a:ext>
          </a:extLst>
        </xdr:cNvPr>
        <xdr:cNvSpPr/>
      </xdr:nvSpPr>
      <xdr:spPr>
        <a:xfrm>
          <a:off x="3383189" y="13841385"/>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6096</xdr:rowOff>
    </xdr:from>
    <xdr:to>
      <xdr:col>24</xdr:col>
      <xdr:colOff>63500</xdr:colOff>
      <xdr:row>81</xdr:row>
      <xdr:rowOff>54102</xdr:rowOff>
    </xdr:to>
    <xdr:cxnSp macro="">
      <xdr:nvCxnSpPr>
        <xdr:cNvPr id="307" name="直線コネクタ 306">
          <a:extLst>
            <a:ext uri="{FF2B5EF4-FFF2-40B4-BE49-F238E27FC236}">
              <a16:creationId xmlns:a16="http://schemas.microsoft.com/office/drawing/2014/main" id="{1FD35EB8-F60F-412B-9FAD-20073F46FB74}"/>
            </a:ext>
          </a:extLst>
        </xdr:cNvPr>
        <xdr:cNvCxnSpPr/>
      </xdr:nvCxnSpPr>
      <xdr:spPr>
        <a:xfrm>
          <a:off x="3427186" y="13897628"/>
          <a:ext cx="752475" cy="4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76454</xdr:rowOff>
    </xdr:from>
    <xdr:to>
      <xdr:col>15</xdr:col>
      <xdr:colOff>101600</xdr:colOff>
      <xdr:row>81</xdr:row>
      <xdr:rowOff>6604</xdr:rowOff>
    </xdr:to>
    <xdr:sp macro="" textlink="">
      <xdr:nvSpPr>
        <xdr:cNvPr id="308" name="楕円 307">
          <a:extLst>
            <a:ext uri="{FF2B5EF4-FFF2-40B4-BE49-F238E27FC236}">
              <a16:creationId xmlns:a16="http://schemas.microsoft.com/office/drawing/2014/main" id="{02468A08-BB61-487B-92C6-DEBD37943D05}"/>
            </a:ext>
          </a:extLst>
        </xdr:cNvPr>
        <xdr:cNvSpPr/>
      </xdr:nvSpPr>
      <xdr:spPr>
        <a:xfrm>
          <a:off x="2571750" y="13792454"/>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127254</xdr:rowOff>
    </xdr:from>
    <xdr:to>
      <xdr:col>19</xdr:col>
      <xdr:colOff>177800</xdr:colOff>
      <xdr:row>81</xdr:row>
      <xdr:rowOff>6096</xdr:rowOff>
    </xdr:to>
    <xdr:cxnSp macro="">
      <xdr:nvCxnSpPr>
        <xdr:cNvPr id="309" name="直線コネクタ 308">
          <a:extLst>
            <a:ext uri="{FF2B5EF4-FFF2-40B4-BE49-F238E27FC236}">
              <a16:creationId xmlns:a16="http://schemas.microsoft.com/office/drawing/2014/main" id="{6F6BE3C8-6948-4209-9E68-B243739D1723}"/>
            </a:ext>
          </a:extLst>
        </xdr:cNvPr>
        <xdr:cNvCxnSpPr/>
      </xdr:nvCxnSpPr>
      <xdr:spPr>
        <a:xfrm>
          <a:off x="2621189" y="13841893"/>
          <a:ext cx="805997" cy="5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60452</xdr:rowOff>
    </xdr:from>
    <xdr:to>
      <xdr:col>10</xdr:col>
      <xdr:colOff>165100</xdr:colOff>
      <xdr:row>80</xdr:row>
      <xdr:rowOff>162052</xdr:rowOff>
    </xdr:to>
    <xdr:sp macro="" textlink="">
      <xdr:nvSpPr>
        <xdr:cNvPr id="310" name="楕円 309">
          <a:extLst>
            <a:ext uri="{FF2B5EF4-FFF2-40B4-BE49-F238E27FC236}">
              <a16:creationId xmlns:a16="http://schemas.microsoft.com/office/drawing/2014/main" id="{D58C1C85-E03D-4B5E-AAF1-2BC5DE178EB6}"/>
            </a:ext>
          </a:extLst>
        </xdr:cNvPr>
        <xdr:cNvSpPr/>
      </xdr:nvSpPr>
      <xdr:spPr>
        <a:xfrm>
          <a:off x="1779361" y="13773731"/>
          <a:ext cx="98878"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111252</xdr:rowOff>
    </xdr:from>
    <xdr:to>
      <xdr:col>15</xdr:col>
      <xdr:colOff>50800</xdr:colOff>
      <xdr:row>80</xdr:row>
      <xdr:rowOff>127254</xdr:rowOff>
    </xdr:to>
    <xdr:cxnSp macro="">
      <xdr:nvCxnSpPr>
        <xdr:cNvPr id="311" name="直線コネクタ 310">
          <a:extLst>
            <a:ext uri="{FF2B5EF4-FFF2-40B4-BE49-F238E27FC236}">
              <a16:creationId xmlns:a16="http://schemas.microsoft.com/office/drawing/2014/main" id="{48F01B46-CAB4-482A-BE02-933B7C442424}"/>
            </a:ext>
          </a:extLst>
        </xdr:cNvPr>
        <xdr:cNvCxnSpPr/>
      </xdr:nvCxnSpPr>
      <xdr:spPr>
        <a:xfrm>
          <a:off x="1828800" y="13823170"/>
          <a:ext cx="792389" cy="1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12" name="楕円 311">
          <a:extLst>
            <a:ext uri="{FF2B5EF4-FFF2-40B4-BE49-F238E27FC236}">
              <a16:creationId xmlns:a16="http://schemas.microsoft.com/office/drawing/2014/main" id="{337FFF85-94EF-460E-927F-93230425DA49}"/>
            </a:ext>
          </a:extLst>
        </xdr:cNvPr>
        <xdr:cNvSpPr/>
      </xdr:nvSpPr>
      <xdr:spPr>
        <a:xfrm>
          <a:off x="982889" y="13724800"/>
          <a:ext cx="8391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111252</xdr:rowOff>
    </xdr:to>
    <xdr:cxnSp macro="">
      <xdr:nvCxnSpPr>
        <xdr:cNvPr id="313" name="直線コネクタ 312">
          <a:extLst>
            <a:ext uri="{FF2B5EF4-FFF2-40B4-BE49-F238E27FC236}">
              <a16:creationId xmlns:a16="http://schemas.microsoft.com/office/drawing/2014/main" id="{C7CC07E1-DEA5-4662-9A6F-7A5FCCDE91AD}"/>
            </a:ext>
          </a:extLst>
        </xdr:cNvPr>
        <xdr:cNvCxnSpPr/>
      </xdr:nvCxnSpPr>
      <xdr:spPr>
        <a:xfrm>
          <a:off x="1026886" y="13774240"/>
          <a:ext cx="801914" cy="4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2F42DA49-39DB-4C40-8C0B-CCEBC49D81D3}"/>
            </a:ext>
          </a:extLst>
        </xdr:cNvPr>
        <xdr:cNvSpPr txBox="1"/>
      </xdr:nvSpPr>
      <xdr:spPr>
        <a:xfrm>
          <a:off x="3239144" y="1359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624B7FCA-C9B5-4D21-8FAC-3D83CACDD3A5}"/>
            </a:ext>
          </a:extLst>
        </xdr:cNvPr>
        <xdr:cNvSpPr txBox="1"/>
      </xdr:nvSpPr>
      <xdr:spPr>
        <a:xfrm>
          <a:off x="2439044" y="1390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D1920C31-9940-4C0E-B6FC-3FB4B9711C5C}"/>
            </a:ext>
          </a:extLst>
        </xdr:cNvPr>
        <xdr:cNvSpPr txBox="1"/>
      </xdr:nvSpPr>
      <xdr:spPr>
        <a:xfrm>
          <a:off x="1646655" y="1387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476E71B0-D3DA-497F-B5C2-86694B1F106A}"/>
            </a:ext>
          </a:extLst>
        </xdr:cNvPr>
        <xdr:cNvSpPr txBox="1"/>
      </xdr:nvSpPr>
      <xdr:spPr>
        <a:xfrm>
          <a:off x="850183" y="1385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48023</xdr:rowOff>
    </xdr:from>
    <xdr:ext cx="405111" cy="259045"/>
    <xdr:sp macro="" textlink="">
      <xdr:nvSpPr>
        <xdr:cNvPr id="318" name="n_1mainValue【福祉施設】&#10;有形固定資産減価償却率">
          <a:extLst>
            <a:ext uri="{FF2B5EF4-FFF2-40B4-BE49-F238E27FC236}">
              <a16:creationId xmlns:a16="http://schemas.microsoft.com/office/drawing/2014/main" id="{0D8B07EE-34D5-4AF4-8765-29E7299FEBFA}"/>
            </a:ext>
          </a:extLst>
        </xdr:cNvPr>
        <xdr:cNvSpPr txBox="1"/>
      </xdr:nvSpPr>
      <xdr:spPr>
        <a:xfrm>
          <a:off x="3239144" y="1393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23131</xdr:rowOff>
    </xdr:from>
    <xdr:ext cx="405111" cy="259045"/>
    <xdr:sp macro="" textlink="">
      <xdr:nvSpPr>
        <xdr:cNvPr id="319" name="n_2mainValue【福祉施設】&#10;有形固定資産減価償却率">
          <a:extLst>
            <a:ext uri="{FF2B5EF4-FFF2-40B4-BE49-F238E27FC236}">
              <a16:creationId xmlns:a16="http://schemas.microsoft.com/office/drawing/2014/main" id="{F9F1F050-49C4-431C-90F2-15CAA255365D}"/>
            </a:ext>
          </a:extLst>
        </xdr:cNvPr>
        <xdr:cNvSpPr txBox="1"/>
      </xdr:nvSpPr>
      <xdr:spPr>
        <a:xfrm>
          <a:off x="2439044" y="1356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7129</xdr:rowOff>
    </xdr:from>
    <xdr:ext cx="405111" cy="259045"/>
    <xdr:sp macro="" textlink="">
      <xdr:nvSpPr>
        <xdr:cNvPr id="320" name="n_3mainValue【福祉施設】&#10;有形固定資産減価償却率">
          <a:extLst>
            <a:ext uri="{FF2B5EF4-FFF2-40B4-BE49-F238E27FC236}">
              <a16:creationId xmlns:a16="http://schemas.microsoft.com/office/drawing/2014/main" id="{19808CDD-E176-45C4-92BE-523FE6CD03DB}"/>
            </a:ext>
          </a:extLst>
        </xdr:cNvPr>
        <xdr:cNvSpPr txBox="1"/>
      </xdr:nvSpPr>
      <xdr:spPr>
        <a:xfrm>
          <a:off x="1646655" y="1355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128288</xdr:rowOff>
    </xdr:from>
    <xdr:ext cx="405111" cy="259045"/>
    <xdr:sp macro="" textlink="">
      <xdr:nvSpPr>
        <xdr:cNvPr id="321" name="n_4mainValue【福祉施設】&#10;有形固定資産減価償却率">
          <a:extLst>
            <a:ext uri="{FF2B5EF4-FFF2-40B4-BE49-F238E27FC236}">
              <a16:creationId xmlns:a16="http://schemas.microsoft.com/office/drawing/2014/main" id="{FF06AF0D-7585-49B5-857D-9CE41C1550A8}"/>
            </a:ext>
          </a:extLst>
        </xdr:cNvPr>
        <xdr:cNvSpPr txBox="1"/>
      </xdr:nvSpPr>
      <xdr:spPr>
        <a:xfrm>
          <a:off x="850183" y="1350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C604259-2F81-4E9A-B746-6CC53147258A}"/>
            </a:ext>
          </a:extLst>
        </xdr:cNvPr>
        <xdr:cNvSpPr/>
      </xdr:nvSpPr>
      <xdr:spPr>
        <a:xfrm>
          <a:off x="5954939" y="1181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13A319F-3F31-40A4-8CD3-CB053E44DA69}"/>
            </a:ext>
          </a:extLst>
        </xdr:cNvPr>
        <xdr:cNvSpPr/>
      </xdr:nvSpPr>
      <xdr:spPr>
        <a:xfrm>
          <a:off x="6065611"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D692A37-59CF-42CF-90AD-AFD009083577}"/>
            </a:ext>
          </a:extLst>
        </xdr:cNvPr>
        <xdr:cNvSpPr/>
      </xdr:nvSpPr>
      <xdr:spPr>
        <a:xfrm>
          <a:off x="6065611"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1BE60D8-A292-41E7-89D2-1E84F91457D3}"/>
            </a:ext>
          </a:extLst>
        </xdr:cNvPr>
        <xdr:cNvSpPr/>
      </xdr:nvSpPr>
      <xdr:spPr>
        <a:xfrm>
          <a:off x="69836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58C0C71-6BBB-4142-B456-33CAC20837C3}"/>
            </a:ext>
          </a:extLst>
        </xdr:cNvPr>
        <xdr:cNvSpPr/>
      </xdr:nvSpPr>
      <xdr:spPr>
        <a:xfrm>
          <a:off x="69836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F6354DC-E095-4F49-AD4B-4D48DAFA346A}"/>
            </a:ext>
          </a:extLst>
        </xdr:cNvPr>
        <xdr:cNvSpPr/>
      </xdr:nvSpPr>
      <xdr:spPr>
        <a:xfrm>
          <a:off x="80123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3C5B3DF-E636-4738-8E82-8EBB0A1DAC0D}"/>
            </a:ext>
          </a:extLst>
        </xdr:cNvPr>
        <xdr:cNvSpPr/>
      </xdr:nvSpPr>
      <xdr:spPr>
        <a:xfrm>
          <a:off x="80123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316929F-0984-4902-AF73-3CF8E70287E5}"/>
            </a:ext>
          </a:extLst>
        </xdr:cNvPr>
        <xdr:cNvSpPr/>
      </xdr:nvSpPr>
      <xdr:spPr>
        <a:xfrm>
          <a:off x="5954939" y="1295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8FCC9F5-A81A-4835-818F-592C9E45081C}"/>
            </a:ext>
          </a:extLst>
        </xdr:cNvPr>
        <xdr:cNvSpPr txBox="1"/>
      </xdr:nvSpPr>
      <xdr:spPr>
        <a:xfrm>
          <a:off x="5916839"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54379EB-0F63-4395-8C69-FF0DC029F9A9}"/>
            </a:ext>
          </a:extLst>
        </xdr:cNvPr>
        <xdr:cNvCxnSpPr/>
      </xdr:nvCxnSpPr>
      <xdr:spPr>
        <a:xfrm>
          <a:off x="5954939"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A7F2D780-1040-496D-B05B-683F614999A2}"/>
            </a:ext>
          </a:extLst>
        </xdr:cNvPr>
        <xdr:cNvCxnSpPr/>
      </xdr:nvCxnSpPr>
      <xdr:spPr>
        <a:xfrm>
          <a:off x="5954939" y="1491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6B132760-9E29-42BA-A619-F33F4A1CA845}"/>
            </a:ext>
          </a:extLst>
        </xdr:cNvPr>
        <xdr:cNvSpPr txBox="1"/>
      </xdr:nvSpPr>
      <xdr:spPr>
        <a:xfrm>
          <a:off x="5527221" y="14772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E7E9488F-0199-4420-9F76-70BD3EF13397}"/>
            </a:ext>
          </a:extLst>
        </xdr:cNvPr>
        <xdr:cNvCxnSpPr/>
      </xdr:nvCxnSpPr>
      <xdr:spPr>
        <a:xfrm>
          <a:off x="5954939" y="145854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5204D34-C6DF-4CFA-AD10-0205771EC126}"/>
            </a:ext>
          </a:extLst>
        </xdr:cNvPr>
        <xdr:cNvSpPr txBox="1"/>
      </xdr:nvSpPr>
      <xdr:spPr>
        <a:xfrm>
          <a:off x="5527221" y="14448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5D147BCB-1B39-41C5-823A-CC88AAE704E1}"/>
            </a:ext>
          </a:extLst>
        </xdr:cNvPr>
        <xdr:cNvCxnSpPr/>
      </xdr:nvCxnSpPr>
      <xdr:spPr>
        <a:xfrm>
          <a:off x="5954939" y="1425620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5837970-1FD4-4B93-BEBE-87C9A635E136}"/>
            </a:ext>
          </a:extLst>
        </xdr:cNvPr>
        <xdr:cNvSpPr txBox="1"/>
      </xdr:nvSpPr>
      <xdr:spPr>
        <a:xfrm>
          <a:off x="5527221" y="141153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FDD1F816-40A8-48EC-A72F-3BBDF5150405}"/>
            </a:ext>
          </a:extLst>
        </xdr:cNvPr>
        <xdr:cNvCxnSpPr/>
      </xdr:nvCxnSpPr>
      <xdr:spPr>
        <a:xfrm>
          <a:off x="5954939" y="139377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AEBFEBD7-57DA-40B8-96F4-C2649831B88E}"/>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3F32C3CB-6A69-4CF7-A7B7-DEE8333912CA}"/>
            </a:ext>
          </a:extLst>
        </xdr:cNvPr>
        <xdr:cNvCxnSpPr/>
      </xdr:nvCxnSpPr>
      <xdr:spPr>
        <a:xfrm>
          <a:off x="5954939" y="1360850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98B789E9-03BE-4C7E-9F58-6FB65242565C}"/>
            </a:ext>
          </a:extLst>
        </xdr:cNvPr>
        <xdr:cNvSpPr txBox="1"/>
      </xdr:nvSpPr>
      <xdr:spPr>
        <a:xfrm>
          <a:off x="5527221" y="13467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483F955B-511A-4D19-AD53-C63C17A54C6F}"/>
            </a:ext>
          </a:extLst>
        </xdr:cNvPr>
        <xdr:cNvCxnSpPr/>
      </xdr:nvCxnSpPr>
      <xdr:spPr>
        <a:xfrm>
          <a:off x="5954939"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7B79329D-FD8B-45C2-AEAD-BD92B98509FB}"/>
            </a:ext>
          </a:extLst>
        </xdr:cNvPr>
        <xdr:cNvSpPr txBox="1"/>
      </xdr:nvSpPr>
      <xdr:spPr>
        <a:xfrm>
          <a:off x="5527221" y="131342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61C74DB-9026-4358-9653-C44B30C45D70}"/>
            </a:ext>
          </a:extLst>
        </xdr:cNvPr>
        <xdr:cNvCxnSpPr/>
      </xdr:nvCxnSpPr>
      <xdr:spPr>
        <a:xfrm>
          <a:off x="5954939" y="12951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9351BBB-7CD8-461C-91F5-9C603D98EAD7}"/>
            </a:ext>
          </a:extLst>
        </xdr:cNvPr>
        <xdr:cNvSpPr txBox="1"/>
      </xdr:nvSpPr>
      <xdr:spPr>
        <a:xfrm>
          <a:off x="5527221" y="1281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C7228818-1549-4999-A725-9B00E6292B86}"/>
            </a:ext>
          </a:extLst>
        </xdr:cNvPr>
        <xdr:cNvSpPr/>
      </xdr:nvSpPr>
      <xdr:spPr>
        <a:xfrm>
          <a:off x="5954939" y="1295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A07666F0-D43E-453C-A72B-EC92AAB900F8}"/>
            </a:ext>
          </a:extLst>
        </xdr:cNvPr>
        <xdr:cNvCxnSpPr/>
      </xdr:nvCxnSpPr>
      <xdr:spPr>
        <a:xfrm flipV="1">
          <a:off x="9429115" y="134302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4A7F1280-5BAF-453F-800E-4843ED724237}"/>
            </a:ext>
          </a:extLst>
        </xdr:cNvPr>
        <xdr:cNvSpPr txBox="1"/>
      </xdr:nvSpPr>
      <xdr:spPr>
        <a:xfrm>
          <a:off x="9467850" y="1486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46F87CC8-7B50-492B-8A17-5EE0C17F74AB}"/>
            </a:ext>
          </a:extLst>
        </xdr:cNvPr>
        <xdr:cNvCxnSpPr/>
      </xdr:nvCxnSpPr>
      <xdr:spPr>
        <a:xfrm>
          <a:off x="9361261" y="14859000"/>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B861C518-A4BD-481A-9665-E7F2482F79E7}"/>
            </a:ext>
          </a:extLst>
        </xdr:cNvPr>
        <xdr:cNvSpPr txBox="1"/>
      </xdr:nvSpPr>
      <xdr:spPr>
        <a:xfrm>
          <a:off x="9467850" y="13212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9AEAF0FF-F07E-42FF-8A70-A497D6B6E164}"/>
            </a:ext>
          </a:extLst>
        </xdr:cNvPr>
        <xdr:cNvCxnSpPr/>
      </xdr:nvCxnSpPr>
      <xdr:spPr>
        <a:xfrm>
          <a:off x="9361261" y="13430250"/>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E59AFFCA-FF7B-4DE2-98E9-16D3B5624EFD}"/>
            </a:ext>
          </a:extLst>
        </xdr:cNvPr>
        <xdr:cNvSpPr txBox="1"/>
      </xdr:nvSpPr>
      <xdr:spPr>
        <a:xfrm>
          <a:off x="9467850" y="14127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E8DC4608-1C3F-46AC-B990-98DDBEE8890E}"/>
            </a:ext>
          </a:extLst>
        </xdr:cNvPr>
        <xdr:cNvSpPr/>
      </xdr:nvSpPr>
      <xdr:spPr>
        <a:xfrm>
          <a:off x="9399361" y="14278882"/>
          <a:ext cx="79828" cy="9343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E5663096-5068-4BE2-83B7-D6BB9F95D77F}"/>
            </a:ext>
          </a:extLst>
        </xdr:cNvPr>
        <xdr:cNvSpPr/>
      </xdr:nvSpPr>
      <xdr:spPr>
        <a:xfrm>
          <a:off x="8637361" y="14307457"/>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6D9434C6-B60E-4080-86EE-C1AB5B268265}"/>
            </a:ext>
          </a:extLst>
        </xdr:cNvPr>
        <xdr:cNvSpPr/>
      </xdr:nvSpPr>
      <xdr:spPr>
        <a:xfrm>
          <a:off x="7840889" y="14307457"/>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C1B0CC57-0044-497D-A9E5-CF5983A718FA}"/>
            </a:ext>
          </a:extLst>
        </xdr:cNvPr>
        <xdr:cNvSpPr/>
      </xdr:nvSpPr>
      <xdr:spPr>
        <a:xfrm>
          <a:off x="7029450" y="14316982"/>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B81E9250-08A6-47C9-8BDB-5B78867C4665}"/>
            </a:ext>
          </a:extLst>
        </xdr:cNvPr>
        <xdr:cNvSpPr/>
      </xdr:nvSpPr>
      <xdr:spPr>
        <a:xfrm>
          <a:off x="6237061" y="14297932"/>
          <a:ext cx="98878"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88E9F0F-40D6-435D-84B7-96955B3D1D0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B032654-25EF-4A49-BD7B-8469E9D683B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724B6C8-337D-45A2-BAED-7FFD3C8742D4}"/>
            </a:ext>
          </a:extLst>
        </xdr:cNvPr>
        <xdr:cNvSpPr txBox="1"/>
      </xdr:nvSpPr>
      <xdr:spPr>
        <a:xfrm>
          <a:off x="77134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185B57D-FB01-44BF-811E-69842745D9B3}"/>
            </a:ext>
          </a:extLst>
        </xdr:cNvPr>
        <xdr:cNvSpPr txBox="1"/>
      </xdr:nvSpPr>
      <xdr:spPr>
        <a:xfrm>
          <a:off x="69074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DADD5CC-EE2E-433B-8374-06A237FB2B6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134257</xdr:rowOff>
    </xdr:from>
    <xdr:to>
      <xdr:col>55</xdr:col>
      <xdr:colOff>50800</xdr:colOff>
      <xdr:row>85</xdr:row>
      <xdr:rowOff>64407</xdr:rowOff>
    </xdr:to>
    <xdr:sp macro="" textlink="">
      <xdr:nvSpPr>
        <xdr:cNvPr id="363" name="楕円 362">
          <a:extLst>
            <a:ext uri="{FF2B5EF4-FFF2-40B4-BE49-F238E27FC236}">
              <a16:creationId xmlns:a16="http://schemas.microsoft.com/office/drawing/2014/main" id="{3AD2B3C7-6537-4D23-9073-3B204365F5A9}"/>
            </a:ext>
          </a:extLst>
        </xdr:cNvPr>
        <xdr:cNvSpPr/>
      </xdr:nvSpPr>
      <xdr:spPr>
        <a:xfrm>
          <a:off x="9399361" y="14533336"/>
          <a:ext cx="7982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112684</xdr:rowOff>
    </xdr:from>
    <xdr:ext cx="469744" cy="259045"/>
    <xdr:sp macro="" textlink="">
      <xdr:nvSpPr>
        <xdr:cNvPr id="364" name="【福祉施設】&#10;一人当たり面積該当値テキスト">
          <a:extLst>
            <a:ext uri="{FF2B5EF4-FFF2-40B4-BE49-F238E27FC236}">
              <a16:creationId xmlns:a16="http://schemas.microsoft.com/office/drawing/2014/main" id="{23F8E184-67B5-4983-98F8-DEB5E8D237D1}"/>
            </a:ext>
          </a:extLst>
        </xdr:cNvPr>
        <xdr:cNvSpPr txBox="1"/>
      </xdr:nvSpPr>
      <xdr:spPr>
        <a:xfrm>
          <a:off x="9467850"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134257</xdr:rowOff>
    </xdr:from>
    <xdr:to>
      <xdr:col>50</xdr:col>
      <xdr:colOff>165100</xdr:colOff>
      <xdr:row>85</xdr:row>
      <xdr:rowOff>64407</xdr:rowOff>
    </xdr:to>
    <xdr:sp macro="" textlink="">
      <xdr:nvSpPr>
        <xdr:cNvPr id="365" name="楕円 364">
          <a:extLst>
            <a:ext uri="{FF2B5EF4-FFF2-40B4-BE49-F238E27FC236}">
              <a16:creationId xmlns:a16="http://schemas.microsoft.com/office/drawing/2014/main" id="{157BDBB3-832A-498E-88B8-0B89FAD9B809}"/>
            </a:ext>
          </a:extLst>
        </xdr:cNvPr>
        <xdr:cNvSpPr/>
      </xdr:nvSpPr>
      <xdr:spPr>
        <a:xfrm>
          <a:off x="8637361" y="14533336"/>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13607</xdr:rowOff>
    </xdr:from>
    <xdr:to>
      <xdr:col>55</xdr:col>
      <xdr:colOff>0</xdr:colOff>
      <xdr:row>85</xdr:row>
      <xdr:rowOff>13607</xdr:rowOff>
    </xdr:to>
    <xdr:cxnSp macro="">
      <xdr:nvCxnSpPr>
        <xdr:cNvPr id="366" name="直線コネクタ 365">
          <a:extLst>
            <a:ext uri="{FF2B5EF4-FFF2-40B4-BE49-F238E27FC236}">
              <a16:creationId xmlns:a16="http://schemas.microsoft.com/office/drawing/2014/main" id="{4940975D-D481-4011-92F4-FB3DA2B15E2B}"/>
            </a:ext>
          </a:extLst>
        </xdr:cNvPr>
        <xdr:cNvCxnSpPr/>
      </xdr:nvCxnSpPr>
      <xdr:spPr>
        <a:xfrm>
          <a:off x="8686800" y="1458549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145143</xdr:rowOff>
    </xdr:from>
    <xdr:to>
      <xdr:col>46</xdr:col>
      <xdr:colOff>38100</xdr:colOff>
      <xdr:row>85</xdr:row>
      <xdr:rowOff>75293</xdr:rowOff>
    </xdr:to>
    <xdr:sp macro="" textlink="">
      <xdr:nvSpPr>
        <xdr:cNvPr id="367" name="楕円 366">
          <a:extLst>
            <a:ext uri="{FF2B5EF4-FFF2-40B4-BE49-F238E27FC236}">
              <a16:creationId xmlns:a16="http://schemas.microsoft.com/office/drawing/2014/main" id="{7285DBC6-D31A-42BE-8FCD-25D6A082F95D}"/>
            </a:ext>
          </a:extLst>
        </xdr:cNvPr>
        <xdr:cNvSpPr/>
      </xdr:nvSpPr>
      <xdr:spPr>
        <a:xfrm>
          <a:off x="7840889" y="14542861"/>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13607</xdr:rowOff>
    </xdr:from>
    <xdr:to>
      <xdr:col>50</xdr:col>
      <xdr:colOff>114300</xdr:colOff>
      <xdr:row>85</xdr:row>
      <xdr:rowOff>24493</xdr:rowOff>
    </xdr:to>
    <xdr:cxnSp macro="">
      <xdr:nvCxnSpPr>
        <xdr:cNvPr id="368" name="直線コネクタ 367">
          <a:extLst>
            <a:ext uri="{FF2B5EF4-FFF2-40B4-BE49-F238E27FC236}">
              <a16:creationId xmlns:a16="http://schemas.microsoft.com/office/drawing/2014/main" id="{2FF97A9B-ED43-4385-A38A-730C17491088}"/>
            </a:ext>
          </a:extLst>
        </xdr:cNvPr>
        <xdr:cNvCxnSpPr/>
      </xdr:nvCxnSpPr>
      <xdr:spPr>
        <a:xfrm flipV="1">
          <a:off x="7884886" y="14585496"/>
          <a:ext cx="801914"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14514</xdr:rowOff>
    </xdr:from>
    <xdr:to>
      <xdr:col>41</xdr:col>
      <xdr:colOff>101600</xdr:colOff>
      <xdr:row>84</xdr:row>
      <xdr:rowOff>116114</xdr:rowOff>
    </xdr:to>
    <xdr:sp macro="" textlink="">
      <xdr:nvSpPr>
        <xdr:cNvPr id="369" name="楕円 368">
          <a:extLst>
            <a:ext uri="{FF2B5EF4-FFF2-40B4-BE49-F238E27FC236}">
              <a16:creationId xmlns:a16="http://schemas.microsoft.com/office/drawing/2014/main" id="{239D416E-F64F-4186-93A2-C3516F44E3F0}"/>
            </a:ext>
          </a:extLst>
        </xdr:cNvPr>
        <xdr:cNvSpPr/>
      </xdr:nvSpPr>
      <xdr:spPr>
        <a:xfrm>
          <a:off x="7029450" y="14419035"/>
          <a:ext cx="10296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65314</xdr:rowOff>
    </xdr:from>
    <xdr:to>
      <xdr:col>45</xdr:col>
      <xdr:colOff>177800</xdr:colOff>
      <xdr:row>85</xdr:row>
      <xdr:rowOff>24493</xdr:rowOff>
    </xdr:to>
    <xdr:cxnSp macro="">
      <xdr:nvCxnSpPr>
        <xdr:cNvPr id="370" name="直線コネクタ 369">
          <a:extLst>
            <a:ext uri="{FF2B5EF4-FFF2-40B4-BE49-F238E27FC236}">
              <a16:creationId xmlns:a16="http://schemas.microsoft.com/office/drawing/2014/main" id="{8CEFF26D-E302-4045-B83F-99A186058E5A}"/>
            </a:ext>
          </a:extLst>
        </xdr:cNvPr>
        <xdr:cNvCxnSpPr/>
      </xdr:nvCxnSpPr>
      <xdr:spPr>
        <a:xfrm>
          <a:off x="7078889" y="14468475"/>
          <a:ext cx="805997"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14514</xdr:rowOff>
    </xdr:from>
    <xdr:to>
      <xdr:col>36</xdr:col>
      <xdr:colOff>165100</xdr:colOff>
      <xdr:row>84</xdr:row>
      <xdr:rowOff>116114</xdr:rowOff>
    </xdr:to>
    <xdr:sp macro="" textlink="">
      <xdr:nvSpPr>
        <xdr:cNvPr id="371" name="楕円 370">
          <a:extLst>
            <a:ext uri="{FF2B5EF4-FFF2-40B4-BE49-F238E27FC236}">
              <a16:creationId xmlns:a16="http://schemas.microsoft.com/office/drawing/2014/main" id="{91D30079-DFDA-4039-9572-55D7D8D7B1F1}"/>
            </a:ext>
          </a:extLst>
        </xdr:cNvPr>
        <xdr:cNvSpPr/>
      </xdr:nvSpPr>
      <xdr:spPr>
        <a:xfrm>
          <a:off x="6237061" y="14419035"/>
          <a:ext cx="98878"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65314</xdr:rowOff>
    </xdr:from>
    <xdr:to>
      <xdr:col>41</xdr:col>
      <xdr:colOff>50800</xdr:colOff>
      <xdr:row>84</xdr:row>
      <xdr:rowOff>65314</xdr:rowOff>
    </xdr:to>
    <xdr:cxnSp macro="">
      <xdr:nvCxnSpPr>
        <xdr:cNvPr id="372" name="直線コネクタ 371">
          <a:extLst>
            <a:ext uri="{FF2B5EF4-FFF2-40B4-BE49-F238E27FC236}">
              <a16:creationId xmlns:a16="http://schemas.microsoft.com/office/drawing/2014/main" id="{821D11AF-3987-48A6-8863-7AE6E06E0808}"/>
            </a:ext>
          </a:extLst>
        </xdr:cNvPr>
        <xdr:cNvCxnSpPr/>
      </xdr:nvCxnSpPr>
      <xdr:spPr>
        <a:xfrm>
          <a:off x="6286500" y="14468475"/>
          <a:ext cx="79238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E5B044F7-627D-49A8-BB7B-532A8F28E7A9}"/>
            </a:ext>
          </a:extLst>
        </xdr:cNvPr>
        <xdr:cNvSpPr txBox="1"/>
      </xdr:nvSpPr>
      <xdr:spPr>
        <a:xfrm>
          <a:off x="8455556" y="140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95BE7FA2-1438-479D-8977-4C99E29740DC}"/>
            </a:ext>
          </a:extLst>
        </xdr:cNvPr>
        <xdr:cNvSpPr txBox="1"/>
      </xdr:nvSpPr>
      <xdr:spPr>
        <a:xfrm>
          <a:off x="7674506" y="140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1973F4D5-2E65-4046-B2D0-A815E3D0C9E1}"/>
            </a:ext>
          </a:extLst>
        </xdr:cNvPr>
        <xdr:cNvSpPr txBox="1"/>
      </xdr:nvSpPr>
      <xdr:spPr>
        <a:xfrm>
          <a:off x="6868509" y="1408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BC086A92-FBB0-4AE1-8E4A-348151746B9E}"/>
            </a:ext>
          </a:extLst>
        </xdr:cNvPr>
        <xdr:cNvSpPr txBox="1"/>
      </xdr:nvSpPr>
      <xdr:spPr>
        <a:xfrm>
          <a:off x="6066595" y="140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55534</xdr:rowOff>
    </xdr:from>
    <xdr:ext cx="469744" cy="259045"/>
    <xdr:sp macro="" textlink="">
      <xdr:nvSpPr>
        <xdr:cNvPr id="377" name="n_1mainValue【福祉施設】&#10;一人当たり面積">
          <a:extLst>
            <a:ext uri="{FF2B5EF4-FFF2-40B4-BE49-F238E27FC236}">
              <a16:creationId xmlns:a16="http://schemas.microsoft.com/office/drawing/2014/main" id="{8F3BFAD4-FA80-4542-8A85-F5D3E198A3B3}"/>
            </a:ext>
          </a:extLst>
        </xdr:cNvPr>
        <xdr:cNvSpPr txBox="1"/>
      </xdr:nvSpPr>
      <xdr:spPr>
        <a:xfrm>
          <a:off x="8455556" y="1463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66420</xdr:rowOff>
    </xdr:from>
    <xdr:ext cx="469744" cy="259045"/>
    <xdr:sp macro="" textlink="">
      <xdr:nvSpPr>
        <xdr:cNvPr id="378" name="n_2mainValue【福祉施設】&#10;一人当たり面積">
          <a:extLst>
            <a:ext uri="{FF2B5EF4-FFF2-40B4-BE49-F238E27FC236}">
              <a16:creationId xmlns:a16="http://schemas.microsoft.com/office/drawing/2014/main" id="{65230089-714F-482C-A9A1-22B6DF719A05}"/>
            </a:ext>
          </a:extLst>
        </xdr:cNvPr>
        <xdr:cNvSpPr txBox="1"/>
      </xdr:nvSpPr>
      <xdr:spPr>
        <a:xfrm>
          <a:off x="7674506" y="1464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107241</xdr:rowOff>
    </xdr:from>
    <xdr:ext cx="469744" cy="259045"/>
    <xdr:sp macro="" textlink="">
      <xdr:nvSpPr>
        <xdr:cNvPr id="379" name="n_3mainValue【福祉施設】&#10;一人当たり面積">
          <a:extLst>
            <a:ext uri="{FF2B5EF4-FFF2-40B4-BE49-F238E27FC236}">
              <a16:creationId xmlns:a16="http://schemas.microsoft.com/office/drawing/2014/main" id="{41FB6E99-7897-4DF1-BC6C-C31939E93776}"/>
            </a:ext>
          </a:extLst>
        </xdr:cNvPr>
        <xdr:cNvSpPr txBox="1"/>
      </xdr:nvSpPr>
      <xdr:spPr>
        <a:xfrm>
          <a:off x="6868509" y="145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107241</xdr:rowOff>
    </xdr:from>
    <xdr:ext cx="469744" cy="259045"/>
    <xdr:sp macro="" textlink="">
      <xdr:nvSpPr>
        <xdr:cNvPr id="380" name="n_4mainValue【福祉施設】&#10;一人当たり面積">
          <a:extLst>
            <a:ext uri="{FF2B5EF4-FFF2-40B4-BE49-F238E27FC236}">
              <a16:creationId xmlns:a16="http://schemas.microsoft.com/office/drawing/2014/main" id="{41241BAF-3172-49B0-86F3-E99E06632DEF}"/>
            </a:ext>
          </a:extLst>
        </xdr:cNvPr>
        <xdr:cNvSpPr txBox="1"/>
      </xdr:nvSpPr>
      <xdr:spPr>
        <a:xfrm>
          <a:off x="6066595" y="145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3549943-B782-46B9-AEBF-C3FD51F59E7B}"/>
            </a:ext>
          </a:extLst>
        </xdr:cNvPr>
        <xdr:cNvSpPr/>
      </xdr:nvSpPr>
      <xdr:spPr>
        <a:xfrm>
          <a:off x="685800" y="15618279"/>
          <a:ext cx="426720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3035051-4455-4360-A598-1D9859D963DA}"/>
            </a:ext>
          </a:extLst>
        </xdr:cNvPr>
        <xdr:cNvSpPr/>
      </xdr:nvSpPr>
      <xdr:spPr>
        <a:xfrm>
          <a:off x="8114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253B951-7E7A-4892-9A0E-547256ECD7AB}"/>
            </a:ext>
          </a:extLst>
        </xdr:cNvPr>
        <xdr:cNvSpPr/>
      </xdr:nvSpPr>
      <xdr:spPr>
        <a:xfrm>
          <a:off x="8114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CA089F0-883A-4D0E-BDCB-4D02BBA2FB3E}"/>
            </a:ext>
          </a:extLst>
        </xdr:cNvPr>
        <xdr:cNvSpPr/>
      </xdr:nvSpPr>
      <xdr:spPr>
        <a:xfrm>
          <a:off x="17145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70B0630-C9CD-43FA-90EF-2D57E59FCF02}"/>
            </a:ext>
          </a:extLst>
        </xdr:cNvPr>
        <xdr:cNvSpPr/>
      </xdr:nvSpPr>
      <xdr:spPr>
        <a:xfrm>
          <a:off x="17145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133D941-240F-462F-B0C9-AF1EBD9B6229}"/>
            </a:ext>
          </a:extLst>
        </xdr:cNvPr>
        <xdr:cNvSpPr/>
      </xdr:nvSpPr>
      <xdr:spPr>
        <a:xfrm>
          <a:off x="27432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CCB0438-71B7-412B-A305-061E4974701B}"/>
            </a:ext>
          </a:extLst>
        </xdr:cNvPr>
        <xdr:cNvSpPr/>
      </xdr:nvSpPr>
      <xdr:spPr>
        <a:xfrm>
          <a:off x="27432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DD40E24-BCE8-4586-9923-55ABE6B493DE}"/>
            </a:ext>
          </a:extLst>
        </xdr:cNvPr>
        <xdr:cNvSpPr/>
      </xdr:nvSpPr>
      <xdr:spPr>
        <a:xfrm>
          <a:off x="685800" y="16761279"/>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8C420477-BB04-4334-A4F8-55A47F165D1B}"/>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3CE89FB-5092-4EFC-9A14-2DDA0C3E42CC}"/>
            </a:ext>
          </a:extLst>
        </xdr:cNvPr>
        <xdr:cNvCxnSpPr/>
      </xdr:nvCxnSpPr>
      <xdr:spPr>
        <a:xfrm>
          <a:off x="685800" y="19047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361F983-178C-445C-9309-FCD49FDD6583}"/>
            </a:ext>
          </a:extLst>
        </xdr:cNvPr>
        <xdr:cNvSpPr txBox="1"/>
      </xdr:nvSpPr>
      <xdr:spPr>
        <a:xfrm>
          <a:off x="277132" y="18906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E11753C-E8A6-49D1-9F76-3A7A0763349A}"/>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2D39ACDE-79B1-4908-87D8-09748015AF6B}"/>
            </a:ext>
          </a:extLst>
        </xdr:cNvPr>
        <xdr:cNvSpPr txBox="1"/>
      </xdr:nvSpPr>
      <xdr:spPr>
        <a:xfrm>
          <a:off x="277132" y="18525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989FCE7-086D-4E3E-816A-9CF58A6206A6}"/>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3AD7DF45-EFFE-4934-ADD6-E5D0D463826F}"/>
            </a:ext>
          </a:extLst>
        </xdr:cNvPr>
        <xdr:cNvSpPr txBox="1"/>
      </xdr:nvSpPr>
      <xdr:spPr>
        <a:xfrm>
          <a:off x="342612" y="1814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3695F24-9161-4184-B294-A9DF7F6B98ED}"/>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4915A585-B04E-4C33-963D-440F099AD537}"/>
            </a:ext>
          </a:extLst>
        </xdr:cNvPr>
        <xdr:cNvSpPr txBox="1"/>
      </xdr:nvSpPr>
      <xdr:spPr>
        <a:xfrm>
          <a:off x="342612" y="17766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F7110BA0-E552-4A6C-87C8-310976BD231C}"/>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F8B76A57-E681-410B-AAF2-BCD746626A17}"/>
            </a:ext>
          </a:extLst>
        </xdr:cNvPr>
        <xdr:cNvSpPr txBox="1"/>
      </xdr:nvSpPr>
      <xdr:spPr>
        <a:xfrm>
          <a:off x="342612" y="17385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EB206837-D799-4873-ABD9-7F13A484DA72}"/>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E935CA36-8C94-406D-A8C6-59C9F760F8B7}"/>
            </a:ext>
          </a:extLst>
        </xdr:cNvPr>
        <xdr:cNvSpPr txBox="1"/>
      </xdr:nvSpPr>
      <xdr:spPr>
        <a:xfrm>
          <a:off x="342612" y="17004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681F72C0-792A-42B6-BD00-7B2AFEF1934F}"/>
            </a:ext>
          </a:extLst>
        </xdr:cNvPr>
        <xdr:cNvCxnSpPr/>
      </xdr:nvCxnSpPr>
      <xdr:spPr>
        <a:xfrm>
          <a:off x="685800" y="1676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3175FD12-D53F-4A87-92DC-BBACB18E271C}"/>
            </a:ext>
          </a:extLst>
        </xdr:cNvPr>
        <xdr:cNvSpPr txBox="1"/>
      </xdr:nvSpPr>
      <xdr:spPr>
        <a:xfrm>
          <a:off x="389043" y="1662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C948DD3B-3BE8-48B5-8EA0-B805BA0FAF47}"/>
            </a:ext>
          </a:extLst>
        </xdr:cNvPr>
        <xdr:cNvSpPr/>
      </xdr:nvSpPr>
      <xdr:spPr>
        <a:xfrm>
          <a:off x="685800" y="16761279"/>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4FE4D8C2-3E20-4FD3-859F-896F53BFF1D5}"/>
            </a:ext>
          </a:extLst>
        </xdr:cNvPr>
        <xdr:cNvCxnSpPr/>
      </xdr:nvCxnSpPr>
      <xdr:spPr>
        <a:xfrm flipV="1">
          <a:off x="4179026" y="17097919"/>
          <a:ext cx="0" cy="1542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E6C2ABEC-01FC-416C-A7BD-AD7758DD24DF}"/>
            </a:ext>
          </a:extLst>
        </xdr:cNvPr>
        <xdr:cNvSpPr txBox="1"/>
      </xdr:nvSpPr>
      <xdr:spPr>
        <a:xfrm>
          <a:off x="4217761" y="18639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5B0F65EA-D289-4EFB-A1A0-EA8ADC5B4E5D}"/>
            </a:ext>
          </a:extLst>
        </xdr:cNvPr>
        <xdr:cNvCxnSpPr/>
      </xdr:nvCxnSpPr>
      <xdr:spPr>
        <a:xfrm>
          <a:off x="4107089" y="18640696"/>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ECE1FE09-26E3-4F3B-B4A0-F63D07963606}"/>
            </a:ext>
          </a:extLst>
        </xdr:cNvPr>
        <xdr:cNvSpPr txBox="1"/>
      </xdr:nvSpPr>
      <xdr:spPr>
        <a:xfrm>
          <a:off x="4217761" y="168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EE9349E7-3483-465C-A20E-AFE7AE72B80C}"/>
            </a:ext>
          </a:extLst>
        </xdr:cNvPr>
        <xdr:cNvCxnSpPr/>
      </xdr:nvCxnSpPr>
      <xdr:spPr>
        <a:xfrm>
          <a:off x="4107089" y="17097919"/>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F8ADFCCF-FDA6-408E-B925-FDE2B8022309}"/>
            </a:ext>
          </a:extLst>
        </xdr:cNvPr>
        <xdr:cNvSpPr txBox="1"/>
      </xdr:nvSpPr>
      <xdr:spPr>
        <a:xfrm>
          <a:off x="4217761" y="17633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8603684C-DF34-4CAA-B6F3-28D9C1BF3A9B}"/>
            </a:ext>
          </a:extLst>
        </xdr:cNvPr>
        <xdr:cNvSpPr/>
      </xdr:nvSpPr>
      <xdr:spPr>
        <a:xfrm>
          <a:off x="4126139" y="17784353"/>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DD39639F-3A06-4A7C-9079-D1E6C450FFC7}"/>
            </a:ext>
          </a:extLst>
        </xdr:cNvPr>
        <xdr:cNvSpPr/>
      </xdr:nvSpPr>
      <xdr:spPr>
        <a:xfrm>
          <a:off x="3383189" y="17766122"/>
          <a:ext cx="8391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F886AAA7-3739-42F9-BD95-9DF7EFABC5C4}"/>
            </a:ext>
          </a:extLst>
        </xdr:cNvPr>
        <xdr:cNvSpPr/>
      </xdr:nvSpPr>
      <xdr:spPr>
        <a:xfrm>
          <a:off x="2571750" y="17746253"/>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A6E7712B-2E1E-4A8D-95A6-39E3A64FE6A8}"/>
            </a:ext>
          </a:extLst>
        </xdr:cNvPr>
        <xdr:cNvSpPr/>
      </xdr:nvSpPr>
      <xdr:spPr>
        <a:xfrm>
          <a:off x="1779361" y="17724482"/>
          <a:ext cx="98878"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1B4431AF-F931-4525-860D-95EC1915F764}"/>
            </a:ext>
          </a:extLst>
        </xdr:cNvPr>
        <xdr:cNvSpPr/>
      </xdr:nvSpPr>
      <xdr:spPr>
        <a:xfrm>
          <a:off x="982889" y="17726116"/>
          <a:ext cx="8391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4AC5FE4-1383-463E-9863-4346A085E2BD}"/>
            </a:ext>
          </a:extLst>
        </xdr:cNvPr>
        <xdr:cNvSpPr txBox="1"/>
      </xdr:nvSpPr>
      <xdr:spPr>
        <a:xfrm>
          <a:off x="4008211"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70D822C-2943-40FE-A5BF-7FC422ABC6FC}"/>
            </a:ext>
          </a:extLst>
        </xdr:cNvPr>
        <xdr:cNvSpPr txBox="1"/>
      </xdr:nvSpPr>
      <xdr:spPr>
        <a:xfrm>
          <a:off x="32557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AD6B941-AD5A-4C75-976A-1F61B061F82E}"/>
            </a:ext>
          </a:extLst>
        </xdr:cNvPr>
        <xdr:cNvSpPr txBox="1"/>
      </xdr:nvSpPr>
      <xdr:spPr>
        <a:xfrm>
          <a:off x="24497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3C17B8E-683A-4EF4-80F2-7615413C8270}"/>
            </a:ext>
          </a:extLst>
        </xdr:cNvPr>
        <xdr:cNvSpPr txBox="1"/>
      </xdr:nvSpPr>
      <xdr:spPr>
        <a:xfrm>
          <a:off x="165735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BA448AE-D60E-46CE-9E53-59503C550921}"/>
            </a:ext>
          </a:extLst>
        </xdr:cNvPr>
        <xdr:cNvSpPr txBox="1"/>
      </xdr:nvSpPr>
      <xdr:spPr>
        <a:xfrm>
          <a:off x="8554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101600</xdr:rowOff>
    </xdr:from>
    <xdr:to>
      <xdr:col>24</xdr:col>
      <xdr:colOff>114300</xdr:colOff>
      <xdr:row>105</xdr:row>
      <xdr:rowOff>31750</xdr:rowOff>
    </xdr:to>
    <xdr:sp macro="" textlink="">
      <xdr:nvSpPr>
        <xdr:cNvPr id="421" name="楕円 420">
          <a:extLst>
            <a:ext uri="{FF2B5EF4-FFF2-40B4-BE49-F238E27FC236}">
              <a16:creationId xmlns:a16="http://schemas.microsoft.com/office/drawing/2014/main" id="{D2520A75-260B-43B2-B917-DA6B58C663A6}"/>
            </a:ext>
          </a:extLst>
        </xdr:cNvPr>
        <xdr:cNvSpPr/>
      </xdr:nvSpPr>
      <xdr:spPr>
        <a:xfrm>
          <a:off x="4126139" y="17933761"/>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80027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3049BBA5-B619-4CB6-A001-03FC2296BC7C}"/>
            </a:ext>
          </a:extLst>
        </xdr:cNvPr>
        <xdr:cNvSpPr txBox="1"/>
      </xdr:nvSpPr>
      <xdr:spPr>
        <a:xfrm>
          <a:off x="4217761" y="1791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61595</xdr:rowOff>
    </xdr:from>
    <xdr:to>
      <xdr:col>20</xdr:col>
      <xdr:colOff>38100</xdr:colOff>
      <xdr:row>104</xdr:row>
      <xdr:rowOff>163195</xdr:rowOff>
    </xdr:to>
    <xdr:sp macro="" textlink="">
      <xdr:nvSpPr>
        <xdr:cNvPr id="423" name="楕円 422">
          <a:extLst>
            <a:ext uri="{FF2B5EF4-FFF2-40B4-BE49-F238E27FC236}">
              <a16:creationId xmlns:a16="http://schemas.microsoft.com/office/drawing/2014/main" id="{92661761-40D8-428F-BA35-0FCD0212824E}"/>
            </a:ext>
          </a:extLst>
        </xdr:cNvPr>
        <xdr:cNvSpPr/>
      </xdr:nvSpPr>
      <xdr:spPr>
        <a:xfrm>
          <a:off x="3383189" y="17889674"/>
          <a:ext cx="83911"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112395</xdr:rowOff>
    </xdr:from>
    <xdr:to>
      <xdr:col>24</xdr:col>
      <xdr:colOff>63500</xdr:colOff>
      <xdr:row>104</xdr:row>
      <xdr:rowOff>152400</xdr:rowOff>
    </xdr:to>
    <xdr:cxnSp macro="">
      <xdr:nvCxnSpPr>
        <xdr:cNvPr id="424" name="直線コネクタ 423">
          <a:extLst>
            <a:ext uri="{FF2B5EF4-FFF2-40B4-BE49-F238E27FC236}">
              <a16:creationId xmlns:a16="http://schemas.microsoft.com/office/drawing/2014/main" id="{0A05FCA7-9D77-4D7E-85A8-1CFD8FEFDC36}"/>
            </a:ext>
          </a:extLst>
        </xdr:cNvPr>
        <xdr:cNvCxnSpPr/>
      </xdr:nvCxnSpPr>
      <xdr:spPr>
        <a:xfrm>
          <a:off x="3427186" y="17943195"/>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19686</xdr:rowOff>
    </xdr:from>
    <xdr:to>
      <xdr:col>15</xdr:col>
      <xdr:colOff>101600</xdr:colOff>
      <xdr:row>104</xdr:row>
      <xdr:rowOff>121286</xdr:rowOff>
    </xdr:to>
    <xdr:sp macro="" textlink="">
      <xdr:nvSpPr>
        <xdr:cNvPr id="425" name="楕円 424">
          <a:extLst>
            <a:ext uri="{FF2B5EF4-FFF2-40B4-BE49-F238E27FC236}">
              <a16:creationId xmlns:a16="http://schemas.microsoft.com/office/drawing/2014/main" id="{E38FF3C7-7718-4CC5-A8DB-FAF1F6555A0F}"/>
            </a:ext>
          </a:extLst>
        </xdr:cNvPr>
        <xdr:cNvSpPr/>
      </xdr:nvSpPr>
      <xdr:spPr>
        <a:xfrm>
          <a:off x="2571750" y="17847765"/>
          <a:ext cx="10296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70486</xdr:rowOff>
    </xdr:from>
    <xdr:to>
      <xdr:col>19</xdr:col>
      <xdr:colOff>177800</xdr:colOff>
      <xdr:row>104</xdr:row>
      <xdr:rowOff>112395</xdr:rowOff>
    </xdr:to>
    <xdr:cxnSp macro="">
      <xdr:nvCxnSpPr>
        <xdr:cNvPr id="426" name="直線コネクタ 425">
          <a:extLst>
            <a:ext uri="{FF2B5EF4-FFF2-40B4-BE49-F238E27FC236}">
              <a16:creationId xmlns:a16="http://schemas.microsoft.com/office/drawing/2014/main" id="{26AB6250-E6B8-4596-8C1A-639318C885E4}"/>
            </a:ext>
          </a:extLst>
        </xdr:cNvPr>
        <xdr:cNvCxnSpPr/>
      </xdr:nvCxnSpPr>
      <xdr:spPr>
        <a:xfrm>
          <a:off x="2621189" y="17897204"/>
          <a:ext cx="805997" cy="4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27" name="楕円 426">
          <a:extLst>
            <a:ext uri="{FF2B5EF4-FFF2-40B4-BE49-F238E27FC236}">
              <a16:creationId xmlns:a16="http://schemas.microsoft.com/office/drawing/2014/main" id="{FFB6C84E-203E-445A-93E7-271C4C79CE08}"/>
            </a:ext>
          </a:extLst>
        </xdr:cNvPr>
        <xdr:cNvSpPr/>
      </xdr:nvSpPr>
      <xdr:spPr>
        <a:xfrm>
          <a:off x="1779361" y="17804493"/>
          <a:ext cx="98878" cy="10976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28575</xdr:rowOff>
    </xdr:from>
    <xdr:to>
      <xdr:col>15</xdr:col>
      <xdr:colOff>50800</xdr:colOff>
      <xdr:row>104</xdr:row>
      <xdr:rowOff>70486</xdr:rowOff>
    </xdr:to>
    <xdr:cxnSp macro="">
      <xdr:nvCxnSpPr>
        <xdr:cNvPr id="428" name="直線コネクタ 427">
          <a:extLst>
            <a:ext uri="{FF2B5EF4-FFF2-40B4-BE49-F238E27FC236}">
              <a16:creationId xmlns:a16="http://schemas.microsoft.com/office/drawing/2014/main" id="{0C2FE5CE-C6D6-4F0C-850F-BB77E8D2C000}"/>
            </a:ext>
          </a:extLst>
        </xdr:cNvPr>
        <xdr:cNvCxnSpPr/>
      </xdr:nvCxnSpPr>
      <xdr:spPr>
        <a:xfrm>
          <a:off x="1828800" y="17860736"/>
          <a:ext cx="792389" cy="3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113030</xdr:rowOff>
    </xdr:from>
    <xdr:to>
      <xdr:col>6</xdr:col>
      <xdr:colOff>38100</xdr:colOff>
      <xdr:row>104</xdr:row>
      <xdr:rowOff>43180</xdr:rowOff>
    </xdr:to>
    <xdr:sp macro="" textlink="">
      <xdr:nvSpPr>
        <xdr:cNvPr id="429" name="楕円 428">
          <a:extLst>
            <a:ext uri="{FF2B5EF4-FFF2-40B4-BE49-F238E27FC236}">
              <a16:creationId xmlns:a16="http://schemas.microsoft.com/office/drawing/2014/main" id="{6E4FCCC5-D021-4266-B20B-6BBC0DD0E5E8}"/>
            </a:ext>
          </a:extLst>
        </xdr:cNvPr>
        <xdr:cNvSpPr/>
      </xdr:nvSpPr>
      <xdr:spPr>
        <a:xfrm>
          <a:off x="982889" y="17772380"/>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163830</xdr:rowOff>
    </xdr:from>
    <xdr:to>
      <xdr:col>10</xdr:col>
      <xdr:colOff>114300</xdr:colOff>
      <xdr:row>104</xdr:row>
      <xdr:rowOff>28575</xdr:rowOff>
    </xdr:to>
    <xdr:cxnSp macro="">
      <xdr:nvCxnSpPr>
        <xdr:cNvPr id="430" name="直線コネクタ 429">
          <a:extLst>
            <a:ext uri="{FF2B5EF4-FFF2-40B4-BE49-F238E27FC236}">
              <a16:creationId xmlns:a16="http://schemas.microsoft.com/office/drawing/2014/main" id="{59CCDF8A-DD53-471F-9F3C-BCBDADC8EDBC}"/>
            </a:ext>
          </a:extLst>
        </xdr:cNvPr>
        <xdr:cNvCxnSpPr/>
      </xdr:nvCxnSpPr>
      <xdr:spPr>
        <a:xfrm>
          <a:off x="1026886" y="17821819"/>
          <a:ext cx="801914" cy="3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0ED8992A-47E7-499A-8EAF-2BCD621506E0}"/>
            </a:ext>
          </a:extLst>
        </xdr:cNvPr>
        <xdr:cNvSpPr txBox="1"/>
      </xdr:nvSpPr>
      <xdr:spPr>
        <a:xfrm>
          <a:off x="3239144" y="17542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466D43E6-09B8-4BC2-89AA-A32CC7F0CE78}"/>
            </a:ext>
          </a:extLst>
        </xdr:cNvPr>
        <xdr:cNvSpPr txBox="1"/>
      </xdr:nvSpPr>
      <xdr:spPr>
        <a:xfrm>
          <a:off x="24390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3DE69AD2-19C7-45EE-BB5E-D3E4B688340B}"/>
            </a:ext>
          </a:extLst>
        </xdr:cNvPr>
        <xdr:cNvSpPr txBox="1"/>
      </xdr:nvSpPr>
      <xdr:spPr>
        <a:xfrm>
          <a:off x="1646655" y="175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7B09D91F-30F6-43F7-A59D-ADB3A6F4D429}"/>
            </a:ext>
          </a:extLst>
        </xdr:cNvPr>
        <xdr:cNvSpPr txBox="1"/>
      </xdr:nvSpPr>
      <xdr:spPr>
        <a:xfrm>
          <a:off x="850183" y="1749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154322</xdr:rowOff>
    </xdr:from>
    <xdr:ext cx="405111" cy="259045"/>
    <xdr:sp macro="" textlink="">
      <xdr:nvSpPr>
        <xdr:cNvPr id="435" name="n_1mainValue【市民会館】&#10;有形固定資産減価償却率">
          <a:extLst>
            <a:ext uri="{FF2B5EF4-FFF2-40B4-BE49-F238E27FC236}">
              <a16:creationId xmlns:a16="http://schemas.microsoft.com/office/drawing/2014/main" id="{6C851554-5225-4B8C-A651-79F6A09F9AA3}"/>
            </a:ext>
          </a:extLst>
        </xdr:cNvPr>
        <xdr:cNvSpPr txBox="1"/>
      </xdr:nvSpPr>
      <xdr:spPr>
        <a:xfrm>
          <a:off x="32391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112413</xdr:rowOff>
    </xdr:from>
    <xdr:ext cx="405111" cy="259045"/>
    <xdr:sp macro="" textlink="">
      <xdr:nvSpPr>
        <xdr:cNvPr id="436" name="n_2mainValue【市民会館】&#10;有形固定資産減価償却率">
          <a:extLst>
            <a:ext uri="{FF2B5EF4-FFF2-40B4-BE49-F238E27FC236}">
              <a16:creationId xmlns:a16="http://schemas.microsoft.com/office/drawing/2014/main" id="{27213A1E-A10A-4807-8295-1CCF91E2EABB}"/>
            </a:ext>
          </a:extLst>
        </xdr:cNvPr>
        <xdr:cNvSpPr txBox="1"/>
      </xdr:nvSpPr>
      <xdr:spPr>
        <a:xfrm>
          <a:off x="2439044" y="179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437" name="n_3mainValue【市民会館】&#10;有形固定資産減価償却率">
          <a:extLst>
            <a:ext uri="{FF2B5EF4-FFF2-40B4-BE49-F238E27FC236}">
              <a16:creationId xmlns:a16="http://schemas.microsoft.com/office/drawing/2014/main" id="{A7F67DC3-995A-4FC1-AC87-EF0A8BE38B08}"/>
            </a:ext>
          </a:extLst>
        </xdr:cNvPr>
        <xdr:cNvSpPr txBox="1"/>
      </xdr:nvSpPr>
      <xdr:spPr>
        <a:xfrm>
          <a:off x="1646655" y="1789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34307</xdr:rowOff>
    </xdr:from>
    <xdr:ext cx="405111" cy="259045"/>
    <xdr:sp macro="" textlink="">
      <xdr:nvSpPr>
        <xdr:cNvPr id="438" name="n_4mainValue【市民会館】&#10;有形固定資産減価償却率">
          <a:extLst>
            <a:ext uri="{FF2B5EF4-FFF2-40B4-BE49-F238E27FC236}">
              <a16:creationId xmlns:a16="http://schemas.microsoft.com/office/drawing/2014/main" id="{0311AB81-7D94-4159-9B28-DCC2F6E66E13}"/>
            </a:ext>
          </a:extLst>
        </xdr:cNvPr>
        <xdr:cNvSpPr txBox="1"/>
      </xdr:nvSpPr>
      <xdr:spPr>
        <a:xfrm>
          <a:off x="850183" y="1786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4FDFCD06-A31F-4A96-91BC-77FD7A4AA1CB}"/>
            </a:ext>
          </a:extLst>
        </xdr:cNvPr>
        <xdr:cNvSpPr/>
      </xdr:nvSpPr>
      <xdr:spPr>
        <a:xfrm>
          <a:off x="5954939" y="15618279"/>
          <a:ext cx="424815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F42BCFD3-9D61-4F08-A55B-095D59408F77}"/>
            </a:ext>
          </a:extLst>
        </xdr:cNvPr>
        <xdr:cNvSpPr/>
      </xdr:nvSpPr>
      <xdr:spPr>
        <a:xfrm>
          <a:off x="6065611"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74DA1059-5EAB-4809-9EED-7D2128E1D120}"/>
            </a:ext>
          </a:extLst>
        </xdr:cNvPr>
        <xdr:cNvSpPr/>
      </xdr:nvSpPr>
      <xdr:spPr>
        <a:xfrm>
          <a:off x="6065611"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AB8DF3ED-66FB-4C32-BB8B-617A9193114E}"/>
            </a:ext>
          </a:extLst>
        </xdr:cNvPr>
        <xdr:cNvSpPr/>
      </xdr:nvSpPr>
      <xdr:spPr>
        <a:xfrm>
          <a:off x="69836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3FD93BF-0FBB-4FD4-A683-3CBD63F874C4}"/>
            </a:ext>
          </a:extLst>
        </xdr:cNvPr>
        <xdr:cNvSpPr/>
      </xdr:nvSpPr>
      <xdr:spPr>
        <a:xfrm>
          <a:off x="69836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2C97F3D-8EC9-4BBF-B5D3-D8BBD7C42796}"/>
            </a:ext>
          </a:extLst>
        </xdr:cNvPr>
        <xdr:cNvSpPr/>
      </xdr:nvSpPr>
      <xdr:spPr>
        <a:xfrm>
          <a:off x="80123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4268F052-A39E-4DA4-9A6B-91885EC9C699}"/>
            </a:ext>
          </a:extLst>
        </xdr:cNvPr>
        <xdr:cNvSpPr/>
      </xdr:nvSpPr>
      <xdr:spPr>
        <a:xfrm>
          <a:off x="80123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C9C0B18D-A670-4B8F-9789-ED341BDB0576}"/>
            </a:ext>
          </a:extLst>
        </xdr:cNvPr>
        <xdr:cNvSpPr/>
      </xdr:nvSpPr>
      <xdr:spPr>
        <a:xfrm>
          <a:off x="5954939" y="16761279"/>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174C4395-181E-428E-8F2C-2E6652DD78BB}"/>
            </a:ext>
          </a:extLst>
        </xdr:cNvPr>
        <xdr:cNvSpPr txBox="1"/>
      </xdr:nvSpPr>
      <xdr:spPr>
        <a:xfrm>
          <a:off x="5916839"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DB69E2E3-4215-421B-B785-68CD7D7BD3A0}"/>
            </a:ext>
          </a:extLst>
        </xdr:cNvPr>
        <xdr:cNvCxnSpPr/>
      </xdr:nvCxnSpPr>
      <xdr:spPr>
        <a:xfrm>
          <a:off x="5954939" y="19047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E949CE79-BC95-4D55-8050-8B6D8A873D94}"/>
            </a:ext>
          </a:extLst>
        </xdr:cNvPr>
        <xdr:cNvCxnSpPr/>
      </xdr:nvCxnSpPr>
      <xdr:spPr>
        <a:xfrm>
          <a:off x="5954939"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2D1415BD-83E6-4EED-9DD5-9A710DC46DE8}"/>
            </a:ext>
          </a:extLst>
        </xdr:cNvPr>
        <xdr:cNvSpPr txBox="1"/>
      </xdr:nvSpPr>
      <xdr:spPr>
        <a:xfrm>
          <a:off x="5527221" y="184519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B9A56173-168E-453E-825D-2E6E3538D4BC}"/>
            </a:ext>
          </a:extLst>
        </xdr:cNvPr>
        <xdr:cNvCxnSpPr/>
      </xdr:nvCxnSpPr>
      <xdr:spPr>
        <a:xfrm>
          <a:off x="5954939" y="181328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B0FF6CC5-A209-4E2C-917A-4FB9B1E1FD7E}"/>
            </a:ext>
          </a:extLst>
        </xdr:cNvPr>
        <xdr:cNvSpPr txBox="1"/>
      </xdr:nvSpPr>
      <xdr:spPr>
        <a:xfrm>
          <a:off x="5527221" y="17992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F79E14AC-893E-4B2E-9229-C714314BAEDE}"/>
            </a:ext>
          </a:extLst>
        </xdr:cNvPr>
        <xdr:cNvCxnSpPr/>
      </xdr:nvCxnSpPr>
      <xdr:spPr>
        <a:xfrm>
          <a:off x="5954939" y="176756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C009AA64-CB4B-4A37-BFDC-8B273F0AF4C9}"/>
            </a:ext>
          </a:extLst>
        </xdr:cNvPr>
        <xdr:cNvSpPr txBox="1"/>
      </xdr:nvSpPr>
      <xdr:spPr>
        <a:xfrm>
          <a:off x="5527221" y="175348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F4437A7C-4BBC-4CBD-A098-AACD29AB8D48}"/>
            </a:ext>
          </a:extLst>
        </xdr:cNvPr>
        <xdr:cNvCxnSpPr/>
      </xdr:nvCxnSpPr>
      <xdr:spPr>
        <a:xfrm>
          <a:off x="5954939"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E842C97F-3A51-4480-A921-86B4C7D500BC}"/>
            </a:ext>
          </a:extLst>
        </xdr:cNvPr>
        <xdr:cNvSpPr txBox="1"/>
      </xdr:nvSpPr>
      <xdr:spPr>
        <a:xfrm>
          <a:off x="5527221" y="170803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37774CE-E8D3-4904-B5C0-45B1ACB5CFFF}"/>
            </a:ext>
          </a:extLst>
        </xdr:cNvPr>
        <xdr:cNvCxnSpPr/>
      </xdr:nvCxnSpPr>
      <xdr:spPr>
        <a:xfrm>
          <a:off x="5954939" y="16761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52E954CF-51E1-41E1-96A8-1C32400049B2}"/>
            </a:ext>
          </a:extLst>
        </xdr:cNvPr>
        <xdr:cNvSpPr txBox="1"/>
      </xdr:nvSpPr>
      <xdr:spPr>
        <a:xfrm>
          <a:off x="5527221" y="1662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C5002CD-3925-4FB9-BFB4-E6B6F29611AC}"/>
            </a:ext>
          </a:extLst>
        </xdr:cNvPr>
        <xdr:cNvSpPr/>
      </xdr:nvSpPr>
      <xdr:spPr>
        <a:xfrm>
          <a:off x="5954939" y="16761279"/>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3BFA3F85-D50F-40C1-A973-78CC8C1CA3E6}"/>
            </a:ext>
          </a:extLst>
        </xdr:cNvPr>
        <xdr:cNvCxnSpPr/>
      </xdr:nvCxnSpPr>
      <xdr:spPr>
        <a:xfrm flipV="1">
          <a:off x="9429115" y="17361571"/>
          <a:ext cx="0" cy="1162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59F37D49-648A-453D-8533-A888B26C9130}"/>
            </a:ext>
          </a:extLst>
        </xdr:cNvPr>
        <xdr:cNvSpPr txBox="1"/>
      </xdr:nvSpPr>
      <xdr:spPr>
        <a:xfrm>
          <a:off x="9467850" y="1852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5F7FFCF9-A281-41BC-9818-9513B4BBE3F1}"/>
            </a:ext>
          </a:extLst>
        </xdr:cNvPr>
        <xdr:cNvCxnSpPr/>
      </xdr:nvCxnSpPr>
      <xdr:spPr>
        <a:xfrm>
          <a:off x="9361261" y="18523730"/>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68C9DE2B-53B1-42CF-9A4B-17103FA43B3B}"/>
            </a:ext>
          </a:extLst>
        </xdr:cNvPr>
        <xdr:cNvSpPr txBox="1"/>
      </xdr:nvSpPr>
      <xdr:spPr>
        <a:xfrm>
          <a:off x="9467850" y="1713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6C08F548-2BA1-4009-8586-7C693729E478}"/>
            </a:ext>
          </a:extLst>
        </xdr:cNvPr>
        <xdr:cNvCxnSpPr/>
      </xdr:nvCxnSpPr>
      <xdr:spPr>
        <a:xfrm>
          <a:off x="9361261" y="17361571"/>
          <a:ext cx="1560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1D23FD48-8B0E-4C4B-B8AD-FDFD8DE30B9F}"/>
            </a:ext>
          </a:extLst>
        </xdr:cNvPr>
        <xdr:cNvSpPr txBox="1"/>
      </xdr:nvSpPr>
      <xdr:spPr>
        <a:xfrm>
          <a:off x="946785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D6FC8B94-CA80-4E65-A46B-DCD649117FDD}"/>
            </a:ext>
          </a:extLst>
        </xdr:cNvPr>
        <xdr:cNvSpPr/>
      </xdr:nvSpPr>
      <xdr:spPr>
        <a:xfrm>
          <a:off x="9399361" y="18060089"/>
          <a:ext cx="79828"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F34B8136-2EE0-43A2-A62D-5B20741F26F8}"/>
            </a:ext>
          </a:extLst>
        </xdr:cNvPr>
        <xdr:cNvSpPr/>
      </xdr:nvSpPr>
      <xdr:spPr>
        <a:xfrm>
          <a:off x="8637361" y="18051435"/>
          <a:ext cx="98878"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CE62FDDD-9054-467D-A171-716F7DF8F84D}"/>
            </a:ext>
          </a:extLst>
        </xdr:cNvPr>
        <xdr:cNvSpPr/>
      </xdr:nvSpPr>
      <xdr:spPr>
        <a:xfrm>
          <a:off x="7840889" y="18059218"/>
          <a:ext cx="8391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AC97CB56-612C-4DA2-8D88-0A8F2B2A11A4}"/>
            </a:ext>
          </a:extLst>
        </xdr:cNvPr>
        <xdr:cNvSpPr/>
      </xdr:nvSpPr>
      <xdr:spPr>
        <a:xfrm>
          <a:off x="7029450" y="18067003"/>
          <a:ext cx="102961"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B817EEA0-8C7F-4F9E-BC47-AF20EE2BCFCD}"/>
            </a:ext>
          </a:extLst>
        </xdr:cNvPr>
        <xdr:cNvSpPr/>
      </xdr:nvSpPr>
      <xdr:spPr>
        <a:xfrm>
          <a:off x="6237061" y="18060089"/>
          <a:ext cx="98878"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C37DAF7-2C58-4A63-8EC9-99B6AE66E580}"/>
            </a:ext>
          </a:extLst>
        </xdr:cNvPr>
        <xdr:cNvSpPr txBox="1"/>
      </xdr:nvSpPr>
      <xdr:spPr>
        <a:xfrm>
          <a:off x="925830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CF1EDC5-60BD-45CF-9119-2F536020FFD2}"/>
            </a:ext>
          </a:extLst>
        </xdr:cNvPr>
        <xdr:cNvSpPr txBox="1"/>
      </xdr:nvSpPr>
      <xdr:spPr>
        <a:xfrm>
          <a:off x="851535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85173E2-406F-4733-BBC6-DD7864FE9D4F}"/>
            </a:ext>
          </a:extLst>
        </xdr:cNvPr>
        <xdr:cNvSpPr txBox="1"/>
      </xdr:nvSpPr>
      <xdr:spPr>
        <a:xfrm>
          <a:off x="77134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B10E5AF-8025-47B2-87F3-194253F27AEC}"/>
            </a:ext>
          </a:extLst>
        </xdr:cNvPr>
        <xdr:cNvSpPr txBox="1"/>
      </xdr:nvSpPr>
      <xdr:spPr>
        <a:xfrm>
          <a:off x="69074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BCFE806-ED45-4453-B77E-6C36097E9C30}"/>
            </a:ext>
          </a:extLst>
        </xdr:cNvPr>
        <xdr:cNvSpPr txBox="1"/>
      </xdr:nvSpPr>
      <xdr:spPr>
        <a:xfrm>
          <a:off x="611505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123698</xdr:rowOff>
    </xdr:from>
    <xdr:to>
      <xdr:col>55</xdr:col>
      <xdr:colOff>50800</xdr:colOff>
      <xdr:row>106</xdr:row>
      <xdr:rowOff>53848</xdr:rowOff>
    </xdr:to>
    <xdr:sp macro="" textlink="">
      <xdr:nvSpPr>
        <xdr:cNvPr id="476" name="楕円 475">
          <a:extLst>
            <a:ext uri="{FF2B5EF4-FFF2-40B4-BE49-F238E27FC236}">
              <a16:creationId xmlns:a16="http://schemas.microsoft.com/office/drawing/2014/main" id="{6C416E1D-4399-4513-88E5-D154B654381A}"/>
            </a:ext>
          </a:extLst>
        </xdr:cNvPr>
        <xdr:cNvSpPr/>
      </xdr:nvSpPr>
      <xdr:spPr>
        <a:xfrm>
          <a:off x="9399361" y="18124587"/>
          <a:ext cx="7982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102125</xdr:rowOff>
    </xdr:from>
    <xdr:ext cx="469744" cy="259045"/>
    <xdr:sp macro="" textlink="">
      <xdr:nvSpPr>
        <xdr:cNvPr id="477" name="【市民会館】&#10;一人当たり面積該当値テキスト">
          <a:extLst>
            <a:ext uri="{FF2B5EF4-FFF2-40B4-BE49-F238E27FC236}">
              <a16:creationId xmlns:a16="http://schemas.microsoft.com/office/drawing/2014/main" id="{FBB868A6-00E6-45CD-9233-19E1B9ECF09A}"/>
            </a:ext>
          </a:extLst>
        </xdr:cNvPr>
        <xdr:cNvSpPr txBox="1"/>
      </xdr:nvSpPr>
      <xdr:spPr>
        <a:xfrm>
          <a:off x="9467850" y="18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132842</xdr:rowOff>
    </xdr:from>
    <xdr:to>
      <xdr:col>50</xdr:col>
      <xdr:colOff>165100</xdr:colOff>
      <xdr:row>106</xdr:row>
      <xdr:rowOff>62992</xdr:rowOff>
    </xdr:to>
    <xdr:sp macro="" textlink="">
      <xdr:nvSpPr>
        <xdr:cNvPr id="478" name="楕円 477">
          <a:extLst>
            <a:ext uri="{FF2B5EF4-FFF2-40B4-BE49-F238E27FC236}">
              <a16:creationId xmlns:a16="http://schemas.microsoft.com/office/drawing/2014/main" id="{E4B36FA7-29FB-413E-A7A8-5B8E067A7F1F}"/>
            </a:ext>
          </a:extLst>
        </xdr:cNvPr>
        <xdr:cNvSpPr/>
      </xdr:nvSpPr>
      <xdr:spPr>
        <a:xfrm>
          <a:off x="8637361" y="18137813"/>
          <a:ext cx="98878" cy="1002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3048</xdr:rowOff>
    </xdr:from>
    <xdr:to>
      <xdr:col>55</xdr:col>
      <xdr:colOff>0</xdr:colOff>
      <xdr:row>106</xdr:row>
      <xdr:rowOff>12192</xdr:rowOff>
    </xdr:to>
    <xdr:cxnSp macro="">
      <xdr:nvCxnSpPr>
        <xdr:cNvPr id="479" name="直線コネクタ 478">
          <a:extLst>
            <a:ext uri="{FF2B5EF4-FFF2-40B4-BE49-F238E27FC236}">
              <a16:creationId xmlns:a16="http://schemas.microsoft.com/office/drawing/2014/main" id="{CF99F825-9B7B-4076-91FD-C2C451A13478}"/>
            </a:ext>
          </a:extLst>
        </xdr:cNvPr>
        <xdr:cNvCxnSpPr/>
      </xdr:nvCxnSpPr>
      <xdr:spPr>
        <a:xfrm flipV="1">
          <a:off x="8686800" y="18180830"/>
          <a:ext cx="74295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137413</xdr:rowOff>
    </xdr:from>
    <xdr:to>
      <xdr:col>46</xdr:col>
      <xdr:colOff>38100</xdr:colOff>
      <xdr:row>106</xdr:row>
      <xdr:rowOff>67563</xdr:rowOff>
    </xdr:to>
    <xdr:sp macro="" textlink="">
      <xdr:nvSpPr>
        <xdr:cNvPr id="480" name="楕円 479">
          <a:extLst>
            <a:ext uri="{FF2B5EF4-FFF2-40B4-BE49-F238E27FC236}">
              <a16:creationId xmlns:a16="http://schemas.microsoft.com/office/drawing/2014/main" id="{F177F5CE-D4AD-4E5D-A226-EF35EF153E2C}"/>
            </a:ext>
          </a:extLst>
        </xdr:cNvPr>
        <xdr:cNvSpPr/>
      </xdr:nvSpPr>
      <xdr:spPr>
        <a:xfrm>
          <a:off x="7840889" y="18136942"/>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12192</xdr:rowOff>
    </xdr:from>
    <xdr:to>
      <xdr:col>50</xdr:col>
      <xdr:colOff>114300</xdr:colOff>
      <xdr:row>106</xdr:row>
      <xdr:rowOff>16763</xdr:rowOff>
    </xdr:to>
    <xdr:cxnSp macro="">
      <xdr:nvCxnSpPr>
        <xdr:cNvPr id="481" name="直線コネクタ 480">
          <a:extLst>
            <a:ext uri="{FF2B5EF4-FFF2-40B4-BE49-F238E27FC236}">
              <a16:creationId xmlns:a16="http://schemas.microsoft.com/office/drawing/2014/main" id="{8BD712B6-832C-40E0-8E4A-D5AA0D1A9AF8}"/>
            </a:ext>
          </a:extLst>
        </xdr:cNvPr>
        <xdr:cNvCxnSpPr/>
      </xdr:nvCxnSpPr>
      <xdr:spPr>
        <a:xfrm flipV="1">
          <a:off x="7884886" y="18184531"/>
          <a:ext cx="801914" cy="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141987</xdr:rowOff>
    </xdr:from>
    <xdr:to>
      <xdr:col>41</xdr:col>
      <xdr:colOff>101600</xdr:colOff>
      <xdr:row>106</xdr:row>
      <xdr:rowOff>72137</xdr:rowOff>
    </xdr:to>
    <xdr:sp macro="" textlink="">
      <xdr:nvSpPr>
        <xdr:cNvPr id="482" name="楕円 481">
          <a:extLst>
            <a:ext uri="{FF2B5EF4-FFF2-40B4-BE49-F238E27FC236}">
              <a16:creationId xmlns:a16="http://schemas.microsoft.com/office/drawing/2014/main" id="{FA1B9010-F09C-49EC-84DA-325BC12EE78C}"/>
            </a:ext>
          </a:extLst>
        </xdr:cNvPr>
        <xdr:cNvSpPr/>
      </xdr:nvSpPr>
      <xdr:spPr>
        <a:xfrm>
          <a:off x="7029450" y="18145598"/>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xdr:rowOff>
    </xdr:from>
    <xdr:to>
      <xdr:col>45</xdr:col>
      <xdr:colOff>177800</xdr:colOff>
      <xdr:row>106</xdr:row>
      <xdr:rowOff>21337</xdr:rowOff>
    </xdr:to>
    <xdr:cxnSp macro="">
      <xdr:nvCxnSpPr>
        <xdr:cNvPr id="483" name="直線コネクタ 482">
          <a:extLst>
            <a:ext uri="{FF2B5EF4-FFF2-40B4-BE49-F238E27FC236}">
              <a16:creationId xmlns:a16="http://schemas.microsoft.com/office/drawing/2014/main" id="{70E55E6B-5B87-464E-A562-4086D8989E09}"/>
            </a:ext>
          </a:extLst>
        </xdr:cNvPr>
        <xdr:cNvCxnSpPr/>
      </xdr:nvCxnSpPr>
      <xdr:spPr>
        <a:xfrm flipV="1">
          <a:off x="7078889" y="18193184"/>
          <a:ext cx="80599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146558</xdr:rowOff>
    </xdr:from>
    <xdr:to>
      <xdr:col>36</xdr:col>
      <xdr:colOff>165100</xdr:colOff>
      <xdr:row>106</xdr:row>
      <xdr:rowOff>76708</xdr:rowOff>
    </xdr:to>
    <xdr:sp macro="" textlink="">
      <xdr:nvSpPr>
        <xdr:cNvPr id="484" name="楕円 483">
          <a:extLst>
            <a:ext uri="{FF2B5EF4-FFF2-40B4-BE49-F238E27FC236}">
              <a16:creationId xmlns:a16="http://schemas.microsoft.com/office/drawing/2014/main" id="{EE04BA76-0140-4193-8FE4-8ED3EECC94E5}"/>
            </a:ext>
          </a:extLst>
        </xdr:cNvPr>
        <xdr:cNvSpPr/>
      </xdr:nvSpPr>
      <xdr:spPr>
        <a:xfrm>
          <a:off x="6237061" y="18144726"/>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21337</xdr:rowOff>
    </xdr:from>
    <xdr:to>
      <xdr:col>41</xdr:col>
      <xdr:colOff>50800</xdr:colOff>
      <xdr:row>106</xdr:row>
      <xdr:rowOff>25908</xdr:rowOff>
    </xdr:to>
    <xdr:cxnSp macro="">
      <xdr:nvCxnSpPr>
        <xdr:cNvPr id="485" name="直線コネクタ 484">
          <a:extLst>
            <a:ext uri="{FF2B5EF4-FFF2-40B4-BE49-F238E27FC236}">
              <a16:creationId xmlns:a16="http://schemas.microsoft.com/office/drawing/2014/main" id="{D132983B-BF5C-440D-8F1F-2C16D562F199}"/>
            </a:ext>
          </a:extLst>
        </xdr:cNvPr>
        <xdr:cNvCxnSpPr/>
      </xdr:nvCxnSpPr>
      <xdr:spPr>
        <a:xfrm flipV="1">
          <a:off x="6286500" y="18192316"/>
          <a:ext cx="792389" cy="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563E0369-4F94-4972-8A69-13A4F179CC59}"/>
            </a:ext>
          </a:extLst>
        </xdr:cNvPr>
        <xdr:cNvSpPr txBox="1"/>
      </xdr:nvSpPr>
      <xdr:spPr>
        <a:xfrm>
          <a:off x="8455556" y="17830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AC1E056D-6882-426F-AFDB-9D9BC389065A}"/>
            </a:ext>
          </a:extLst>
        </xdr:cNvPr>
        <xdr:cNvSpPr txBox="1"/>
      </xdr:nvSpPr>
      <xdr:spPr>
        <a:xfrm>
          <a:off x="7674506" y="1784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7132CB23-684E-4222-84E2-6257B3A2574D}"/>
            </a:ext>
          </a:extLst>
        </xdr:cNvPr>
        <xdr:cNvSpPr txBox="1"/>
      </xdr:nvSpPr>
      <xdr:spPr>
        <a:xfrm>
          <a:off x="6868509" y="1784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B1613E09-902E-4D06-9F90-953ABBC43A20}"/>
            </a:ext>
          </a:extLst>
        </xdr:cNvPr>
        <xdr:cNvSpPr txBox="1"/>
      </xdr:nvSpPr>
      <xdr:spPr>
        <a:xfrm>
          <a:off x="6066595"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54119</xdr:rowOff>
    </xdr:from>
    <xdr:ext cx="469744" cy="259045"/>
    <xdr:sp macro="" textlink="">
      <xdr:nvSpPr>
        <xdr:cNvPr id="490" name="n_1mainValue【市民会館】&#10;一人当たり面積">
          <a:extLst>
            <a:ext uri="{FF2B5EF4-FFF2-40B4-BE49-F238E27FC236}">
              <a16:creationId xmlns:a16="http://schemas.microsoft.com/office/drawing/2014/main" id="{B8B2D1BD-8FDC-4A93-8E54-7DA2532F6AD5}"/>
            </a:ext>
          </a:extLst>
        </xdr:cNvPr>
        <xdr:cNvSpPr txBox="1"/>
      </xdr:nvSpPr>
      <xdr:spPr>
        <a:xfrm>
          <a:off x="8455556" y="1823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58690</xdr:rowOff>
    </xdr:from>
    <xdr:ext cx="469744" cy="259045"/>
    <xdr:sp macro="" textlink="">
      <xdr:nvSpPr>
        <xdr:cNvPr id="491" name="n_2mainValue【市民会館】&#10;一人当たり面積">
          <a:extLst>
            <a:ext uri="{FF2B5EF4-FFF2-40B4-BE49-F238E27FC236}">
              <a16:creationId xmlns:a16="http://schemas.microsoft.com/office/drawing/2014/main" id="{0BF3008C-255B-459D-895B-1F107C2F8609}"/>
            </a:ext>
          </a:extLst>
        </xdr:cNvPr>
        <xdr:cNvSpPr txBox="1"/>
      </xdr:nvSpPr>
      <xdr:spPr>
        <a:xfrm>
          <a:off x="7674506" y="18229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63264</xdr:rowOff>
    </xdr:from>
    <xdr:ext cx="469744" cy="259045"/>
    <xdr:sp macro="" textlink="">
      <xdr:nvSpPr>
        <xdr:cNvPr id="492" name="n_3mainValue【市民会館】&#10;一人当たり面積">
          <a:extLst>
            <a:ext uri="{FF2B5EF4-FFF2-40B4-BE49-F238E27FC236}">
              <a16:creationId xmlns:a16="http://schemas.microsoft.com/office/drawing/2014/main" id="{89E9EE78-1251-4A9C-B386-7DD6CD311EC6}"/>
            </a:ext>
          </a:extLst>
        </xdr:cNvPr>
        <xdr:cNvSpPr txBox="1"/>
      </xdr:nvSpPr>
      <xdr:spPr>
        <a:xfrm>
          <a:off x="6868509" y="1823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67835</xdr:rowOff>
    </xdr:from>
    <xdr:ext cx="469744" cy="259045"/>
    <xdr:sp macro="" textlink="">
      <xdr:nvSpPr>
        <xdr:cNvPr id="493" name="n_4mainValue【市民会館】&#10;一人当たり面積">
          <a:extLst>
            <a:ext uri="{FF2B5EF4-FFF2-40B4-BE49-F238E27FC236}">
              <a16:creationId xmlns:a16="http://schemas.microsoft.com/office/drawing/2014/main" id="{0E6AC5C0-626A-478F-9804-91CAF58517A4}"/>
            </a:ext>
          </a:extLst>
        </xdr:cNvPr>
        <xdr:cNvSpPr txBox="1"/>
      </xdr:nvSpPr>
      <xdr:spPr>
        <a:xfrm>
          <a:off x="6066595" y="1824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F356442-CF0D-4A85-B300-76D8F0C914E6}"/>
            </a:ext>
          </a:extLst>
        </xdr:cNvPr>
        <xdr:cNvSpPr/>
      </xdr:nvSpPr>
      <xdr:spPr>
        <a:xfrm>
          <a:off x="11209111" y="419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14ABD2B-7773-4CAA-8A3D-6AB9A0C04EFB}"/>
            </a:ext>
          </a:extLst>
        </xdr:cNvPr>
        <xdr:cNvSpPr/>
      </xdr:nvSpPr>
      <xdr:spPr>
        <a:xfrm>
          <a:off x="113157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3BCD7B30-1F9E-40AE-9218-B602754AE74B}"/>
            </a:ext>
          </a:extLst>
        </xdr:cNvPr>
        <xdr:cNvSpPr/>
      </xdr:nvSpPr>
      <xdr:spPr>
        <a:xfrm>
          <a:off x="113157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95860D3-AEA9-4D6A-A813-F37E182FB700}"/>
            </a:ext>
          </a:extLst>
        </xdr:cNvPr>
        <xdr:cNvSpPr/>
      </xdr:nvSpPr>
      <xdr:spPr>
        <a:xfrm>
          <a:off x="12237811"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036E089-867C-42FE-B8C8-5F36F31D54CB}"/>
            </a:ext>
          </a:extLst>
        </xdr:cNvPr>
        <xdr:cNvSpPr/>
      </xdr:nvSpPr>
      <xdr:spPr>
        <a:xfrm>
          <a:off x="12237811"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299351A-537B-47E9-930A-6EB9BB51C79C}"/>
            </a:ext>
          </a:extLst>
        </xdr:cNvPr>
        <xdr:cNvSpPr/>
      </xdr:nvSpPr>
      <xdr:spPr>
        <a:xfrm>
          <a:off x="13266511"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8FE553D-741E-4CBF-8D07-CBCA940C0EC5}"/>
            </a:ext>
          </a:extLst>
        </xdr:cNvPr>
        <xdr:cNvSpPr/>
      </xdr:nvSpPr>
      <xdr:spPr>
        <a:xfrm>
          <a:off x="13266511"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ED2A5141-0B5A-459B-B266-587CDF7C1BF1}"/>
            </a:ext>
          </a:extLst>
        </xdr:cNvPr>
        <xdr:cNvSpPr/>
      </xdr:nvSpPr>
      <xdr:spPr>
        <a:xfrm>
          <a:off x="11209111" y="533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CAEC1C1-59C3-4B04-9B74-08A5C593CBCE}"/>
            </a:ext>
          </a:extLst>
        </xdr:cNvPr>
        <xdr:cNvSpPr txBox="1"/>
      </xdr:nvSpPr>
      <xdr:spPr>
        <a:xfrm>
          <a:off x="11171011"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688D772-E925-4021-B161-761D8173BAF7}"/>
            </a:ext>
          </a:extLst>
        </xdr:cNvPr>
        <xdr:cNvCxnSpPr/>
      </xdr:nvCxnSpPr>
      <xdr:spPr>
        <a:xfrm>
          <a:off x="11209111" y="7620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B56A28D-EBA3-47D8-BA7C-3695BFC6ECFF}"/>
            </a:ext>
          </a:extLst>
        </xdr:cNvPr>
        <xdr:cNvSpPr txBox="1"/>
      </xdr:nvSpPr>
      <xdr:spPr>
        <a:xfrm>
          <a:off x="10800442" y="747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BD1F9936-7478-4055-BB0E-9A83369174B1}"/>
            </a:ext>
          </a:extLst>
        </xdr:cNvPr>
        <xdr:cNvCxnSpPr/>
      </xdr:nvCxnSpPr>
      <xdr:spPr>
        <a:xfrm>
          <a:off x="11209111" y="723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9B1953B3-A687-4A58-A198-721A3F26DDE8}"/>
            </a:ext>
          </a:extLst>
        </xdr:cNvPr>
        <xdr:cNvSpPr txBox="1"/>
      </xdr:nvSpPr>
      <xdr:spPr>
        <a:xfrm>
          <a:off x="10800442" y="709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36867173-FA6E-4370-9B17-503745CF7D46}"/>
            </a:ext>
          </a:extLst>
        </xdr:cNvPr>
        <xdr:cNvCxnSpPr/>
      </xdr:nvCxnSpPr>
      <xdr:spPr>
        <a:xfrm>
          <a:off x="11209111" y="6858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2CC9F67B-0151-4986-A212-7528D4D94561}"/>
            </a:ext>
          </a:extLst>
        </xdr:cNvPr>
        <xdr:cNvSpPr txBox="1"/>
      </xdr:nvSpPr>
      <xdr:spPr>
        <a:xfrm>
          <a:off x="10846873" y="671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486FCA7A-4972-46FA-97CF-8EA16D1944E1}"/>
            </a:ext>
          </a:extLst>
        </xdr:cNvPr>
        <xdr:cNvCxnSpPr/>
      </xdr:nvCxnSpPr>
      <xdr:spPr>
        <a:xfrm>
          <a:off x="11209111" y="647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7B661222-3D1F-4C21-956C-7B485034AB10}"/>
            </a:ext>
          </a:extLst>
        </xdr:cNvPr>
        <xdr:cNvSpPr txBox="1"/>
      </xdr:nvSpPr>
      <xdr:spPr>
        <a:xfrm>
          <a:off x="10846873" y="6333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D0A363F1-7569-427B-AC7B-9B706C442D44}"/>
            </a:ext>
          </a:extLst>
        </xdr:cNvPr>
        <xdr:cNvCxnSpPr/>
      </xdr:nvCxnSpPr>
      <xdr:spPr>
        <a:xfrm>
          <a:off x="11209111" y="6093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ACBE9EE3-CC05-4A6E-B718-F9D55430914D}"/>
            </a:ext>
          </a:extLst>
        </xdr:cNvPr>
        <xdr:cNvSpPr txBox="1"/>
      </xdr:nvSpPr>
      <xdr:spPr>
        <a:xfrm>
          <a:off x="10846873" y="5952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BCB0329-5216-4AEF-BED1-48A37EA5F12D}"/>
            </a:ext>
          </a:extLst>
        </xdr:cNvPr>
        <xdr:cNvCxnSpPr/>
      </xdr:nvCxnSpPr>
      <xdr:spPr>
        <a:xfrm>
          <a:off x="11209111" y="5712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13362528-E4BF-40C7-9A70-81381FC2253B}"/>
            </a:ext>
          </a:extLst>
        </xdr:cNvPr>
        <xdr:cNvSpPr txBox="1"/>
      </xdr:nvSpPr>
      <xdr:spPr>
        <a:xfrm>
          <a:off x="10846873" y="5571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DC5A5186-8C4F-4120-8F44-9699ADDD2BF8}"/>
            </a:ext>
          </a:extLst>
        </xdr:cNvPr>
        <xdr:cNvCxnSpPr/>
      </xdr:nvCxnSpPr>
      <xdr:spPr>
        <a:xfrm>
          <a:off x="11209111" y="533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300A9CD4-AD32-48F4-AF57-5DC9333D1402}"/>
            </a:ext>
          </a:extLst>
        </xdr:cNvPr>
        <xdr:cNvSpPr txBox="1"/>
      </xdr:nvSpPr>
      <xdr:spPr>
        <a:xfrm>
          <a:off x="10908272" y="519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1E1F3646-B279-4FE3-B61A-D285D541155F}"/>
            </a:ext>
          </a:extLst>
        </xdr:cNvPr>
        <xdr:cNvSpPr/>
      </xdr:nvSpPr>
      <xdr:spPr>
        <a:xfrm>
          <a:off x="11209111" y="533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481DD0CD-F899-4C27-A40F-D2EB3B117F88}"/>
            </a:ext>
          </a:extLst>
        </xdr:cNvPr>
        <xdr:cNvCxnSpPr/>
      </xdr:nvCxnSpPr>
      <xdr:spPr>
        <a:xfrm flipV="1">
          <a:off x="14698253" y="5656761"/>
          <a:ext cx="0" cy="158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86F8DA4A-6378-43C3-A9FA-9A3FB0AD6A8F}"/>
            </a:ext>
          </a:extLst>
        </xdr:cNvPr>
        <xdr:cNvSpPr txBox="1"/>
      </xdr:nvSpPr>
      <xdr:spPr>
        <a:xfrm>
          <a:off x="14736989" y="724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3C6395D4-5508-4554-A825-753A50F59597}"/>
            </a:ext>
          </a:extLst>
        </xdr:cNvPr>
        <xdr:cNvCxnSpPr/>
      </xdr:nvCxnSpPr>
      <xdr:spPr>
        <a:xfrm>
          <a:off x="14611350" y="7239000"/>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A54EDC6F-F6AD-436D-B5A8-92FB2C6EFDC7}"/>
            </a:ext>
          </a:extLst>
        </xdr:cNvPr>
        <xdr:cNvSpPr txBox="1"/>
      </xdr:nvSpPr>
      <xdr:spPr>
        <a:xfrm>
          <a:off x="14736989"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F1BC2B82-88C6-4419-A78D-FD8649357F1C}"/>
            </a:ext>
          </a:extLst>
        </xdr:cNvPr>
        <xdr:cNvCxnSpPr/>
      </xdr:nvCxnSpPr>
      <xdr:spPr>
        <a:xfrm>
          <a:off x="14611350" y="5656761"/>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F2932AF3-5603-44AE-83B4-B32CC13981B1}"/>
            </a:ext>
          </a:extLst>
        </xdr:cNvPr>
        <xdr:cNvSpPr txBox="1"/>
      </xdr:nvSpPr>
      <xdr:spPr>
        <a:xfrm>
          <a:off x="14736989" y="65613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79E643B2-B9D7-4538-863D-C6FF25A2ED32}"/>
            </a:ext>
          </a:extLst>
        </xdr:cNvPr>
        <xdr:cNvSpPr/>
      </xdr:nvSpPr>
      <xdr:spPr>
        <a:xfrm>
          <a:off x="14649450" y="6580233"/>
          <a:ext cx="93436"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CA33E602-39F1-424D-8447-297144776F67}"/>
            </a:ext>
          </a:extLst>
        </xdr:cNvPr>
        <xdr:cNvSpPr/>
      </xdr:nvSpPr>
      <xdr:spPr>
        <a:xfrm>
          <a:off x="13887450" y="6545671"/>
          <a:ext cx="10296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15A9A5C1-2088-4B72-B3CB-0EC2582D296B}"/>
            </a:ext>
          </a:extLst>
        </xdr:cNvPr>
        <xdr:cNvSpPr/>
      </xdr:nvSpPr>
      <xdr:spPr>
        <a:xfrm>
          <a:off x="13095061" y="6504577"/>
          <a:ext cx="98878"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93027309-5135-4A9E-827D-5D1D33B84D30}"/>
            </a:ext>
          </a:extLst>
        </xdr:cNvPr>
        <xdr:cNvSpPr/>
      </xdr:nvSpPr>
      <xdr:spPr>
        <a:xfrm>
          <a:off x="12298589" y="6488793"/>
          <a:ext cx="83911" cy="10976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D0EE9F2D-3D09-4294-BD85-FBDC5DD57AD6}"/>
            </a:ext>
          </a:extLst>
        </xdr:cNvPr>
        <xdr:cNvSpPr/>
      </xdr:nvSpPr>
      <xdr:spPr>
        <a:xfrm>
          <a:off x="11487150" y="6486888"/>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6A78A35-47E2-4AE1-8142-53904488A746}"/>
            </a:ext>
          </a:extLst>
        </xdr:cNvPr>
        <xdr:cNvSpPr txBox="1"/>
      </xdr:nvSpPr>
      <xdr:spPr>
        <a:xfrm>
          <a:off x="145274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F9EE0BA-EACA-4DBD-86A8-197696AFE75A}"/>
            </a:ext>
          </a:extLst>
        </xdr:cNvPr>
        <xdr:cNvSpPr txBox="1"/>
      </xdr:nvSpPr>
      <xdr:spPr>
        <a:xfrm>
          <a:off x="137654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2F459B9-0042-49DC-B85C-DBC054EFB3B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B5D8C2E-D13E-4B5E-B31F-C9E691AFFF6E}"/>
            </a:ext>
          </a:extLst>
        </xdr:cNvPr>
        <xdr:cNvSpPr txBox="1"/>
      </xdr:nvSpPr>
      <xdr:spPr>
        <a:xfrm>
          <a:off x="121711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86DF27C-A956-47A6-AD65-E46445F05EDF}"/>
            </a:ext>
          </a:extLst>
        </xdr:cNvPr>
        <xdr:cNvSpPr txBox="1"/>
      </xdr:nvSpPr>
      <xdr:spPr>
        <a:xfrm>
          <a:off x="113651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534" name="楕円 533">
          <a:extLst>
            <a:ext uri="{FF2B5EF4-FFF2-40B4-BE49-F238E27FC236}">
              <a16:creationId xmlns:a16="http://schemas.microsoft.com/office/drawing/2014/main" id="{5BB342B5-8564-4818-8E5B-EBF88A1D4071}"/>
            </a:ext>
          </a:extLst>
        </xdr:cNvPr>
        <xdr:cNvSpPr/>
      </xdr:nvSpPr>
      <xdr:spPr>
        <a:xfrm>
          <a:off x="14649450" y="6370411"/>
          <a:ext cx="93436"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48277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4EB3D3A-7C18-4C24-A791-D5D3DC3FDF2A}"/>
            </a:ext>
          </a:extLst>
        </xdr:cNvPr>
        <xdr:cNvSpPr txBox="1"/>
      </xdr:nvSpPr>
      <xdr:spPr>
        <a:xfrm>
          <a:off x="14736989" y="621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164465</xdr:rowOff>
    </xdr:from>
    <xdr:to>
      <xdr:col>81</xdr:col>
      <xdr:colOff>101600</xdr:colOff>
      <xdr:row>37</xdr:row>
      <xdr:rowOff>94615</xdr:rowOff>
    </xdr:to>
    <xdr:sp macro="" textlink="">
      <xdr:nvSpPr>
        <xdr:cNvPr id="536" name="楕円 535">
          <a:extLst>
            <a:ext uri="{FF2B5EF4-FFF2-40B4-BE49-F238E27FC236}">
              <a16:creationId xmlns:a16="http://schemas.microsoft.com/office/drawing/2014/main" id="{D443F565-3B5C-4AF3-916F-A4341521E9E2}"/>
            </a:ext>
          </a:extLst>
        </xdr:cNvPr>
        <xdr:cNvSpPr/>
      </xdr:nvSpPr>
      <xdr:spPr>
        <a:xfrm>
          <a:off x="13887450" y="6335304"/>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43815</xdr:rowOff>
    </xdr:from>
    <xdr:to>
      <xdr:col>85</xdr:col>
      <xdr:colOff>127000</xdr:colOff>
      <xdr:row>37</xdr:row>
      <xdr:rowOff>76200</xdr:rowOff>
    </xdr:to>
    <xdr:cxnSp macro="">
      <xdr:nvCxnSpPr>
        <xdr:cNvPr id="537" name="直線コネクタ 536">
          <a:extLst>
            <a:ext uri="{FF2B5EF4-FFF2-40B4-BE49-F238E27FC236}">
              <a16:creationId xmlns:a16="http://schemas.microsoft.com/office/drawing/2014/main" id="{3AD975BA-D0BD-4375-A3B6-71807D60ED2D}"/>
            </a:ext>
          </a:extLst>
        </xdr:cNvPr>
        <xdr:cNvCxnSpPr/>
      </xdr:nvCxnSpPr>
      <xdr:spPr>
        <a:xfrm>
          <a:off x="13936889" y="6391547"/>
          <a:ext cx="762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128270</xdr:rowOff>
    </xdr:from>
    <xdr:to>
      <xdr:col>76</xdr:col>
      <xdr:colOff>165100</xdr:colOff>
      <xdr:row>37</xdr:row>
      <xdr:rowOff>58420</xdr:rowOff>
    </xdr:to>
    <xdr:sp macro="" textlink="">
      <xdr:nvSpPr>
        <xdr:cNvPr id="538" name="楕円 537">
          <a:extLst>
            <a:ext uri="{FF2B5EF4-FFF2-40B4-BE49-F238E27FC236}">
              <a16:creationId xmlns:a16="http://schemas.microsoft.com/office/drawing/2014/main" id="{497CA620-13A0-490A-93FB-15CA1065548C}"/>
            </a:ext>
          </a:extLst>
        </xdr:cNvPr>
        <xdr:cNvSpPr/>
      </xdr:nvSpPr>
      <xdr:spPr>
        <a:xfrm>
          <a:off x="13095061" y="6303191"/>
          <a:ext cx="98878"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43815</xdr:rowOff>
    </xdr:to>
    <xdr:cxnSp macro="">
      <xdr:nvCxnSpPr>
        <xdr:cNvPr id="539" name="直線コネクタ 538">
          <a:extLst>
            <a:ext uri="{FF2B5EF4-FFF2-40B4-BE49-F238E27FC236}">
              <a16:creationId xmlns:a16="http://schemas.microsoft.com/office/drawing/2014/main" id="{10C89326-FE50-4CC4-B70B-7F711A549322}"/>
            </a:ext>
          </a:extLst>
        </xdr:cNvPr>
        <xdr:cNvCxnSpPr/>
      </xdr:nvCxnSpPr>
      <xdr:spPr>
        <a:xfrm>
          <a:off x="13144500" y="6355352"/>
          <a:ext cx="792389"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44450</xdr:rowOff>
    </xdr:from>
    <xdr:to>
      <xdr:col>72</xdr:col>
      <xdr:colOff>38100</xdr:colOff>
      <xdr:row>38</xdr:row>
      <xdr:rowOff>146050</xdr:rowOff>
    </xdr:to>
    <xdr:sp macro="" textlink="">
      <xdr:nvSpPr>
        <xdr:cNvPr id="540" name="楕円 539">
          <a:extLst>
            <a:ext uri="{FF2B5EF4-FFF2-40B4-BE49-F238E27FC236}">
              <a16:creationId xmlns:a16="http://schemas.microsoft.com/office/drawing/2014/main" id="{6554DEA5-E057-4F62-BE72-DD479F1A3EBD}"/>
            </a:ext>
          </a:extLst>
        </xdr:cNvPr>
        <xdr:cNvSpPr/>
      </xdr:nvSpPr>
      <xdr:spPr>
        <a:xfrm>
          <a:off x="12298589" y="6563632"/>
          <a:ext cx="83911"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xdr:rowOff>
    </xdr:from>
    <xdr:to>
      <xdr:col>76</xdr:col>
      <xdr:colOff>114300</xdr:colOff>
      <xdr:row>38</xdr:row>
      <xdr:rowOff>95250</xdr:rowOff>
    </xdr:to>
    <xdr:cxnSp macro="">
      <xdr:nvCxnSpPr>
        <xdr:cNvPr id="541" name="直線コネクタ 540">
          <a:extLst>
            <a:ext uri="{FF2B5EF4-FFF2-40B4-BE49-F238E27FC236}">
              <a16:creationId xmlns:a16="http://schemas.microsoft.com/office/drawing/2014/main" id="{44F1D5BB-F3A5-42C2-BA4B-FAA686E9DB21}"/>
            </a:ext>
          </a:extLst>
        </xdr:cNvPr>
        <xdr:cNvCxnSpPr/>
      </xdr:nvCxnSpPr>
      <xdr:spPr>
        <a:xfrm flipV="1">
          <a:off x="12342586" y="6355352"/>
          <a:ext cx="801914" cy="25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10160</xdr:rowOff>
    </xdr:from>
    <xdr:to>
      <xdr:col>67</xdr:col>
      <xdr:colOff>101600</xdr:colOff>
      <xdr:row>38</xdr:row>
      <xdr:rowOff>111760</xdr:rowOff>
    </xdr:to>
    <xdr:sp macro="" textlink="">
      <xdr:nvSpPr>
        <xdr:cNvPr id="542" name="楕円 541">
          <a:extLst>
            <a:ext uri="{FF2B5EF4-FFF2-40B4-BE49-F238E27FC236}">
              <a16:creationId xmlns:a16="http://schemas.microsoft.com/office/drawing/2014/main" id="{4154627C-12E1-45E8-883D-5D34D652FEBD}"/>
            </a:ext>
          </a:extLst>
        </xdr:cNvPr>
        <xdr:cNvSpPr/>
      </xdr:nvSpPr>
      <xdr:spPr>
        <a:xfrm>
          <a:off x="11487150" y="6523899"/>
          <a:ext cx="10296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60960</xdr:rowOff>
    </xdr:from>
    <xdr:to>
      <xdr:col>71</xdr:col>
      <xdr:colOff>177800</xdr:colOff>
      <xdr:row>38</xdr:row>
      <xdr:rowOff>95250</xdr:rowOff>
    </xdr:to>
    <xdr:cxnSp macro="">
      <xdr:nvCxnSpPr>
        <xdr:cNvPr id="543" name="直線コネクタ 542">
          <a:extLst>
            <a:ext uri="{FF2B5EF4-FFF2-40B4-BE49-F238E27FC236}">
              <a16:creationId xmlns:a16="http://schemas.microsoft.com/office/drawing/2014/main" id="{D81A2B54-1B90-4C7F-AAF2-819D30E70529}"/>
            </a:ext>
          </a:extLst>
        </xdr:cNvPr>
        <xdr:cNvCxnSpPr/>
      </xdr:nvCxnSpPr>
      <xdr:spPr>
        <a:xfrm>
          <a:off x="11536589" y="6573339"/>
          <a:ext cx="805997"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E4D1AE2-E59E-4589-89E4-D52F3A84E3D6}"/>
            </a:ext>
          </a:extLst>
        </xdr:cNvPr>
        <xdr:cNvSpPr txBox="1"/>
      </xdr:nvSpPr>
      <xdr:spPr>
        <a:xfrm>
          <a:off x="13743405" y="664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D44232FE-BD5D-47BD-BD89-3A4ED3FFC525}"/>
            </a:ext>
          </a:extLst>
        </xdr:cNvPr>
        <xdr:cNvSpPr txBox="1"/>
      </xdr:nvSpPr>
      <xdr:spPr>
        <a:xfrm>
          <a:off x="12962355"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7E1B077D-B3E1-4630-AB5F-E22B1671C096}"/>
            </a:ext>
          </a:extLst>
        </xdr:cNvPr>
        <xdr:cNvSpPr txBox="1"/>
      </xdr:nvSpPr>
      <xdr:spPr>
        <a:xfrm>
          <a:off x="12165883" y="6265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A71A7366-F133-40DE-B6AB-3B4FBA7CF60E}"/>
            </a:ext>
          </a:extLst>
        </xdr:cNvPr>
        <xdr:cNvSpPr txBox="1"/>
      </xdr:nvSpPr>
      <xdr:spPr>
        <a:xfrm>
          <a:off x="11354444" y="6268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111142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947B246C-4439-4270-A69C-492E29B67176}"/>
            </a:ext>
          </a:extLst>
        </xdr:cNvPr>
        <xdr:cNvSpPr txBox="1"/>
      </xdr:nvSpPr>
      <xdr:spPr>
        <a:xfrm>
          <a:off x="13743405" y="6107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B0D70832-B67F-49E9-9B73-8F0D4D71359C}"/>
            </a:ext>
          </a:extLst>
        </xdr:cNvPr>
        <xdr:cNvSpPr txBox="1"/>
      </xdr:nvSpPr>
      <xdr:spPr>
        <a:xfrm>
          <a:off x="12962355"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137177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4C9289D0-6D3E-418E-A39E-B36B528107BE}"/>
            </a:ext>
          </a:extLst>
        </xdr:cNvPr>
        <xdr:cNvSpPr txBox="1"/>
      </xdr:nvSpPr>
      <xdr:spPr>
        <a:xfrm>
          <a:off x="12165883" y="664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102887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849220C-A15C-4DFE-BECD-F2573788F97A}"/>
            </a:ext>
          </a:extLst>
        </xdr:cNvPr>
        <xdr:cNvSpPr txBox="1"/>
      </xdr:nvSpPr>
      <xdr:spPr>
        <a:xfrm>
          <a:off x="11354444" y="661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77463236-F112-4C63-AD58-923E64539879}"/>
            </a:ext>
          </a:extLst>
        </xdr:cNvPr>
        <xdr:cNvSpPr/>
      </xdr:nvSpPr>
      <xdr:spPr>
        <a:xfrm>
          <a:off x="16459200" y="419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AD807880-009A-4ACE-A7AA-A438B08BC597}"/>
            </a:ext>
          </a:extLst>
        </xdr:cNvPr>
        <xdr:cNvSpPr/>
      </xdr:nvSpPr>
      <xdr:spPr>
        <a:xfrm>
          <a:off x="16584839"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F257844-CA16-4BA3-B13A-807898DF0B08}"/>
            </a:ext>
          </a:extLst>
        </xdr:cNvPr>
        <xdr:cNvSpPr/>
      </xdr:nvSpPr>
      <xdr:spPr>
        <a:xfrm>
          <a:off x="16584839"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15B752B8-5332-4F59-A8C3-EA58B256EFE2}"/>
            </a:ext>
          </a:extLst>
        </xdr:cNvPr>
        <xdr:cNvSpPr/>
      </xdr:nvSpPr>
      <xdr:spPr>
        <a:xfrm>
          <a:off x="174879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42D89733-A6A1-4D8C-BAFB-8DCBCE3FE0E5}"/>
            </a:ext>
          </a:extLst>
        </xdr:cNvPr>
        <xdr:cNvSpPr/>
      </xdr:nvSpPr>
      <xdr:spPr>
        <a:xfrm>
          <a:off x="174879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195327B5-5D78-4A8F-A9EE-A9CAE4935EE6}"/>
            </a:ext>
          </a:extLst>
        </xdr:cNvPr>
        <xdr:cNvSpPr/>
      </xdr:nvSpPr>
      <xdr:spPr>
        <a:xfrm>
          <a:off x="18516600" y="4850039"/>
          <a:ext cx="1371600" cy="2526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2D579F8-0E47-43AC-8CA4-C8193DC16F80}"/>
            </a:ext>
          </a:extLst>
        </xdr:cNvPr>
        <xdr:cNvSpPr/>
      </xdr:nvSpPr>
      <xdr:spPr>
        <a:xfrm>
          <a:off x="18516600" y="5058682"/>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08FE2DD-2B97-44E0-A492-FD027671A7D3}"/>
            </a:ext>
          </a:extLst>
        </xdr:cNvPr>
        <xdr:cNvSpPr/>
      </xdr:nvSpPr>
      <xdr:spPr>
        <a:xfrm>
          <a:off x="16459200" y="533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D4607857-CF29-42F7-9372-E14A5ECA7AD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2C031D8B-40D2-4B01-8FF0-08E94CEE5BC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BB9B5903-DBB3-4661-8BF0-31B87CE36FDD}"/>
            </a:ext>
          </a:extLst>
        </xdr:cNvPr>
        <xdr:cNvCxnSpPr/>
      </xdr:nvCxnSpPr>
      <xdr:spPr>
        <a:xfrm>
          <a:off x="16459200" y="71600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E25CA83C-E282-4119-BB1A-46214354A51A}"/>
            </a:ext>
          </a:extLst>
        </xdr:cNvPr>
        <xdr:cNvSpPr txBox="1"/>
      </xdr:nvSpPr>
      <xdr:spPr>
        <a:xfrm>
          <a:off x="16251235" y="70192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D972DA2-F700-4940-848F-B6DD21FF6A62}"/>
            </a:ext>
          </a:extLst>
        </xdr:cNvPr>
        <xdr:cNvCxnSpPr/>
      </xdr:nvCxnSpPr>
      <xdr:spPr>
        <a:xfrm>
          <a:off x="16459200" y="67028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61180103-3E72-40AF-83A4-56F4670F7ED1}"/>
            </a:ext>
          </a:extLst>
        </xdr:cNvPr>
        <xdr:cNvSpPr txBox="1"/>
      </xdr:nvSpPr>
      <xdr:spPr>
        <a:xfrm>
          <a:off x="15942702" y="65620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C56B1787-0882-408C-93CE-2ECCF737DD39}"/>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17985FC-9C82-45E8-AF3C-1F92CFC2ECF5}"/>
            </a:ext>
          </a:extLst>
        </xdr:cNvPr>
        <xdr:cNvSpPr txBox="1"/>
      </xdr:nvSpPr>
      <xdr:spPr>
        <a:xfrm>
          <a:off x="15942702" y="610753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E244353B-D050-4D7C-879A-85CB6E023C75}"/>
            </a:ext>
          </a:extLst>
        </xdr:cNvPr>
        <xdr:cNvCxnSpPr/>
      </xdr:nvCxnSpPr>
      <xdr:spPr>
        <a:xfrm>
          <a:off x="16459200" y="57884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625901A-F353-4948-95DE-43E183E5A08D}"/>
            </a:ext>
          </a:extLst>
        </xdr:cNvPr>
        <xdr:cNvSpPr txBox="1"/>
      </xdr:nvSpPr>
      <xdr:spPr>
        <a:xfrm>
          <a:off x="15942702" y="564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C858BC7-B2AA-4078-8F21-D9B10E6227C3}"/>
            </a:ext>
          </a:extLst>
        </xdr:cNvPr>
        <xdr:cNvCxnSpPr/>
      </xdr:nvCxnSpPr>
      <xdr:spPr>
        <a:xfrm>
          <a:off x="16459200" y="53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A90E66D-15F0-4E9E-A1A4-7D63C370A919}"/>
            </a:ext>
          </a:extLst>
        </xdr:cNvPr>
        <xdr:cNvSpPr txBox="1"/>
      </xdr:nvSpPr>
      <xdr:spPr>
        <a:xfrm>
          <a:off x="15942702" y="51904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D9FBCC7-A46E-484E-AD5A-067F6FF124AD}"/>
            </a:ext>
          </a:extLst>
        </xdr:cNvPr>
        <xdr:cNvSpPr/>
      </xdr:nvSpPr>
      <xdr:spPr>
        <a:xfrm>
          <a:off x="16459200" y="533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ED9B1F3A-D3B0-45F6-A64F-22E2CFF5518B}"/>
            </a:ext>
          </a:extLst>
        </xdr:cNvPr>
        <xdr:cNvCxnSpPr/>
      </xdr:nvCxnSpPr>
      <xdr:spPr>
        <a:xfrm flipV="1">
          <a:off x="19952425" y="5818048"/>
          <a:ext cx="0" cy="1346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5C4D7F0C-F2E6-41CB-9339-932BDA80872F}"/>
            </a:ext>
          </a:extLst>
        </xdr:cNvPr>
        <xdr:cNvSpPr txBox="1"/>
      </xdr:nvSpPr>
      <xdr:spPr>
        <a:xfrm>
          <a:off x="19991161" y="7162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C71E7AB6-C448-4773-BB74-4F050B454E87}"/>
            </a:ext>
          </a:extLst>
        </xdr:cNvPr>
        <xdr:cNvCxnSpPr/>
      </xdr:nvCxnSpPr>
      <xdr:spPr>
        <a:xfrm>
          <a:off x="19880489" y="7164286"/>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D35A2E8-7386-4A7D-9B23-6F6FF61A8602}"/>
            </a:ext>
          </a:extLst>
        </xdr:cNvPr>
        <xdr:cNvSpPr txBox="1"/>
      </xdr:nvSpPr>
      <xdr:spPr>
        <a:xfrm>
          <a:off x="19991161" y="5590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900066A5-23A9-46DE-A23D-2E3611A7E0F1}"/>
            </a:ext>
          </a:extLst>
        </xdr:cNvPr>
        <xdr:cNvCxnSpPr/>
      </xdr:nvCxnSpPr>
      <xdr:spPr>
        <a:xfrm>
          <a:off x="19880489" y="5818048"/>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AB944D8A-0AD1-4937-A6F2-0FFB9F6D97CA}"/>
            </a:ext>
          </a:extLst>
        </xdr:cNvPr>
        <xdr:cNvSpPr txBox="1"/>
      </xdr:nvSpPr>
      <xdr:spPr>
        <a:xfrm>
          <a:off x="19991161" y="669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3F84AE38-3001-4FB3-8393-A4174FF37342}"/>
            </a:ext>
          </a:extLst>
        </xdr:cNvPr>
        <xdr:cNvSpPr/>
      </xdr:nvSpPr>
      <xdr:spPr>
        <a:xfrm>
          <a:off x="19899539" y="6714858"/>
          <a:ext cx="102961"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0B8EB496-94FF-4DA7-ABE7-CED5AF974439}"/>
            </a:ext>
          </a:extLst>
        </xdr:cNvPr>
        <xdr:cNvSpPr/>
      </xdr:nvSpPr>
      <xdr:spPr>
        <a:xfrm>
          <a:off x="19156589" y="6713405"/>
          <a:ext cx="83911"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B7E219C4-C4C2-4410-8F7A-0EBE675E80EC}"/>
            </a:ext>
          </a:extLst>
        </xdr:cNvPr>
        <xdr:cNvSpPr/>
      </xdr:nvSpPr>
      <xdr:spPr>
        <a:xfrm>
          <a:off x="18345150" y="6736670"/>
          <a:ext cx="102961" cy="9343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93FE843B-3BCD-4861-BF4A-1679FE1B0E10}"/>
            </a:ext>
          </a:extLst>
        </xdr:cNvPr>
        <xdr:cNvSpPr/>
      </xdr:nvSpPr>
      <xdr:spPr>
        <a:xfrm>
          <a:off x="17552761" y="6744032"/>
          <a:ext cx="98878"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4E8055CB-5748-498D-AF6E-D769E7A399C6}"/>
            </a:ext>
          </a:extLst>
        </xdr:cNvPr>
        <xdr:cNvSpPr/>
      </xdr:nvSpPr>
      <xdr:spPr>
        <a:xfrm>
          <a:off x="16756289" y="6716413"/>
          <a:ext cx="83911" cy="10296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EF310BB-E9DB-4E14-88D5-F686C1C4C915}"/>
            </a:ext>
          </a:extLst>
        </xdr:cNvPr>
        <xdr:cNvSpPr txBox="1"/>
      </xdr:nvSpPr>
      <xdr:spPr>
        <a:xfrm>
          <a:off x="19781611"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2D99F70-B92B-4344-B284-4E0AA129F08D}"/>
            </a:ext>
          </a:extLst>
        </xdr:cNvPr>
        <xdr:cNvSpPr txBox="1"/>
      </xdr:nvSpPr>
      <xdr:spPr>
        <a:xfrm>
          <a:off x="190291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1244D9A-5B01-4D71-B176-11ACA321303B}"/>
            </a:ext>
          </a:extLst>
        </xdr:cNvPr>
        <xdr:cNvSpPr txBox="1"/>
      </xdr:nvSpPr>
      <xdr:spPr>
        <a:xfrm>
          <a:off x="18223139"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ED41501-62B1-4167-AED5-CA5ED05D574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D34FB98-1BD2-451E-A5D4-54A441FC298C}"/>
            </a:ext>
          </a:extLst>
        </xdr:cNvPr>
        <xdr:cNvSpPr txBox="1"/>
      </xdr:nvSpPr>
      <xdr:spPr>
        <a:xfrm>
          <a:off x="16628836"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69671</xdr:rowOff>
    </xdr:from>
    <xdr:to>
      <xdr:col>116</xdr:col>
      <xdr:colOff>114300</xdr:colOff>
      <xdr:row>37</xdr:row>
      <xdr:rowOff>171270</xdr:rowOff>
    </xdr:to>
    <xdr:sp macro="" textlink="">
      <xdr:nvSpPr>
        <xdr:cNvPr id="589" name="楕円 588">
          <a:extLst>
            <a:ext uri="{FF2B5EF4-FFF2-40B4-BE49-F238E27FC236}">
              <a16:creationId xmlns:a16="http://schemas.microsoft.com/office/drawing/2014/main" id="{C07753B2-13E7-45A1-80CC-3AA0806B40AB}"/>
            </a:ext>
          </a:extLst>
        </xdr:cNvPr>
        <xdr:cNvSpPr/>
      </xdr:nvSpPr>
      <xdr:spPr>
        <a:xfrm>
          <a:off x="19899539" y="6409239"/>
          <a:ext cx="102961" cy="10840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92548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4353C548-FAB0-41F6-9259-3A4069CB3E32}"/>
            </a:ext>
          </a:extLst>
        </xdr:cNvPr>
        <xdr:cNvSpPr txBox="1"/>
      </xdr:nvSpPr>
      <xdr:spPr>
        <a:xfrm>
          <a:off x="19991161" y="626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79638</xdr:rowOff>
    </xdr:from>
    <xdr:to>
      <xdr:col>112</xdr:col>
      <xdr:colOff>38100</xdr:colOff>
      <xdr:row>38</xdr:row>
      <xdr:rowOff>9788</xdr:rowOff>
    </xdr:to>
    <xdr:sp macro="" textlink="">
      <xdr:nvSpPr>
        <xdr:cNvPr id="591" name="楕円 590">
          <a:extLst>
            <a:ext uri="{FF2B5EF4-FFF2-40B4-BE49-F238E27FC236}">
              <a16:creationId xmlns:a16="http://schemas.microsoft.com/office/drawing/2014/main" id="{EEF20503-3712-4038-A103-218C7524CF1B}"/>
            </a:ext>
          </a:extLst>
        </xdr:cNvPr>
        <xdr:cNvSpPr/>
      </xdr:nvSpPr>
      <xdr:spPr>
        <a:xfrm>
          <a:off x="19156589" y="6427370"/>
          <a:ext cx="8391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120471</xdr:rowOff>
    </xdr:from>
    <xdr:to>
      <xdr:col>116</xdr:col>
      <xdr:colOff>63500</xdr:colOff>
      <xdr:row>37</xdr:row>
      <xdr:rowOff>130438</xdr:rowOff>
    </xdr:to>
    <xdr:cxnSp macro="">
      <xdr:nvCxnSpPr>
        <xdr:cNvPr id="592" name="直線コネクタ 591">
          <a:extLst>
            <a:ext uri="{FF2B5EF4-FFF2-40B4-BE49-F238E27FC236}">
              <a16:creationId xmlns:a16="http://schemas.microsoft.com/office/drawing/2014/main" id="{33F1E46E-BDDA-4293-B00A-D19E381718ED}"/>
            </a:ext>
          </a:extLst>
        </xdr:cNvPr>
        <xdr:cNvCxnSpPr/>
      </xdr:nvCxnSpPr>
      <xdr:spPr>
        <a:xfrm flipV="1">
          <a:off x="19200586" y="6468203"/>
          <a:ext cx="752475" cy="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91621</xdr:rowOff>
    </xdr:from>
    <xdr:to>
      <xdr:col>107</xdr:col>
      <xdr:colOff>101600</xdr:colOff>
      <xdr:row>38</xdr:row>
      <xdr:rowOff>21771</xdr:rowOff>
    </xdr:to>
    <xdr:sp macro="" textlink="">
      <xdr:nvSpPr>
        <xdr:cNvPr id="593" name="楕円 592">
          <a:extLst>
            <a:ext uri="{FF2B5EF4-FFF2-40B4-BE49-F238E27FC236}">
              <a16:creationId xmlns:a16="http://schemas.microsoft.com/office/drawing/2014/main" id="{BF64EB78-E75D-405C-B64A-17AFD6BD373B}"/>
            </a:ext>
          </a:extLst>
        </xdr:cNvPr>
        <xdr:cNvSpPr/>
      </xdr:nvSpPr>
      <xdr:spPr>
        <a:xfrm>
          <a:off x="18345150" y="6437992"/>
          <a:ext cx="10296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130438</xdr:rowOff>
    </xdr:from>
    <xdr:to>
      <xdr:col>111</xdr:col>
      <xdr:colOff>177800</xdr:colOff>
      <xdr:row>37</xdr:row>
      <xdr:rowOff>142421</xdr:rowOff>
    </xdr:to>
    <xdr:cxnSp macro="">
      <xdr:nvCxnSpPr>
        <xdr:cNvPr id="594" name="直線コネクタ 593">
          <a:extLst>
            <a:ext uri="{FF2B5EF4-FFF2-40B4-BE49-F238E27FC236}">
              <a16:creationId xmlns:a16="http://schemas.microsoft.com/office/drawing/2014/main" id="{239FAC13-11CF-464F-8538-9E5559B4428F}"/>
            </a:ext>
          </a:extLst>
        </xdr:cNvPr>
        <xdr:cNvCxnSpPr/>
      </xdr:nvCxnSpPr>
      <xdr:spPr>
        <a:xfrm flipV="1">
          <a:off x="18394589" y="6476809"/>
          <a:ext cx="805997" cy="1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78193</xdr:rowOff>
    </xdr:from>
    <xdr:to>
      <xdr:col>102</xdr:col>
      <xdr:colOff>165100</xdr:colOff>
      <xdr:row>39</xdr:row>
      <xdr:rowOff>8343</xdr:rowOff>
    </xdr:to>
    <xdr:sp macro="" textlink="">
      <xdr:nvSpPr>
        <xdr:cNvPr id="595" name="楕円 594">
          <a:extLst>
            <a:ext uri="{FF2B5EF4-FFF2-40B4-BE49-F238E27FC236}">
              <a16:creationId xmlns:a16="http://schemas.microsoft.com/office/drawing/2014/main" id="{F3D0731A-8AD1-4E11-B975-BB01C3EA98F2}"/>
            </a:ext>
          </a:extLst>
        </xdr:cNvPr>
        <xdr:cNvSpPr/>
      </xdr:nvSpPr>
      <xdr:spPr>
        <a:xfrm>
          <a:off x="17552761" y="6593293"/>
          <a:ext cx="98878"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142421</xdr:rowOff>
    </xdr:from>
    <xdr:to>
      <xdr:col>107</xdr:col>
      <xdr:colOff>50800</xdr:colOff>
      <xdr:row>38</xdr:row>
      <xdr:rowOff>128993</xdr:rowOff>
    </xdr:to>
    <xdr:cxnSp macro="">
      <xdr:nvCxnSpPr>
        <xdr:cNvPr id="596" name="直線コネクタ 595">
          <a:extLst>
            <a:ext uri="{FF2B5EF4-FFF2-40B4-BE49-F238E27FC236}">
              <a16:creationId xmlns:a16="http://schemas.microsoft.com/office/drawing/2014/main" id="{E088CC44-5684-4E31-86AB-0E4F1106674D}"/>
            </a:ext>
          </a:extLst>
        </xdr:cNvPr>
        <xdr:cNvCxnSpPr/>
      </xdr:nvCxnSpPr>
      <xdr:spPr>
        <a:xfrm flipV="1">
          <a:off x="17602200" y="6487432"/>
          <a:ext cx="792389" cy="15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84713</xdr:rowOff>
    </xdr:from>
    <xdr:to>
      <xdr:col>98</xdr:col>
      <xdr:colOff>38100</xdr:colOff>
      <xdr:row>39</xdr:row>
      <xdr:rowOff>14863</xdr:rowOff>
    </xdr:to>
    <xdr:sp macro="" textlink="">
      <xdr:nvSpPr>
        <xdr:cNvPr id="597" name="楕円 596">
          <a:extLst>
            <a:ext uri="{FF2B5EF4-FFF2-40B4-BE49-F238E27FC236}">
              <a16:creationId xmlns:a16="http://schemas.microsoft.com/office/drawing/2014/main" id="{1DCA99CA-5E2E-4725-8505-95BB48D3CFB4}"/>
            </a:ext>
          </a:extLst>
        </xdr:cNvPr>
        <xdr:cNvSpPr/>
      </xdr:nvSpPr>
      <xdr:spPr>
        <a:xfrm>
          <a:off x="16756289" y="6598452"/>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128993</xdr:rowOff>
    </xdr:from>
    <xdr:to>
      <xdr:col>102</xdr:col>
      <xdr:colOff>114300</xdr:colOff>
      <xdr:row>38</xdr:row>
      <xdr:rowOff>135513</xdr:rowOff>
    </xdr:to>
    <xdr:cxnSp macro="">
      <xdr:nvCxnSpPr>
        <xdr:cNvPr id="598" name="直線コネクタ 597">
          <a:extLst>
            <a:ext uri="{FF2B5EF4-FFF2-40B4-BE49-F238E27FC236}">
              <a16:creationId xmlns:a16="http://schemas.microsoft.com/office/drawing/2014/main" id="{D6405629-7AEF-437A-A01D-F6CCC931BE96}"/>
            </a:ext>
          </a:extLst>
        </xdr:cNvPr>
        <xdr:cNvCxnSpPr/>
      </xdr:nvCxnSpPr>
      <xdr:spPr>
        <a:xfrm flipV="1">
          <a:off x="16800286" y="6646814"/>
          <a:ext cx="801914"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3A8DBC01-CEED-48F4-BD06-27BDE6A0D0F3}"/>
            </a:ext>
          </a:extLst>
        </xdr:cNvPr>
        <xdr:cNvSpPr txBox="1"/>
      </xdr:nvSpPr>
      <xdr:spPr>
        <a:xfrm>
          <a:off x="18946550" y="680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FAAFBD87-A904-4B1C-A25B-E6EE136A75AD}"/>
            </a:ext>
          </a:extLst>
        </xdr:cNvPr>
        <xdr:cNvSpPr txBox="1"/>
      </xdr:nvSpPr>
      <xdr:spPr>
        <a:xfrm>
          <a:off x="18165500" y="682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07058764-0711-447C-8E2F-0CE3E97287DC}"/>
            </a:ext>
          </a:extLst>
        </xdr:cNvPr>
        <xdr:cNvSpPr txBox="1"/>
      </xdr:nvSpPr>
      <xdr:spPr>
        <a:xfrm>
          <a:off x="17354061" y="682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C9277DC5-E92C-4F64-B7D0-7C09E52A9E6C}"/>
            </a:ext>
          </a:extLst>
        </xdr:cNvPr>
        <xdr:cNvSpPr txBox="1"/>
      </xdr:nvSpPr>
      <xdr:spPr>
        <a:xfrm>
          <a:off x="16561672" y="681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26315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8852C016-50FA-47C2-A3F4-60D57C31466F}"/>
            </a:ext>
          </a:extLst>
        </xdr:cNvPr>
        <xdr:cNvSpPr txBox="1"/>
      </xdr:nvSpPr>
      <xdr:spPr>
        <a:xfrm>
          <a:off x="18918316" y="619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38298</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DAD3930D-EB29-4FD0-8BC5-F30653F23C9E}"/>
            </a:ext>
          </a:extLst>
        </xdr:cNvPr>
        <xdr:cNvSpPr txBox="1"/>
      </xdr:nvSpPr>
      <xdr:spPr>
        <a:xfrm>
          <a:off x="18137266" y="621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24870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3DEB1116-C319-49D9-9F9A-EF21DD61DDE0}"/>
            </a:ext>
          </a:extLst>
        </xdr:cNvPr>
        <xdr:cNvSpPr txBox="1"/>
      </xdr:nvSpPr>
      <xdr:spPr>
        <a:xfrm>
          <a:off x="17325827" y="6369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31390</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D1B125B8-F382-4F53-91BD-17839C3492F0}"/>
            </a:ext>
          </a:extLst>
        </xdr:cNvPr>
        <xdr:cNvSpPr txBox="1"/>
      </xdr:nvSpPr>
      <xdr:spPr>
        <a:xfrm>
          <a:off x="16523913" y="637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8451B73-A046-4E4D-A95F-A97EEB2F2D8C}"/>
            </a:ext>
          </a:extLst>
        </xdr:cNvPr>
        <xdr:cNvSpPr/>
      </xdr:nvSpPr>
      <xdr:spPr>
        <a:xfrm>
          <a:off x="11209111" y="800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C705768-89E2-4ADE-8A05-3EF865CF45D4}"/>
            </a:ext>
          </a:extLst>
        </xdr:cNvPr>
        <xdr:cNvSpPr/>
      </xdr:nvSpPr>
      <xdr:spPr>
        <a:xfrm>
          <a:off x="113157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D3BF187-223B-4F25-A4F3-6AA2A9ABAD9A}"/>
            </a:ext>
          </a:extLst>
        </xdr:cNvPr>
        <xdr:cNvSpPr/>
      </xdr:nvSpPr>
      <xdr:spPr>
        <a:xfrm>
          <a:off x="113157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5B12177B-54BB-44ED-A4DA-92AD5BA729B7}"/>
            </a:ext>
          </a:extLst>
        </xdr:cNvPr>
        <xdr:cNvSpPr/>
      </xdr:nvSpPr>
      <xdr:spPr>
        <a:xfrm>
          <a:off x="12237811"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D5F6CB1-4444-405D-BB7C-51AED0DD5C7D}"/>
            </a:ext>
          </a:extLst>
        </xdr:cNvPr>
        <xdr:cNvSpPr/>
      </xdr:nvSpPr>
      <xdr:spPr>
        <a:xfrm>
          <a:off x="12237811"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C7A678F2-7F69-4B56-A7FC-9EA9BA70C05E}"/>
            </a:ext>
          </a:extLst>
        </xdr:cNvPr>
        <xdr:cNvSpPr/>
      </xdr:nvSpPr>
      <xdr:spPr>
        <a:xfrm>
          <a:off x="13266511"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F10CE9E-88CF-412D-8830-37D54656F229}"/>
            </a:ext>
          </a:extLst>
        </xdr:cNvPr>
        <xdr:cNvSpPr/>
      </xdr:nvSpPr>
      <xdr:spPr>
        <a:xfrm>
          <a:off x="13266511"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D93A306-CF5C-41D8-BF68-6E2DE54ECCF7}"/>
            </a:ext>
          </a:extLst>
        </xdr:cNvPr>
        <xdr:cNvSpPr/>
      </xdr:nvSpPr>
      <xdr:spPr>
        <a:xfrm>
          <a:off x="11209111" y="914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0AE614E-F851-4A17-8742-0E179595EF89}"/>
            </a:ext>
          </a:extLst>
        </xdr:cNvPr>
        <xdr:cNvSpPr txBox="1"/>
      </xdr:nvSpPr>
      <xdr:spPr>
        <a:xfrm>
          <a:off x="11171011"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AB216BAE-EFD4-4F40-A80D-67537B0F80A1}"/>
            </a:ext>
          </a:extLst>
        </xdr:cNvPr>
        <xdr:cNvCxnSpPr/>
      </xdr:nvCxnSpPr>
      <xdr:spPr>
        <a:xfrm>
          <a:off x="11209111" y="11430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5E97AAD-16FA-4C12-A546-C2B7A23B8E37}"/>
            </a:ext>
          </a:extLst>
        </xdr:cNvPr>
        <xdr:cNvSpPr txBox="1"/>
      </xdr:nvSpPr>
      <xdr:spPr>
        <a:xfrm>
          <a:off x="10800442" y="11289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9F68AC31-A7D7-462C-8E66-6A8597392650}"/>
            </a:ext>
          </a:extLst>
        </xdr:cNvPr>
        <xdr:cNvCxnSpPr/>
      </xdr:nvCxnSpPr>
      <xdr:spPr>
        <a:xfrm>
          <a:off x="11209111"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EAE0A2A1-D54B-4F78-B905-B0860FCA6065}"/>
            </a:ext>
          </a:extLst>
        </xdr:cNvPr>
        <xdr:cNvSpPr txBox="1"/>
      </xdr:nvSpPr>
      <xdr:spPr>
        <a:xfrm>
          <a:off x="10800442" y="1090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2DB30A81-7D49-4B27-81BC-49F47ADB0C5C}"/>
            </a:ext>
          </a:extLst>
        </xdr:cNvPr>
        <xdr:cNvCxnSpPr/>
      </xdr:nvCxnSpPr>
      <xdr:spPr>
        <a:xfrm>
          <a:off x="11209111" y="10668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9CCD2BB9-434C-4211-8139-926492089603}"/>
            </a:ext>
          </a:extLst>
        </xdr:cNvPr>
        <xdr:cNvSpPr txBox="1"/>
      </xdr:nvSpPr>
      <xdr:spPr>
        <a:xfrm>
          <a:off x="10846873" y="1052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3DF7D801-B08E-4CDB-8A35-F241DB6BF251}"/>
            </a:ext>
          </a:extLst>
        </xdr:cNvPr>
        <xdr:cNvCxnSpPr/>
      </xdr:nvCxnSpPr>
      <xdr:spPr>
        <a:xfrm>
          <a:off x="11209111" y="1028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D7C6A9E-14AF-4C83-A097-DAE505BA985F}"/>
            </a:ext>
          </a:extLst>
        </xdr:cNvPr>
        <xdr:cNvSpPr txBox="1"/>
      </xdr:nvSpPr>
      <xdr:spPr>
        <a:xfrm>
          <a:off x="10846873" y="10146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B4CE371-A101-43DB-80CA-DB2DC2158994}"/>
            </a:ext>
          </a:extLst>
        </xdr:cNvPr>
        <xdr:cNvCxnSpPr/>
      </xdr:nvCxnSpPr>
      <xdr:spPr>
        <a:xfrm>
          <a:off x="11209111" y="9903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58DCDBE-C8DE-4747-A18D-6C23620AAE4B}"/>
            </a:ext>
          </a:extLst>
        </xdr:cNvPr>
        <xdr:cNvSpPr txBox="1"/>
      </xdr:nvSpPr>
      <xdr:spPr>
        <a:xfrm>
          <a:off x="10846873" y="9762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0AFD5A5-9430-4942-9531-8D4690B1B162}"/>
            </a:ext>
          </a:extLst>
        </xdr:cNvPr>
        <xdr:cNvCxnSpPr/>
      </xdr:nvCxnSpPr>
      <xdr:spPr>
        <a:xfrm>
          <a:off x="11209111" y="9522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AD3CF7DA-9555-447B-9CA0-B6C2945964B7}"/>
            </a:ext>
          </a:extLst>
        </xdr:cNvPr>
        <xdr:cNvSpPr txBox="1"/>
      </xdr:nvSpPr>
      <xdr:spPr>
        <a:xfrm>
          <a:off x="10846873" y="9381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E1AB9551-FE85-4C41-B6CA-9F8CAD83E42B}"/>
            </a:ext>
          </a:extLst>
        </xdr:cNvPr>
        <xdr:cNvCxnSpPr/>
      </xdr:nvCxnSpPr>
      <xdr:spPr>
        <a:xfrm>
          <a:off x="11209111" y="914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20821831-4377-49E8-8F67-C748E202D32C}"/>
            </a:ext>
          </a:extLst>
        </xdr:cNvPr>
        <xdr:cNvSpPr txBox="1"/>
      </xdr:nvSpPr>
      <xdr:spPr>
        <a:xfrm>
          <a:off x="10908272" y="900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9BEE726E-9AD5-4B6A-BA98-75E82A3E1800}"/>
            </a:ext>
          </a:extLst>
        </xdr:cNvPr>
        <xdr:cNvSpPr/>
      </xdr:nvSpPr>
      <xdr:spPr>
        <a:xfrm>
          <a:off x="11209111" y="914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B26AED73-C3C8-442A-9D50-A942E90D7423}"/>
            </a:ext>
          </a:extLst>
        </xdr:cNvPr>
        <xdr:cNvCxnSpPr/>
      </xdr:nvCxnSpPr>
      <xdr:spPr>
        <a:xfrm flipV="1">
          <a:off x="14698253" y="9446079"/>
          <a:ext cx="0" cy="1461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EF10FFCE-423D-48CC-B155-2F6649ABFBE7}"/>
            </a:ext>
          </a:extLst>
        </xdr:cNvPr>
        <xdr:cNvSpPr txBox="1"/>
      </xdr:nvSpPr>
      <xdr:spPr>
        <a:xfrm>
          <a:off x="14736989"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F1506F84-5C4E-4784-9CC1-D219CB0994D4}"/>
            </a:ext>
          </a:extLst>
        </xdr:cNvPr>
        <xdr:cNvCxnSpPr/>
      </xdr:nvCxnSpPr>
      <xdr:spPr>
        <a:xfrm>
          <a:off x="14611350" y="10907758"/>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B0882FCF-D525-406C-9C1A-DAE95194E555}"/>
            </a:ext>
          </a:extLst>
        </xdr:cNvPr>
        <xdr:cNvSpPr txBox="1"/>
      </xdr:nvSpPr>
      <xdr:spPr>
        <a:xfrm>
          <a:off x="14736989" y="9221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55DB98AC-B6BE-40EE-96F6-FA0D1083A447}"/>
            </a:ext>
          </a:extLst>
        </xdr:cNvPr>
        <xdr:cNvCxnSpPr/>
      </xdr:nvCxnSpPr>
      <xdr:spPr>
        <a:xfrm>
          <a:off x="14611350" y="9446079"/>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95A787C9-8C82-4175-8413-13D9A293CDED}"/>
            </a:ext>
          </a:extLst>
        </xdr:cNvPr>
        <xdr:cNvSpPr txBox="1"/>
      </xdr:nvSpPr>
      <xdr:spPr>
        <a:xfrm>
          <a:off x="14736989" y="10041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B65A4FD1-432B-486D-BFEB-E19354EEE6C3}"/>
            </a:ext>
          </a:extLst>
        </xdr:cNvPr>
        <xdr:cNvSpPr/>
      </xdr:nvSpPr>
      <xdr:spPr>
        <a:xfrm>
          <a:off x="14649450" y="10192385"/>
          <a:ext cx="93436"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D936011B-814F-4A19-BC77-77917057AEAA}"/>
            </a:ext>
          </a:extLst>
        </xdr:cNvPr>
        <xdr:cNvSpPr/>
      </xdr:nvSpPr>
      <xdr:spPr>
        <a:xfrm>
          <a:off x="13887450" y="10142583"/>
          <a:ext cx="102961" cy="10840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3723225C-4B7E-4459-AFBD-051AE9B28644}"/>
            </a:ext>
          </a:extLst>
        </xdr:cNvPr>
        <xdr:cNvSpPr/>
      </xdr:nvSpPr>
      <xdr:spPr>
        <a:xfrm>
          <a:off x="13095061" y="10117001"/>
          <a:ext cx="98878"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A438311B-1061-45CF-A191-199BEC6B4B11}"/>
            </a:ext>
          </a:extLst>
        </xdr:cNvPr>
        <xdr:cNvSpPr/>
      </xdr:nvSpPr>
      <xdr:spPr>
        <a:xfrm>
          <a:off x="12298589" y="10087338"/>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64ABCEF7-F1D0-4187-A31D-01FBDB83A580}"/>
            </a:ext>
          </a:extLst>
        </xdr:cNvPr>
        <xdr:cNvSpPr/>
      </xdr:nvSpPr>
      <xdr:spPr>
        <a:xfrm>
          <a:off x="11487150" y="10066927"/>
          <a:ext cx="10296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0A674B3-2795-429D-90A6-D2FE2F4F7216}"/>
            </a:ext>
          </a:extLst>
        </xdr:cNvPr>
        <xdr:cNvSpPr txBox="1"/>
      </xdr:nvSpPr>
      <xdr:spPr>
        <a:xfrm>
          <a:off x="145274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08DDBB9-79EF-488F-8186-3C5639BC583F}"/>
            </a:ext>
          </a:extLst>
        </xdr:cNvPr>
        <xdr:cNvSpPr txBox="1"/>
      </xdr:nvSpPr>
      <xdr:spPr>
        <a:xfrm>
          <a:off x="137654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8EA533E-9D93-45B9-91C4-E143A0EBED1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1DAF863-FD65-4330-BF56-95F627DDCB4C}"/>
            </a:ext>
          </a:extLst>
        </xdr:cNvPr>
        <xdr:cNvSpPr txBox="1"/>
      </xdr:nvSpPr>
      <xdr:spPr>
        <a:xfrm>
          <a:off x="121711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CA78581-5116-47A2-BDF1-B681D6056F9A}"/>
            </a:ext>
          </a:extLst>
        </xdr:cNvPr>
        <xdr:cNvSpPr txBox="1"/>
      </xdr:nvSpPr>
      <xdr:spPr>
        <a:xfrm>
          <a:off x="113651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647" name="楕円 646">
          <a:extLst>
            <a:ext uri="{FF2B5EF4-FFF2-40B4-BE49-F238E27FC236}">
              <a16:creationId xmlns:a16="http://schemas.microsoft.com/office/drawing/2014/main" id="{3FBE9BD8-DB52-4DF4-B075-1A0C7E81B7D9}"/>
            </a:ext>
          </a:extLst>
        </xdr:cNvPr>
        <xdr:cNvSpPr/>
      </xdr:nvSpPr>
      <xdr:spPr>
        <a:xfrm>
          <a:off x="14649450" y="10284641"/>
          <a:ext cx="93436"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144797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1C7BFBA0-0601-427D-87CD-0C61BA2648E7}"/>
            </a:ext>
          </a:extLst>
        </xdr:cNvPr>
        <xdr:cNvSpPr txBox="1"/>
      </xdr:nvSpPr>
      <xdr:spPr>
        <a:xfrm>
          <a:off x="14736989" y="1025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122555</xdr:rowOff>
    </xdr:from>
    <xdr:to>
      <xdr:col>81</xdr:col>
      <xdr:colOff>101600</xdr:colOff>
      <xdr:row>60</xdr:row>
      <xdr:rowOff>52705</xdr:rowOff>
    </xdr:to>
    <xdr:sp macro="" textlink="">
      <xdr:nvSpPr>
        <xdr:cNvPr id="649" name="楕円 648">
          <a:extLst>
            <a:ext uri="{FF2B5EF4-FFF2-40B4-BE49-F238E27FC236}">
              <a16:creationId xmlns:a16="http://schemas.microsoft.com/office/drawing/2014/main" id="{B79166E8-0164-483F-9130-CC63704D8FC2}"/>
            </a:ext>
          </a:extLst>
        </xdr:cNvPr>
        <xdr:cNvSpPr/>
      </xdr:nvSpPr>
      <xdr:spPr>
        <a:xfrm>
          <a:off x="13887450" y="10236744"/>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xdr:rowOff>
    </xdr:from>
    <xdr:to>
      <xdr:col>85</xdr:col>
      <xdr:colOff>127000</xdr:colOff>
      <xdr:row>60</xdr:row>
      <xdr:rowOff>45720</xdr:rowOff>
    </xdr:to>
    <xdr:cxnSp macro="">
      <xdr:nvCxnSpPr>
        <xdr:cNvPr id="650" name="直線コネクタ 649">
          <a:extLst>
            <a:ext uri="{FF2B5EF4-FFF2-40B4-BE49-F238E27FC236}">
              <a16:creationId xmlns:a16="http://schemas.microsoft.com/office/drawing/2014/main" id="{0DB2C7B4-4B97-44D0-BFD1-4243FFCA068B}"/>
            </a:ext>
          </a:extLst>
        </xdr:cNvPr>
        <xdr:cNvCxnSpPr/>
      </xdr:nvCxnSpPr>
      <xdr:spPr>
        <a:xfrm>
          <a:off x="13936889" y="10288905"/>
          <a:ext cx="76200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78740</xdr:rowOff>
    </xdr:from>
    <xdr:to>
      <xdr:col>76</xdr:col>
      <xdr:colOff>165100</xdr:colOff>
      <xdr:row>60</xdr:row>
      <xdr:rowOff>8890</xdr:rowOff>
    </xdr:to>
    <xdr:sp macro="" textlink="">
      <xdr:nvSpPr>
        <xdr:cNvPr id="651" name="楕円 650">
          <a:extLst>
            <a:ext uri="{FF2B5EF4-FFF2-40B4-BE49-F238E27FC236}">
              <a16:creationId xmlns:a16="http://schemas.microsoft.com/office/drawing/2014/main" id="{8DAC36B1-5081-4339-A7E4-ABF3A4AB44EB}"/>
            </a:ext>
          </a:extLst>
        </xdr:cNvPr>
        <xdr:cNvSpPr/>
      </xdr:nvSpPr>
      <xdr:spPr>
        <a:xfrm>
          <a:off x="13095061" y="10194290"/>
          <a:ext cx="98878"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129540</xdr:rowOff>
    </xdr:from>
    <xdr:to>
      <xdr:col>81</xdr:col>
      <xdr:colOff>50800</xdr:colOff>
      <xdr:row>60</xdr:row>
      <xdr:rowOff>1905</xdr:rowOff>
    </xdr:to>
    <xdr:cxnSp macro="">
      <xdr:nvCxnSpPr>
        <xdr:cNvPr id="652" name="直線コネクタ 651">
          <a:extLst>
            <a:ext uri="{FF2B5EF4-FFF2-40B4-BE49-F238E27FC236}">
              <a16:creationId xmlns:a16="http://schemas.microsoft.com/office/drawing/2014/main" id="{9186B28F-A7C2-430A-A5DC-04F9F30E1FEB}"/>
            </a:ext>
          </a:extLst>
        </xdr:cNvPr>
        <xdr:cNvCxnSpPr/>
      </xdr:nvCxnSpPr>
      <xdr:spPr>
        <a:xfrm>
          <a:off x="13144500" y="10247811"/>
          <a:ext cx="792389" cy="4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69215</xdr:rowOff>
    </xdr:from>
    <xdr:to>
      <xdr:col>72</xdr:col>
      <xdr:colOff>38100</xdr:colOff>
      <xdr:row>59</xdr:row>
      <xdr:rowOff>170815</xdr:rowOff>
    </xdr:to>
    <xdr:sp macro="" textlink="">
      <xdr:nvSpPr>
        <xdr:cNvPr id="653" name="楕円 652">
          <a:extLst>
            <a:ext uri="{FF2B5EF4-FFF2-40B4-BE49-F238E27FC236}">
              <a16:creationId xmlns:a16="http://schemas.microsoft.com/office/drawing/2014/main" id="{98F61809-D8AB-4BB2-96C2-A0DC93D8FF57}"/>
            </a:ext>
          </a:extLst>
        </xdr:cNvPr>
        <xdr:cNvSpPr/>
      </xdr:nvSpPr>
      <xdr:spPr>
        <a:xfrm>
          <a:off x="12298589" y="10180683"/>
          <a:ext cx="83911" cy="10840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120015</xdr:rowOff>
    </xdr:from>
    <xdr:to>
      <xdr:col>76</xdr:col>
      <xdr:colOff>114300</xdr:colOff>
      <xdr:row>59</xdr:row>
      <xdr:rowOff>129540</xdr:rowOff>
    </xdr:to>
    <xdr:cxnSp macro="">
      <xdr:nvCxnSpPr>
        <xdr:cNvPr id="654" name="直線コネクタ 653">
          <a:extLst>
            <a:ext uri="{FF2B5EF4-FFF2-40B4-BE49-F238E27FC236}">
              <a16:creationId xmlns:a16="http://schemas.microsoft.com/office/drawing/2014/main" id="{6AB1E77A-9EB5-4A45-83B4-112EE5D5F49D}"/>
            </a:ext>
          </a:extLst>
        </xdr:cNvPr>
        <xdr:cNvCxnSpPr/>
      </xdr:nvCxnSpPr>
      <xdr:spPr>
        <a:xfrm>
          <a:off x="12342586" y="10239647"/>
          <a:ext cx="801914"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27305</xdr:rowOff>
    </xdr:from>
    <xdr:to>
      <xdr:col>67</xdr:col>
      <xdr:colOff>101600</xdr:colOff>
      <xdr:row>59</xdr:row>
      <xdr:rowOff>128905</xdr:rowOff>
    </xdr:to>
    <xdr:sp macro="" textlink="">
      <xdr:nvSpPr>
        <xdr:cNvPr id="655" name="楕円 654">
          <a:extLst>
            <a:ext uri="{FF2B5EF4-FFF2-40B4-BE49-F238E27FC236}">
              <a16:creationId xmlns:a16="http://schemas.microsoft.com/office/drawing/2014/main" id="{19A9D930-EE31-4360-854B-91F35CD4192E}"/>
            </a:ext>
          </a:extLst>
        </xdr:cNvPr>
        <xdr:cNvSpPr/>
      </xdr:nvSpPr>
      <xdr:spPr>
        <a:xfrm>
          <a:off x="11487150" y="10144216"/>
          <a:ext cx="102961" cy="1029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78105</xdr:rowOff>
    </xdr:from>
    <xdr:to>
      <xdr:col>71</xdr:col>
      <xdr:colOff>177800</xdr:colOff>
      <xdr:row>59</xdr:row>
      <xdr:rowOff>120015</xdr:rowOff>
    </xdr:to>
    <xdr:cxnSp macro="">
      <xdr:nvCxnSpPr>
        <xdr:cNvPr id="656" name="直線コネクタ 655">
          <a:extLst>
            <a:ext uri="{FF2B5EF4-FFF2-40B4-BE49-F238E27FC236}">
              <a16:creationId xmlns:a16="http://schemas.microsoft.com/office/drawing/2014/main" id="{C94A4929-DCF2-40BF-8287-5B10277A374D}"/>
            </a:ext>
          </a:extLst>
        </xdr:cNvPr>
        <xdr:cNvCxnSpPr/>
      </xdr:nvCxnSpPr>
      <xdr:spPr>
        <a:xfrm>
          <a:off x="11536589" y="10193655"/>
          <a:ext cx="805997"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EA54AFC5-F0FB-4ED8-8703-BD08663332C2}"/>
            </a:ext>
          </a:extLst>
        </xdr:cNvPr>
        <xdr:cNvSpPr txBox="1"/>
      </xdr:nvSpPr>
      <xdr:spPr>
        <a:xfrm>
          <a:off x="13743405" y="9917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1F4D9BBF-D926-4AFE-A6B9-4D2F41FDEF06}"/>
            </a:ext>
          </a:extLst>
        </xdr:cNvPr>
        <xdr:cNvSpPr txBox="1"/>
      </xdr:nvSpPr>
      <xdr:spPr>
        <a:xfrm>
          <a:off x="12962355"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A20010D-FD64-4417-A5D7-395FA4F7CC21}"/>
            </a:ext>
          </a:extLst>
        </xdr:cNvPr>
        <xdr:cNvSpPr txBox="1"/>
      </xdr:nvSpPr>
      <xdr:spPr>
        <a:xfrm>
          <a:off x="12165883" y="986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39FA8F7-6D99-4E35-AFE9-D5C1376CB5B4}"/>
            </a:ext>
          </a:extLst>
        </xdr:cNvPr>
        <xdr:cNvSpPr txBox="1"/>
      </xdr:nvSpPr>
      <xdr:spPr>
        <a:xfrm>
          <a:off x="11354444" y="983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43832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F9734C61-33F2-447C-B3E9-48567AC5505B}"/>
            </a:ext>
          </a:extLst>
        </xdr:cNvPr>
        <xdr:cNvSpPr txBox="1"/>
      </xdr:nvSpPr>
      <xdr:spPr>
        <a:xfrm>
          <a:off x="13743405" y="1033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AEFA362-5DF0-4352-AB92-CB194BEFF18D}"/>
            </a:ext>
          </a:extLst>
        </xdr:cNvPr>
        <xdr:cNvSpPr txBox="1"/>
      </xdr:nvSpPr>
      <xdr:spPr>
        <a:xfrm>
          <a:off x="12962355"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161942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D0311EC-A368-4D96-9D04-CFCC9FF58547}"/>
            </a:ext>
          </a:extLst>
        </xdr:cNvPr>
        <xdr:cNvSpPr txBox="1"/>
      </xdr:nvSpPr>
      <xdr:spPr>
        <a:xfrm>
          <a:off x="12165883" y="10276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120032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668A8F1-9A17-4B12-96B7-1529622E43DB}"/>
            </a:ext>
          </a:extLst>
        </xdr:cNvPr>
        <xdr:cNvSpPr txBox="1"/>
      </xdr:nvSpPr>
      <xdr:spPr>
        <a:xfrm>
          <a:off x="11354444" y="10239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8C941C59-4F99-47F9-BDB3-2C524A1977A0}"/>
            </a:ext>
          </a:extLst>
        </xdr:cNvPr>
        <xdr:cNvSpPr/>
      </xdr:nvSpPr>
      <xdr:spPr>
        <a:xfrm>
          <a:off x="16459200" y="800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B0A768B2-55BF-4F57-A8A1-F39E95F899BE}"/>
            </a:ext>
          </a:extLst>
        </xdr:cNvPr>
        <xdr:cNvSpPr/>
      </xdr:nvSpPr>
      <xdr:spPr>
        <a:xfrm>
          <a:off x="16584839"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8A36070E-175E-4A6F-BB63-5AFAC2D4E41E}"/>
            </a:ext>
          </a:extLst>
        </xdr:cNvPr>
        <xdr:cNvSpPr/>
      </xdr:nvSpPr>
      <xdr:spPr>
        <a:xfrm>
          <a:off x="16584839"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2146EA4-447F-49BF-A5F8-E08ED5FE82DC}"/>
            </a:ext>
          </a:extLst>
        </xdr:cNvPr>
        <xdr:cNvSpPr/>
      </xdr:nvSpPr>
      <xdr:spPr>
        <a:xfrm>
          <a:off x="174879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BF44681-884C-497A-B75A-C2A145FD880E}"/>
            </a:ext>
          </a:extLst>
        </xdr:cNvPr>
        <xdr:cNvSpPr/>
      </xdr:nvSpPr>
      <xdr:spPr>
        <a:xfrm>
          <a:off x="174879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D36AF36-824A-4E8E-B2E1-0819F49D4504}"/>
            </a:ext>
          </a:extLst>
        </xdr:cNvPr>
        <xdr:cNvSpPr/>
      </xdr:nvSpPr>
      <xdr:spPr>
        <a:xfrm>
          <a:off x="18516600" y="866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16FEEB2E-5595-4535-B8BE-BDEA468A34B4}"/>
            </a:ext>
          </a:extLst>
        </xdr:cNvPr>
        <xdr:cNvSpPr/>
      </xdr:nvSpPr>
      <xdr:spPr>
        <a:xfrm>
          <a:off x="18516600" y="886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E1B1C881-FD6B-47ED-BDF5-4990D3DA14A2}"/>
            </a:ext>
          </a:extLst>
        </xdr:cNvPr>
        <xdr:cNvSpPr/>
      </xdr:nvSpPr>
      <xdr:spPr>
        <a:xfrm>
          <a:off x="16459200" y="914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E4D0D4E6-B043-432E-928D-E7866D463D8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3A6D5CBF-8174-4C88-A47F-2310974C189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BAE636F-84DE-4BE5-8410-2806096449D3}"/>
            </a:ext>
          </a:extLst>
        </xdr:cNvPr>
        <xdr:cNvCxnSpPr/>
      </xdr:nvCxnSpPr>
      <xdr:spPr>
        <a:xfrm>
          <a:off x="16459200" y="1110614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7A0A7A8F-5C1F-41FD-BFB1-C993A9593F83}"/>
            </a:ext>
          </a:extLst>
        </xdr:cNvPr>
        <xdr:cNvSpPr txBox="1"/>
      </xdr:nvSpPr>
      <xdr:spPr>
        <a:xfrm>
          <a:off x="16050532" y="10965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510C85AE-2603-4179-BA93-BB60513EFF58}"/>
            </a:ext>
          </a:extLst>
        </xdr:cNvPr>
        <xdr:cNvCxnSpPr/>
      </xdr:nvCxnSpPr>
      <xdr:spPr>
        <a:xfrm>
          <a:off x="16459200" y="10772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B3178401-3569-4619-8E02-EA18764432A3}"/>
            </a:ext>
          </a:extLst>
        </xdr:cNvPr>
        <xdr:cNvSpPr txBox="1"/>
      </xdr:nvSpPr>
      <xdr:spPr>
        <a:xfrm>
          <a:off x="16050532" y="10638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DC5471E-D99A-48AE-AF2B-5954F02A3B2A}"/>
            </a:ext>
          </a:extLst>
        </xdr:cNvPr>
        <xdr:cNvCxnSpPr/>
      </xdr:nvCxnSpPr>
      <xdr:spPr>
        <a:xfrm>
          <a:off x="16459200" y="1044892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35FB6FF-77C0-4BF4-AC58-420FCC944C5A}"/>
            </a:ext>
          </a:extLst>
        </xdr:cNvPr>
        <xdr:cNvSpPr txBox="1"/>
      </xdr:nvSpPr>
      <xdr:spPr>
        <a:xfrm>
          <a:off x="16050532" y="103053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C3703768-3AFA-45F9-B39B-D1F71A93B8C5}"/>
            </a:ext>
          </a:extLst>
        </xdr:cNvPr>
        <xdr:cNvCxnSpPr/>
      </xdr:nvCxnSpPr>
      <xdr:spPr>
        <a:xfrm>
          <a:off x="16459200" y="101223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B2AB45D-D82D-46D9-B031-58790F50FFE3}"/>
            </a:ext>
          </a:extLst>
        </xdr:cNvPr>
        <xdr:cNvSpPr txBox="1"/>
      </xdr:nvSpPr>
      <xdr:spPr>
        <a:xfrm>
          <a:off x="16050532"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7136595-1298-4A18-B900-B141AF4146B3}"/>
            </a:ext>
          </a:extLst>
        </xdr:cNvPr>
        <xdr:cNvCxnSpPr/>
      </xdr:nvCxnSpPr>
      <xdr:spPr>
        <a:xfrm>
          <a:off x="16459200" y="97985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E52FA85-DF29-49D3-9606-5AC634F5C51E}"/>
            </a:ext>
          </a:extLst>
        </xdr:cNvPr>
        <xdr:cNvSpPr txBox="1"/>
      </xdr:nvSpPr>
      <xdr:spPr>
        <a:xfrm>
          <a:off x="16050532" y="9657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57486EEA-7650-4741-9A8D-27FAA70E6C7E}"/>
            </a:ext>
          </a:extLst>
        </xdr:cNvPr>
        <xdr:cNvCxnSpPr/>
      </xdr:nvCxnSpPr>
      <xdr:spPr>
        <a:xfrm>
          <a:off x="16459200" y="94746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92592246-A0A2-4B95-AA93-992E92CC9CCD}"/>
            </a:ext>
          </a:extLst>
        </xdr:cNvPr>
        <xdr:cNvSpPr txBox="1"/>
      </xdr:nvSpPr>
      <xdr:spPr>
        <a:xfrm>
          <a:off x="16050532" y="93242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364BDDE-31C9-4906-BD9E-D43948CF833F}"/>
            </a:ext>
          </a:extLst>
        </xdr:cNvPr>
        <xdr:cNvCxnSpPr/>
      </xdr:nvCxnSpPr>
      <xdr:spPr>
        <a:xfrm>
          <a:off x="16459200" y="914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1FA3AEB-1CEE-4745-85D2-03218CC65F25}"/>
            </a:ext>
          </a:extLst>
        </xdr:cNvPr>
        <xdr:cNvSpPr txBox="1"/>
      </xdr:nvSpPr>
      <xdr:spPr>
        <a:xfrm>
          <a:off x="16050532" y="900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A526DD9-6323-457D-BF88-6DE53F4A0D71}"/>
            </a:ext>
          </a:extLst>
        </xdr:cNvPr>
        <xdr:cNvSpPr/>
      </xdr:nvSpPr>
      <xdr:spPr>
        <a:xfrm>
          <a:off x="16459200" y="914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9D944016-DA87-458D-8198-70829B28B108}"/>
            </a:ext>
          </a:extLst>
        </xdr:cNvPr>
        <xdr:cNvCxnSpPr/>
      </xdr:nvCxnSpPr>
      <xdr:spPr>
        <a:xfrm flipV="1">
          <a:off x="19952425" y="9569904"/>
          <a:ext cx="0" cy="148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FE3C9E3C-7112-4727-AD44-DEB16744DECB}"/>
            </a:ext>
          </a:extLst>
        </xdr:cNvPr>
        <xdr:cNvSpPr txBox="1"/>
      </xdr:nvSpPr>
      <xdr:spPr>
        <a:xfrm>
          <a:off x="19991161" y="1105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65C88BF3-16D4-4961-A5E9-A6784CFD778F}"/>
            </a:ext>
          </a:extLst>
        </xdr:cNvPr>
        <xdr:cNvCxnSpPr/>
      </xdr:nvCxnSpPr>
      <xdr:spPr>
        <a:xfrm>
          <a:off x="19880489" y="11058525"/>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CBDE2FF5-144C-4F5E-9856-430684356B49}"/>
            </a:ext>
          </a:extLst>
        </xdr:cNvPr>
        <xdr:cNvSpPr txBox="1"/>
      </xdr:nvSpPr>
      <xdr:spPr>
        <a:xfrm>
          <a:off x="19991161" y="934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078652FA-FFFD-4B5A-9FA5-05AAA948DCCC}"/>
            </a:ext>
          </a:extLst>
        </xdr:cNvPr>
        <xdr:cNvCxnSpPr/>
      </xdr:nvCxnSpPr>
      <xdr:spPr>
        <a:xfrm>
          <a:off x="19880489" y="9569904"/>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C2B9FD1B-2F84-4206-8B68-050722F435FD}"/>
            </a:ext>
          </a:extLst>
        </xdr:cNvPr>
        <xdr:cNvSpPr txBox="1"/>
      </xdr:nvSpPr>
      <xdr:spPr>
        <a:xfrm>
          <a:off x="19991161" y="10467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DD657A0E-50B3-4408-939F-4E04584694A8}"/>
            </a:ext>
          </a:extLst>
        </xdr:cNvPr>
        <xdr:cNvSpPr/>
      </xdr:nvSpPr>
      <xdr:spPr>
        <a:xfrm>
          <a:off x="19899539" y="10611757"/>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5CA165AA-3A73-4F8A-B51B-2F4C5C7B0696}"/>
            </a:ext>
          </a:extLst>
        </xdr:cNvPr>
        <xdr:cNvSpPr/>
      </xdr:nvSpPr>
      <xdr:spPr>
        <a:xfrm>
          <a:off x="19156589" y="10592707"/>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0D2C33AF-779B-46A1-B3FB-E6846AB418E8}"/>
            </a:ext>
          </a:extLst>
        </xdr:cNvPr>
        <xdr:cNvSpPr/>
      </xdr:nvSpPr>
      <xdr:spPr>
        <a:xfrm>
          <a:off x="18345150" y="10592707"/>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5813036F-36A1-4E22-8F48-25F452985209}"/>
            </a:ext>
          </a:extLst>
        </xdr:cNvPr>
        <xdr:cNvSpPr/>
      </xdr:nvSpPr>
      <xdr:spPr>
        <a:xfrm>
          <a:off x="17552761" y="10592707"/>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3C7CA22B-8014-400A-AC67-4E5EDC564864}"/>
            </a:ext>
          </a:extLst>
        </xdr:cNvPr>
        <xdr:cNvSpPr/>
      </xdr:nvSpPr>
      <xdr:spPr>
        <a:xfrm>
          <a:off x="16756289" y="10592707"/>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D381743-0B38-4337-9343-CA9C1DE11A81}"/>
            </a:ext>
          </a:extLst>
        </xdr:cNvPr>
        <xdr:cNvSpPr txBox="1"/>
      </xdr:nvSpPr>
      <xdr:spPr>
        <a:xfrm>
          <a:off x="19781611"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CE12042-0053-4ACB-9B23-3FB8BF4663CE}"/>
            </a:ext>
          </a:extLst>
        </xdr:cNvPr>
        <xdr:cNvSpPr txBox="1"/>
      </xdr:nvSpPr>
      <xdr:spPr>
        <a:xfrm>
          <a:off x="190291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F7C7723-9448-4142-99EF-4271B3219699}"/>
            </a:ext>
          </a:extLst>
        </xdr:cNvPr>
        <xdr:cNvSpPr txBox="1"/>
      </xdr:nvSpPr>
      <xdr:spPr>
        <a:xfrm>
          <a:off x="18223139"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C2801F8-61B3-4467-87C4-2AAA713772E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73F40BE-F906-4B81-B4C2-637DFADC5FC9}"/>
            </a:ext>
          </a:extLst>
        </xdr:cNvPr>
        <xdr:cNvSpPr txBox="1"/>
      </xdr:nvSpPr>
      <xdr:spPr>
        <a:xfrm>
          <a:off x="16628836"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112485</xdr:rowOff>
    </xdr:from>
    <xdr:to>
      <xdr:col>116</xdr:col>
      <xdr:colOff>114300</xdr:colOff>
      <xdr:row>63</xdr:row>
      <xdr:rowOff>42635</xdr:rowOff>
    </xdr:to>
    <xdr:sp macro="" textlink="">
      <xdr:nvSpPr>
        <xdr:cNvPr id="706" name="楕円 705">
          <a:extLst>
            <a:ext uri="{FF2B5EF4-FFF2-40B4-BE49-F238E27FC236}">
              <a16:creationId xmlns:a16="http://schemas.microsoft.com/office/drawing/2014/main" id="{A3139536-D00A-426C-A388-D50F07B16FAE}"/>
            </a:ext>
          </a:extLst>
        </xdr:cNvPr>
        <xdr:cNvSpPr/>
      </xdr:nvSpPr>
      <xdr:spPr>
        <a:xfrm>
          <a:off x="19899539" y="10742385"/>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90912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DD4D0A73-3F3D-4555-9CC9-8C0550887CCD}"/>
            </a:ext>
          </a:extLst>
        </xdr:cNvPr>
        <xdr:cNvSpPr txBox="1"/>
      </xdr:nvSpPr>
      <xdr:spPr>
        <a:xfrm>
          <a:off x="19991161" y="1072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708" name="楕円 707">
          <a:extLst>
            <a:ext uri="{FF2B5EF4-FFF2-40B4-BE49-F238E27FC236}">
              <a16:creationId xmlns:a16="http://schemas.microsoft.com/office/drawing/2014/main" id="{60E18F39-85A9-4C25-BB88-4B777C7B16A5}"/>
            </a:ext>
          </a:extLst>
        </xdr:cNvPr>
        <xdr:cNvSpPr/>
      </xdr:nvSpPr>
      <xdr:spPr>
        <a:xfrm>
          <a:off x="19156589" y="10742385"/>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163285</xdr:rowOff>
    </xdr:from>
    <xdr:to>
      <xdr:col>116</xdr:col>
      <xdr:colOff>63500</xdr:colOff>
      <xdr:row>62</xdr:row>
      <xdr:rowOff>163285</xdr:rowOff>
    </xdr:to>
    <xdr:cxnSp macro="">
      <xdr:nvCxnSpPr>
        <xdr:cNvPr id="709" name="直線コネクタ 708">
          <a:extLst>
            <a:ext uri="{FF2B5EF4-FFF2-40B4-BE49-F238E27FC236}">
              <a16:creationId xmlns:a16="http://schemas.microsoft.com/office/drawing/2014/main" id="{3ECDA026-64F1-42DA-A595-48A299962B5B}"/>
            </a:ext>
          </a:extLst>
        </xdr:cNvPr>
        <xdr:cNvCxnSpPr/>
      </xdr:nvCxnSpPr>
      <xdr:spPr>
        <a:xfrm>
          <a:off x="19200586" y="1079182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112485</xdr:rowOff>
    </xdr:from>
    <xdr:to>
      <xdr:col>107</xdr:col>
      <xdr:colOff>101600</xdr:colOff>
      <xdr:row>63</xdr:row>
      <xdr:rowOff>42635</xdr:rowOff>
    </xdr:to>
    <xdr:sp macro="" textlink="">
      <xdr:nvSpPr>
        <xdr:cNvPr id="710" name="楕円 709">
          <a:extLst>
            <a:ext uri="{FF2B5EF4-FFF2-40B4-BE49-F238E27FC236}">
              <a16:creationId xmlns:a16="http://schemas.microsoft.com/office/drawing/2014/main" id="{EBB72012-F180-425F-9126-651BA9D80DCF}"/>
            </a:ext>
          </a:extLst>
        </xdr:cNvPr>
        <xdr:cNvSpPr/>
      </xdr:nvSpPr>
      <xdr:spPr>
        <a:xfrm>
          <a:off x="18345150" y="10742385"/>
          <a:ext cx="10296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163285</xdr:rowOff>
    </xdr:from>
    <xdr:to>
      <xdr:col>111</xdr:col>
      <xdr:colOff>177800</xdr:colOff>
      <xdr:row>62</xdr:row>
      <xdr:rowOff>163285</xdr:rowOff>
    </xdr:to>
    <xdr:cxnSp macro="">
      <xdr:nvCxnSpPr>
        <xdr:cNvPr id="711" name="直線コネクタ 710">
          <a:extLst>
            <a:ext uri="{FF2B5EF4-FFF2-40B4-BE49-F238E27FC236}">
              <a16:creationId xmlns:a16="http://schemas.microsoft.com/office/drawing/2014/main" id="{0F425333-1F97-479F-A20A-29EE3FC70DB8}"/>
            </a:ext>
          </a:extLst>
        </xdr:cNvPr>
        <xdr:cNvCxnSpPr/>
      </xdr:nvCxnSpPr>
      <xdr:spPr>
        <a:xfrm>
          <a:off x="18394589" y="10791824"/>
          <a:ext cx="80599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112485</xdr:rowOff>
    </xdr:from>
    <xdr:to>
      <xdr:col>102</xdr:col>
      <xdr:colOff>165100</xdr:colOff>
      <xdr:row>63</xdr:row>
      <xdr:rowOff>42635</xdr:rowOff>
    </xdr:to>
    <xdr:sp macro="" textlink="">
      <xdr:nvSpPr>
        <xdr:cNvPr id="712" name="楕円 711">
          <a:extLst>
            <a:ext uri="{FF2B5EF4-FFF2-40B4-BE49-F238E27FC236}">
              <a16:creationId xmlns:a16="http://schemas.microsoft.com/office/drawing/2014/main" id="{7B880C1C-6D57-44DB-B1ED-8652139C04FD}"/>
            </a:ext>
          </a:extLst>
        </xdr:cNvPr>
        <xdr:cNvSpPr/>
      </xdr:nvSpPr>
      <xdr:spPr>
        <a:xfrm>
          <a:off x="17552761" y="10742385"/>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163285</xdr:rowOff>
    </xdr:from>
    <xdr:to>
      <xdr:col>107</xdr:col>
      <xdr:colOff>50800</xdr:colOff>
      <xdr:row>62</xdr:row>
      <xdr:rowOff>163285</xdr:rowOff>
    </xdr:to>
    <xdr:cxnSp macro="">
      <xdr:nvCxnSpPr>
        <xdr:cNvPr id="713" name="直線コネクタ 712">
          <a:extLst>
            <a:ext uri="{FF2B5EF4-FFF2-40B4-BE49-F238E27FC236}">
              <a16:creationId xmlns:a16="http://schemas.microsoft.com/office/drawing/2014/main" id="{063C7D11-CF39-45F2-8869-D17C745F2A93}"/>
            </a:ext>
          </a:extLst>
        </xdr:cNvPr>
        <xdr:cNvCxnSpPr/>
      </xdr:nvCxnSpPr>
      <xdr:spPr>
        <a:xfrm>
          <a:off x="17602200" y="10791824"/>
          <a:ext cx="79238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714" name="楕円 713">
          <a:extLst>
            <a:ext uri="{FF2B5EF4-FFF2-40B4-BE49-F238E27FC236}">
              <a16:creationId xmlns:a16="http://schemas.microsoft.com/office/drawing/2014/main" id="{A953228E-A2DD-44F6-928E-CE645650CED8}"/>
            </a:ext>
          </a:extLst>
        </xdr:cNvPr>
        <xdr:cNvSpPr/>
      </xdr:nvSpPr>
      <xdr:spPr>
        <a:xfrm>
          <a:off x="16756289" y="10761436"/>
          <a:ext cx="8391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163285</xdr:rowOff>
    </xdr:from>
    <xdr:to>
      <xdr:col>102</xdr:col>
      <xdr:colOff>114300</xdr:colOff>
      <xdr:row>63</xdr:row>
      <xdr:rowOff>8165</xdr:rowOff>
    </xdr:to>
    <xdr:cxnSp macro="">
      <xdr:nvCxnSpPr>
        <xdr:cNvPr id="715" name="直線コネクタ 714">
          <a:extLst>
            <a:ext uri="{FF2B5EF4-FFF2-40B4-BE49-F238E27FC236}">
              <a16:creationId xmlns:a16="http://schemas.microsoft.com/office/drawing/2014/main" id="{BB9D6B50-064E-4E0D-8A7B-40F1DEEF9A05}"/>
            </a:ext>
          </a:extLst>
        </xdr:cNvPr>
        <xdr:cNvCxnSpPr/>
      </xdr:nvCxnSpPr>
      <xdr:spPr>
        <a:xfrm flipV="1">
          <a:off x="16800286" y="10791824"/>
          <a:ext cx="801914"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EF2FA038-9A63-4D93-84EB-7A33835B2E9E}"/>
            </a:ext>
          </a:extLst>
        </xdr:cNvPr>
        <xdr:cNvSpPr txBox="1"/>
      </xdr:nvSpPr>
      <xdr:spPr>
        <a:xfrm>
          <a:off x="18984309" y="1037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A5CD9C7B-3F81-4311-ADC4-049B62992571}"/>
            </a:ext>
          </a:extLst>
        </xdr:cNvPr>
        <xdr:cNvSpPr txBox="1"/>
      </xdr:nvSpPr>
      <xdr:spPr>
        <a:xfrm>
          <a:off x="18184209" y="1037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E7C5DBBD-754C-49B8-A0E8-EAC54311C532}"/>
            </a:ext>
          </a:extLst>
        </xdr:cNvPr>
        <xdr:cNvSpPr txBox="1"/>
      </xdr:nvSpPr>
      <xdr:spPr>
        <a:xfrm>
          <a:off x="17382295" y="1037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D600964B-EA17-42BF-B4BD-8DF7C906BDD5}"/>
            </a:ext>
          </a:extLst>
        </xdr:cNvPr>
        <xdr:cNvSpPr txBox="1"/>
      </xdr:nvSpPr>
      <xdr:spPr>
        <a:xfrm>
          <a:off x="16589906" y="1037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33762</xdr:rowOff>
    </xdr:from>
    <xdr:ext cx="469744" cy="259045"/>
    <xdr:sp macro="" textlink="">
      <xdr:nvSpPr>
        <xdr:cNvPr id="720" name="n_1mainValue【保健センター・保健所】&#10;一人当たり面積">
          <a:extLst>
            <a:ext uri="{FF2B5EF4-FFF2-40B4-BE49-F238E27FC236}">
              <a16:creationId xmlns:a16="http://schemas.microsoft.com/office/drawing/2014/main" id="{919CEE00-E7BF-4080-8C73-959040366662}"/>
            </a:ext>
          </a:extLst>
        </xdr:cNvPr>
        <xdr:cNvSpPr txBox="1"/>
      </xdr:nvSpPr>
      <xdr:spPr>
        <a:xfrm>
          <a:off x="18984309" y="1083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33762</xdr:rowOff>
    </xdr:from>
    <xdr:ext cx="469744" cy="259045"/>
    <xdr:sp macro="" textlink="">
      <xdr:nvSpPr>
        <xdr:cNvPr id="721" name="n_2mainValue【保健センター・保健所】&#10;一人当たり面積">
          <a:extLst>
            <a:ext uri="{FF2B5EF4-FFF2-40B4-BE49-F238E27FC236}">
              <a16:creationId xmlns:a16="http://schemas.microsoft.com/office/drawing/2014/main" id="{19F01EF9-74D1-4638-9564-5C35AA8B19E6}"/>
            </a:ext>
          </a:extLst>
        </xdr:cNvPr>
        <xdr:cNvSpPr txBox="1"/>
      </xdr:nvSpPr>
      <xdr:spPr>
        <a:xfrm>
          <a:off x="18184209" y="1083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33762</xdr:rowOff>
    </xdr:from>
    <xdr:ext cx="469744" cy="259045"/>
    <xdr:sp macro="" textlink="">
      <xdr:nvSpPr>
        <xdr:cNvPr id="722" name="n_3mainValue【保健センター・保健所】&#10;一人当たり面積">
          <a:extLst>
            <a:ext uri="{FF2B5EF4-FFF2-40B4-BE49-F238E27FC236}">
              <a16:creationId xmlns:a16="http://schemas.microsoft.com/office/drawing/2014/main" id="{5FDF843D-0AFD-42F0-A5A4-6E9FC3EA7397}"/>
            </a:ext>
          </a:extLst>
        </xdr:cNvPr>
        <xdr:cNvSpPr txBox="1"/>
      </xdr:nvSpPr>
      <xdr:spPr>
        <a:xfrm>
          <a:off x="17382295" y="1083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50092</xdr:rowOff>
    </xdr:from>
    <xdr:ext cx="469744" cy="259045"/>
    <xdr:sp macro="" textlink="">
      <xdr:nvSpPr>
        <xdr:cNvPr id="723" name="n_4mainValue【保健センター・保健所】&#10;一人当たり面積">
          <a:extLst>
            <a:ext uri="{FF2B5EF4-FFF2-40B4-BE49-F238E27FC236}">
              <a16:creationId xmlns:a16="http://schemas.microsoft.com/office/drawing/2014/main" id="{A0673001-FD9B-4ADF-88C2-0D0B4AFBE740}"/>
            </a:ext>
          </a:extLst>
        </xdr:cNvPr>
        <xdr:cNvSpPr txBox="1"/>
      </xdr:nvSpPr>
      <xdr:spPr>
        <a:xfrm>
          <a:off x="16589906" y="1085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714BB49E-41C1-4068-9886-2652B51091B0}"/>
            </a:ext>
          </a:extLst>
        </xdr:cNvPr>
        <xdr:cNvSpPr/>
      </xdr:nvSpPr>
      <xdr:spPr>
        <a:xfrm>
          <a:off x="11209111" y="11811000"/>
          <a:ext cx="424815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4814E3CD-EFD2-4BC4-9CFB-E02A2B2D954D}"/>
            </a:ext>
          </a:extLst>
        </xdr:cNvPr>
        <xdr:cNvSpPr/>
      </xdr:nvSpPr>
      <xdr:spPr>
        <a:xfrm>
          <a:off x="113157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27D4870-5DC4-4F46-BCFF-A0585E5D74AC}"/>
            </a:ext>
          </a:extLst>
        </xdr:cNvPr>
        <xdr:cNvSpPr/>
      </xdr:nvSpPr>
      <xdr:spPr>
        <a:xfrm>
          <a:off x="113157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427A61E5-44B8-4825-9E44-D92235C2EE9B}"/>
            </a:ext>
          </a:extLst>
        </xdr:cNvPr>
        <xdr:cNvSpPr/>
      </xdr:nvSpPr>
      <xdr:spPr>
        <a:xfrm>
          <a:off x="12237811"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74F6D87F-3458-47C8-ABB5-C1A88C5B1467}"/>
            </a:ext>
          </a:extLst>
        </xdr:cNvPr>
        <xdr:cNvSpPr/>
      </xdr:nvSpPr>
      <xdr:spPr>
        <a:xfrm>
          <a:off x="12237811"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D6000ADE-BA6A-4597-83DC-7A4EF8423432}"/>
            </a:ext>
          </a:extLst>
        </xdr:cNvPr>
        <xdr:cNvSpPr/>
      </xdr:nvSpPr>
      <xdr:spPr>
        <a:xfrm>
          <a:off x="13266511"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C872DF16-026D-416E-8B8F-2B5E92E606D3}"/>
            </a:ext>
          </a:extLst>
        </xdr:cNvPr>
        <xdr:cNvSpPr/>
      </xdr:nvSpPr>
      <xdr:spPr>
        <a:xfrm>
          <a:off x="13266511"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B3463EC2-C479-40ED-AE6F-C5B57F963283}"/>
            </a:ext>
          </a:extLst>
        </xdr:cNvPr>
        <xdr:cNvSpPr/>
      </xdr:nvSpPr>
      <xdr:spPr>
        <a:xfrm>
          <a:off x="11209111" y="12951279"/>
          <a:ext cx="424815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A94E6ECF-6B61-40D0-A200-46C5D552A585}"/>
            </a:ext>
          </a:extLst>
        </xdr:cNvPr>
        <xdr:cNvSpPr txBox="1"/>
      </xdr:nvSpPr>
      <xdr:spPr>
        <a:xfrm>
          <a:off x="11171011"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79D0F01C-E593-4CE9-99A9-3FF3E6D10A9E}"/>
            </a:ext>
          </a:extLst>
        </xdr:cNvPr>
        <xdr:cNvCxnSpPr/>
      </xdr:nvCxnSpPr>
      <xdr:spPr>
        <a:xfrm>
          <a:off x="11209111" y="15240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71295757-023A-40D9-B020-F4C194A3E683}"/>
            </a:ext>
          </a:extLst>
        </xdr:cNvPr>
        <xdr:cNvSpPr txBox="1"/>
      </xdr:nvSpPr>
      <xdr:spPr>
        <a:xfrm>
          <a:off x="10800442" y="15096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71F2EBE-FC59-484A-88BE-158F5DEAC249}"/>
            </a:ext>
          </a:extLst>
        </xdr:cNvPr>
        <xdr:cNvCxnSpPr/>
      </xdr:nvCxnSpPr>
      <xdr:spPr>
        <a:xfrm>
          <a:off x="11209111" y="1485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87945C96-9DC0-4BED-A4ED-DB118032A309}"/>
            </a:ext>
          </a:extLst>
        </xdr:cNvPr>
        <xdr:cNvSpPr txBox="1"/>
      </xdr:nvSpPr>
      <xdr:spPr>
        <a:xfrm>
          <a:off x="10800442" y="1471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1FB2598B-A2E0-478F-9ADB-81EFAA8FD64B}"/>
            </a:ext>
          </a:extLst>
        </xdr:cNvPr>
        <xdr:cNvCxnSpPr/>
      </xdr:nvCxnSpPr>
      <xdr:spPr>
        <a:xfrm>
          <a:off x="11209111" y="14478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E2DFED43-D3FC-48F2-B0ED-241E92F2A3B2}"/>
            </a:ext>
          </a:extLst>
        </xdr:cNvPr>
        <xdr:cNvSpPr txBox="1"/>
      </xdr:nvSpPr>
      <xdr:spPr>
        <a:xfrm>
          <a:off x="10846873" y="14337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F1AB730-F394-4325-B5D4-56FE3E9DC20C}"/>
            </a:ext>
          </a:extLst>
        </xdr:cNvPr>
        <xdr:cNvCxnSpPr/>
      </xdr:nvCxnSpPr>
      <xdr:spPr>
        <a:xfrm>
          <a:off x="11209111" y="1409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593B29D7-B5F7-423C-9193-1BDD2E9EB97A}"/>
            </a:ext>
          </a:extLst>
        </xdr:cNvPr>
        <xdr:cNvSpPr txBox="1"/>
      </xdr:nvSpPr>
      <xdr:spPr>
        <a:xfrm>
          <a:off x="10846873" y="13956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6304E8ED-A79F-4744-877C-06471677F82E}"/>
            </a:ext>
          </a:extLst>
        </xdr:cNvPr>
        <xdr:cNvCxnSpPr/>
      </xdr:nvCxnSpPr>
      <xdr:spPr>
        <a:xfrm>
          <a:off x="11209111" y="13716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DC082BA0-4767-455F-BC8A-C0E058042A99}"/>
            </a:ext>
          </a:extLst>
        </xdr:cNvPr>
        <xdr:cNvSpPr txBox="1"/>
      </xdr:nvSpPr>
      <xdr:spPr>
        <a:xfrm>
          <a:off x="10846873" y="135751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4375D88-03C6-4FE4-9A91-A023DD1A9E90}"/>
            </a:ext>
          </a:extLst>
        </xdr:cNvPr>
        <xdr:cNvCxnSpPr/>
      </xdr:nvCxnSpPr>
      <xdr:spPr>
        <a:xfrm>
          <a:off x="11209111" y="13332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98E2FE34-E3D7-486E-BED7-6C71C8378326}"/>
            </a:ext>
          </a:extLst>
        </xdr:cNvPr>
        <xdr:cNvSpPr txBox="1"/>
      </xdr:nvSpPr>
      <xdr:spPr>
        <a:xfrm>
          <a:off x="10846873" y="131914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C7E5EDE2-2464-4505-A004-AD8E781A3C52}"/>
            </a:ext>
          </a:extLst>
        </xdr:cNvPr>
        <xdr:cNvCxnSpPr/>
      </xdr:nvCxnSpPr>
      <xdr:spPr>
        <a:xfrm>
          <a:off x="11209111" y="1295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95CB9600-54BF-40FB-8826-D1E6C984E975}"/>
            </a:ext>
          </a:extLst>
        </xdr:cNvPr>
        <xdr:cNvSpPr txBox="1"/>
      </xdr:nvSpPr>
      <xdr:spPr>
        <a:xfrm>
          <a:off x="10908272" y="128104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C7F7B9AD-765C-4435-879D-316942629BD4}"/>
            </a:ext>
          </a:extLst>
        </xdr:cNvPr>
        <xdr:cNvSpPr/>
      </xdr:nvSpPr>
      <xdr:spPr>
        <a:xfrm>
          <a:off x="11209111" y="12951279"/>
          <a:ext cx="424815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56322F6B-B90E-4F73-9949-A6B2FD9E773F}"/>
            </a:ext>
          </a:extLst>
        </xdr:cNvPr>
        <xdr:cNvCxnSpPr/>
      </xdr:nvCxnSpPr>
      <xdr:spPr>
        <a:xfrm flipV="1">
          <a:off x="14698253" y="13391334"/>
          <a:ext cx="0" cy="1352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CC9E1F26-33F4-41C6-964F-85738F139323}"/>
            </a:ext>
          </a:extLst>
        </xdr:cNvPr>
        <xdr:cNvSpPr txBox="1"/>
      </xdr:nvSpPr>
      <xdr:spPr>
        <a:xfrm>
          <a:off x="14736989"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2E79B18B-076B-4DD0-B3E5-2B27E74243B4}"/>
            </a:ext>
          </a:extLst>
        </xdr:cNvPr>
        <xdr:cNvCxnSpPr/>
      </xdr:nvCxnSpPr>
      <xdr:spPr>
        <a:xfrm>
          <a:off x="14611350" y="14743610"/>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F35BDB1B-DB64-4C46-90B0-83ACB0E3EF17}"/>
            </a:ext>
          </a:extLst>
        </xdr:cNvPr>
        <xdr:cNvSpPr txBox="1"/>
      </xdr:nvSpPr>
      <xdr:spPr>
        <a:xfrm>
          <a:off x="14736989" y="13170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1AEB22C4-0508-4C45-8D61-74AD073EA79B}"/>
            </a:ext>
          </a:extLst>
        </xdr:cNvPr>
        <xdr:cNvCxnSpPr/>
      </xdr:nvCxnSpPr>
      <xdr:spPr>
        <a:xfrm>
          <a:off x="14611350" y="13391334"/>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20306CEE-087B-4BEB-9510-97B788DA9046}"/>
            </a:ext>
          </a:extLst>
        </xdr:cNvPr>
        <xdr:cNvSpPr txBox="1"/>
      </xdr:nvSpPr>
      <xdr:spPr>
        <a:xfrm>
          <a:off x="14736989"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9BBB8D7A-2DC9-460E-B0C9-E040F6B5FCB9}"/>
            </a:ext>
          </a:extLst>
        </xdr:cNvPr>
        <xdr:cNvSpPr/>
      </xdr:nvSpPr>
      <xdr:spPr>
        <a:xfrm>
          <a:off x="14649450" y="14067427"/>
          <a:ext cx="93436"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F6DAA591-2BFF-4E8E-9A4B-57CB8BC78A20}"/>
            </a:ext>
          </a:extLst>
        </xdr:cNvPr>
        <xdr:cNvSpPr/>
      </xdr:nvSpPr>
      <xdr:spPr>
        <a:xfrm>
          <a:off x="13887450" y="14048377"/>
          <a:ext cx="10296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36EDCCB0-1B99-42FF-86EB-D42A6CB2BE0D}"/>
            </a:ext>
          </a:extLst>
        </xdr:cNvPr>
        <xdr:cNvSpPr/>
      </xdr:nvSpPr>
      <xdr:spPr>
        <a:xfrm>
          <a:off x="13095061" y="14020618"/>
          <a:ext cx="98878"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A799A372-5701-4B6B-A663-EE687A4D0EF8}"/>
            </a:ext>
          </a:extLst>
        </xdr:cNvPr>
        <xdr:cNvSpPr/>
      </xdr:nvSpPr>
      <xdr:spPr>
        <a:xfrm>
          <a:off x="12298589" y="14008644"/>
          <a:ext cx="8391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2CA164D0-7601-41DF-B006-B670C096C620}"/>
            </a:ext>
          </a:extLst>
        </xdr:cNvPr>
        <xdr:cNvSpPr/>
      </xdr:nvSpPr>
      <xdr:spPr>
        <a:xfrm>
          <a:off x="11487150" y="13980341"/>
          <a:ext cx="102961" cy="9615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977A246-30FB-4DED-8AA2-79F9990B1A2D}"/>
            </a:ext>
          </a:extLst>
        </xdr:cNvPr>
        <xdr:cNvSpPr txBox="1"/>
      </xdr:nvSpPr>
      <xdr:spPr>
        <a:xfrm>
          <a:off x="145274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524E916-CFA8-4B9C-8037-FCDDDC659C0A}"/>
            </a:ext>
          </a:extLst>
        </xdr:cNvPr>
        <xdr:cNvSpPr txBox="1"/>
      </xdr:nvSpPr>
      <xdr:spPr>
        <a:xfrm>
          <a:off x="137654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481132C-F9DD-47A3-AFC9-67BB7B7517E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BC10428-485A-4EDB-8BE1-FCA178370737}"/>
            </a:ext>
          </a:extLst>
        </xdr:cNvPr>
        <xdr:cNvSpPr txBox="1"/>
      </xdr:nvSpPr>
      <xdr:spPr>
        <a:xfrm>
          <a:off x="121711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D8372FC-A1C1-415C-B938-F7868910AB8E}"/>
            </a:ext>
          </a:extLst>
        </xdr:cNvPr>
        <xdr:cNvSpPr txBox="1"/>
      </xdr:nvSpPr>
      <xdr:spPr>
        <a:xfrm>
          <a:off x="113651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168275</xdr:rowOff>
    </xdr:from>
    <xdr:to>
      <xdr:col>85</xdr:col>
      <xdr:colOff>177800</xdr:colOff>
      <xdr:row>82</xdr:row>
      <xdr:rowOff>98425</xdr:rowOff>
    </xdr:to>
    <xdr:sp macro="" textlink="">
      <xdr:nvSpPr>
        <xdr:cNvPr id="764" name="楕円 763">
          <a:extLst>
            <a:ext uri="{FF2B5EF4-FFF2-40B4-BE49-F238E27FC236}">
              <a16:creationId xmlns:a16="http://schemas.microsoft.com/office/drawing/2014/main" id="{CD3719B4-7206-401B-AF68-1DE81CCEEA91}"/>
            </a:ext>
          </a:extLst>
        </xdr:cNvPr>
        <xdr:cNvSpPr/>
      </xdr:nvSpPr>
      <xdr:spPr>
        <a:xfrm>
          <a:off x="14649450" y="14058446"/>
          <a:ext cx="93436"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19702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C8F3A143-8757-468C-98E2-1DF3E882666E}"/>
            </a:ext>
          </a:extLst>
        </xdr:cNvPr>
        <xdr:cNvSpPr txBox="1"/>
      </xdr:nvSpPr>
      <xdr:spPr>
        <a:xfrm>
          <a:off x="14736989" y="13904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103505</xdr:rowOff>
    </xdr:from>
    <xdr:to>
      <xdr:col>81</xdr:col>
      <xdr:colOff>101600</xdr:colOff>
      <xdr:row>82</xdr:row>
      <xdr:rowOff>33655</xdr:rowOff>
    </xdr:to>
    <xdr:sp macro="" textlink="">
      <xdr:nvSpPr>
        <xdr:cNvPr id="766" name="楕円 765">
          <a:extLst>
            <a:ext uri="{FF2B5EF4-FFF2-40B4-BE49-F238E27FC236}">
              <a16:creationId xmlns:a16="http://schemas.microsoft.com/office/drawing/2014/main" id="{6631694E-65A5-4ED1-A3D9-F28C0809F4EC}"/>
            </a:ext>
          </a:extLst>
        </xdr:cNvPr>
        <xdr:cNvSpPr/>
      </xdr:nvSpPr>
      <xdr:spPr>
        <a:xfrm>
          <a:off x="13887450" y="13992316"/>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154305</xdr:rowOff>
    </xdr:from>
    <xdr:to>
      <xdr:col>85</xdr:col>
      <xdr:colOff>127000</xdr:colOff>
      <xdr:row>82</xdr:row>
      <xdr:rowOff>47625</xdr:rowOff>
    </xdr:to>
    <xdr:cxnSp macro="">
      <xdr:nvCxnSpPr>
        <xdr:cNvPr id="767" name="直線コネクタ 766">
          <a:extLst>
            <a:ext uri="{FF2B5EF4-FFF2-40B4-BE49-F238E27FC236}">
              <a16:creationId xmlns:a16="http://schemas.microsoft.com/office/drawing/2014/main" id="{94A1DE72-36E0-49A1-BC99-EB7EDFE477FC}"/>
            </a:ext>
          </a:extLst>
        </xdr:cNvPr>
        <xdr:cNvCxnSpPr/>
      </xdr:nvCxnSpPr>
      <xdr:spPr>
        <a:xfrm>
          <a:off x="13936889" y="14041755"/>
          <a:ext cx="76200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33020</xdr:rowOff>
    </xdr:from>
    <xdr:to>
      <xdr:col>76</xdr:col>
      <xdr:colOff>165100</xdr:colOff>
      <xdr:row>81</xdr:row>
      <xdr:rowOff>134620</xdr:rowOff>
    </xdr:to>
    <xdr:sp macro="" textlink="">
      <xdr:nvSpPr>
        <xdr:cNvPr id="768" name="楕円 767">
          <a:extLst>
            <a:ext uri="{FF2B5EF4-FFF2-40B4-BE49-F238E27FC236}">
              <a16:creationId xmlns:a16="http://schemas.microsoft.com/office/drawing/2014/main" id="{1F4CBB01-FAF5-4BA8-8885-0FD3AB2FD5E8}"/>
            </a:ext>
          </a:extLst>
        </xdr:cNvPr>
        <xdr:cNvSpPr/>
      </xdr:nvSpPr>
      <xdr:spPr>
        <a:xfrm>
          <a:off x="13095061" y="13916388"/>
          <a:ext cx="98878"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83820</xdr:rowOff>
    </xdr:from>
    <xdr:to>
      <xdr:col>81</xdr:col>
      <xdr:colOff>50800</xdr:colOff>
      <xdr:row>81</xdr:row>
      <xdr:rowOff>154305</xdr:rowOff>
    </xdr:to>
    <xdr:cxnSp macro="">
      <xdr:nvCxnSpPr>
        <xdr:cNvPr id="769" name="直線コネクタ 768">
          <a:extLst>
            <a:ext uri="{FF2B5EF4-FFF2-40B4-BE49-F238E27FC236}">
              <a16:creationId xmlns:a16="http://schemas.microsoft.com/office/drawing/2014/main" id="{18C071F3-735B-4D37-9855-D49E5888D457}"/>
            </a:ext>
          </a:extLst>
        </xdr:cNvPr>
        <xdr:cNvCxnSpPr/>
      </xdr:nvCxnSpPr>
      <xdr:spPr>
        <a:xfrm>
          <a:off x="13144500" y="13975352"/>
          <a:ext cx="792389"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124461</xdr:rowOff>
    </xdr:from>
    <xdr:to>
      <xdr:col>72</xdr:col>
      <xdr:colOff>38100</xdr:colOff>
      <xdr:row>82</xdr:row>
      <xdr:rowOff>54611</xdr:rowOff>
    </xdr:to>
    <xdr:sp macro="" textlink="">
      <xdr:nvSpPr>
        <xdr:cNvPr id="770" name="楕円 769">
          <a:extLst>
            <a:ext uri="{FF2B5EF4-FFF2-40B4-BE49-F238E27FC236}">
              <a16:creationId xmlns:a16="http://schemas.microsoft.com/office/drawing/2014/main" id="{E7720C4A-B40C-4A0E-B403-9687175A00EB}"/>
            </a:ext>
          </a:extLst>
        </xdr:cNvPr>
        <xdr:cNvSpPr/>
      </xdr:nvSpPr>
      <xdr:spPr>
        <a:xfrm>
          <a:off x="12298589" y="14010550"/>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83820</xdr:rowOff>
    </xdr:from>
    <xdr:to>
      <xdr:col>76</xdr:col>
      <xdr:colOff>114300</xdr:colOff>
      <xdr:row>82</xdr:row>
      <xdr:rowOff>3811</xdr:rowOff>
    </xdr:to>
    <xdr:cxnSp macro="">
      <xdr:nvCxnSpPr>
        <xdr:cNvPr id="771" name="直線コネクタ 770">
          <a:extLst>
            <a:ext uri="{FF2B5EF4-FFF2-40B4-BE49-F238E27FC236}">
              <a16:creationId xmlns:a16="http://schemas.microsoft.com/office/drawing/2014/main" id="{C013FF3A-DD46-43B5-B08A-C50EE65450DA}"/>
            </a:ext>
          </a:extLst>
        </xdr:cNvPr>
        <xdr:cNvCxnSpPr/>
      </xdr:nvCxnSpPr>
      <xdr:spPr>
        <a:xfrm flipV="1">
          <a:off x="12342586" y="13975352"/>
          <a:ext cx="801914"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772" name="楕円 771">
          <a:extLst>
            <a:ext uri="{FF2B5EF4-FFF2-40B4-BE49-F238E27FC236}">
              <a16:creationId xmlns:a16="http://schemas.microsoft.com/office/drawing/2014/main" id="{597DE7D8-66EC-4A9A-945E-5C74E4CA0C49}"/>
            </a:ext>
          </a:extLst>
        </xdr:cNvPr>
        <xdr:cNvSpPr/>
      </xdr:nvSpPr>
      <xdr:spPr>
        <a:xfrm>
          <a:off x="11487150" y="13916388"/>
          <a:ext cx="10296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82</xdr:row>
      <xdr:rowOff>3811</xdr:rowOff>
    </xdr:to>
    <xdr:cxnSp macro="">
      <xdr:nvCxnSpPr>
        <xdr:cNvPr id="773" name="直線コネクタ 772">
          <a:extLst>
            <a:ext uri="{FF2B5EF4-FFF2-40B4-BE49-F238E27FC236}">
              <a16:creationId xmlns:a16="http://schemas.microsoft.com/office/drawing/2014/main" id="{399136BD-5C7B-4CF8-BEE7-029D85F0319F}"/>
            </a:ext>
          </a:extLst>
        </xdr:cNvPr>
        <xdr:cNvCxnSpPr/>
      </xdr:nvCxnSpPr>
      <xdr:spPr>
        <a:xfrm>
          <a:off x="11536589" y="13975352"/>
          <a:ext cx="805997"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7917562E-9DA5-4969-8762-AB0622C603B2}"/>
            </a:ext>
          </a:extLst>
        </xdr:cNvPr>
        <xdr:cNvSpPr txBox="1"/>
      </xdr:nvSpPr>
      <xdr:spPr>
        <a:xfrm>
          <a:off x="13743405"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6E68F617-6478-4DA4-85DE-636244B09220}"/>
            </a:ext>
          </a:extLst>
        </xdr:cNvPr>
        <xdr:cNvSpPr txBox="1"/>
      </xdr:nvSpPr>
      <xdr:spPr>
        <a:xfrm>
          <a:off x="12962355" y="1411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34E2FDF8-A5B6-4C16-8929-0AF6E822F11B}"/>
            </a:ext>
          </a:extLst>
        </xdr:cNvPr>
        <xdr:cNvSpPr txBox="1"/>
      </xdr:nvSpPr>
      <xdr:spPr>
        <a:xfrm>
          <a:off x="12165883" y="1378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4B55F1BE-9671-4136-9E8F-25FF707A98F9}"/>
            </a:ext>
          </a:extLst>
        </xdr:cNvPr>
        <xdr:cNvSpPr txBox="1"/>
      </xdr:nvSpPr>
      <xdr:spPr>
        <a:xfrm>
          <a:off x="11354444" y="14068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50182</xdr:rowOff>
    </xdr:from>
    <xdr:ext cx="405111" cy="259045"/>
    <xdr:sp macro="" textlink="">
      <xdr:nvSpPr>
        <xdr:cNvPr id="778" name="n_1mainValue【消防施設】&#10;有形固定資産減価償却率">
          <a:extLst>
            <a:ext uri="{FF2B5EF4-FFF2-40B4-BE49-F238E27FC236}">
              <a16:creationId xmlns:a16="http://schemas.microsoft.com/office/drawing/2014/main" id="{7620D889-C52E-4749-8E61-E5FF13CC6ADF}"/>
            </a:ext>
          </a:extLst>
        </xdr:cNvPr>
        <xdr:cNvSpPr txBox="1"/>
      </xdr:nvSpPr>
      <xdr:spPr>
        <a:xfrm>
          <a:off x="13743405" y="1376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151147</xdr:rowOff>
    </xdr:from>
    <xdr:ext cx="405111" cy="259045"/>
    <xdr:sp macro="" textlink="">
      <xdr:nvSpPr>
        <xdr:cNvPr id="779" name="n_2mainValue【消防施設】&#10;有形固定資産減価償却率">
          <a:extLst>
            <a:ext uri="{FF2B5EF4-FFF2-40B4-BE49-F238E27FC236}">
              <a16:creationId xmlns:a16="http://schemas.microsoft.com/office/drawing/2014/main" id="{98346C3E-C370-4C4E-A406-565EFC49E563}"/>
            </a:ext>
          </a:extLst>
        </xdr:cNvPr>
        <xdr:cNvSpPr txBox="1"/>
      </xdr:nvSpPr>
      <xdr:spPr>
        <a:xfrm>
          <a:off x="12962355"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45738</xdr:rowOff>
    </xdr:from>
    <xdr:ext cx="405111" cy="259045"/>
    <xdr:sp macro="" textlink="">
      <xdr:nvSpPr>
        <xdr:cNvPr id="780" name="n_3mainValue【消防施設】&#10;有形固定資産減価償却率">
          <a:extLst>
            <a:ext uri="{FF2B5EF4-FFF2-40B4-BE49-F238E27FC236}">
              <a16:creationId xmlns:a16="http://schemas.microsoft.com/office/drawing/2014/main" id="{F89C782B-4E74-4ABA-8048-094E7D754A83}"/>
            </a:ext>
          </a:extLst>
        </xdr:cNvPr>
        <xdr:cNvSpPr txBox="1"/>
      </xdr:nvSpPr>
      <xdr:spPr>
        <a:xfrm>
          <a:off x="12165883" y="1410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81" name="n_4mainValue【消防施設】&#10;有形固定資産減価償却率">
          <a:extLst>
            <a:ext uri="{FF2B5EF4-FFF2-40B4-BE49-F238E27FC236}">
              <a16:creationId xmlns:a16="http://schemas.microsoft.com/office/drawing/2014/main" id="{A273A6C9-6F34-4BDD-B590-B77C7A789483}"/>
            </a:ext>
          </a:extLst>
        </xdr:cNvPr>
        <xdr:cNvSpPr txBox="1"/>
      </xdr:nvSpPr>
      <xdr:spPr>
        <a:xfrm>
          <a:off x="113544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32B56BD-6AC7-439E-A341-C544D5137F03}"/>
            </a:ext>
          </a:extLst>
        </xdr:cNvPr>
        <xdr:cNvSpPr/>
      </xdr:nvSpPr>
      <xdr:spPr>
        <a:xfrm>
          <a:off x="16459200" y="11811000"/>
          <a:ext cx="4267200" cy="63636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82B6A33-B447-47B8-987A-7D5B707C570D}"/>
            </a:ext>
          </a:extLst>
        </xdr:cNvPr>
        <xdr:cNvSpPr/>
      </xdr:nvSpPr>
      <xdr:spPr>
        <a:xfrm>
          <a:off x="16584839"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F2186B1-CD06-4FEE-B362-EBFC095CE25A}"/>
            </a:ext>
          </a:extLst>
        </xdr:cNvPr>
        <xdr:cNvSpPr/>
      </xdr:nvSpPr>
      <xdr:spPr>
        <a:xfrm>
          <a:off x="16584839"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47050F0-A8CF-42CC-9AAA-EC849BFB5571}"/>
            </a:ext>
          </a:extLst>
        </xdr:cNvPr>
        <xdr:cNvSpPr/>
      </xdr:nvSpPr>
      <xdr:spPr>
        <a:xfrm>
          <a:off x="174879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11D6679-EE4F-4CCB-AEFA-F66E6D0C08BD}"/>
            </a:ext>
          </a:extLst>
        </xdr:cNvPr>
        <xdr:cNvSpPr/>
      </xdr:nvSpPr>
      <xdr:spPr>
        <a:xfrm>
          <a:off x="174879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351951E3-5A08-4FD7-A41E-287BA3B7C121}"/>
            </a:ext>
          </a:extLst>
        </xdr:cNvPr>
        <xdr:cNvSpPr/>
      </xdr:nvSpPr>
      <xdr:spPr>
        <a:xfrm>
          <a:off x="18516600" y="1247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272428F-9F5B-42FF-8164-CACB6E7749D9}"/>
            </a:ext>
          </a:extLst>
        </xdr:cNvPr>
        <xdr:cNvSpPr/>
      </xdr:nvSpPr>
      <xdr:spPr>
        <a:xfrm>
          <a:off x="18516600" y="12678682"/>
          <a:ext cx="13716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24E49BB-5EF6-4B44-8E8C-F9009D8E9C31}"/>
            </a:ext>
          </a:extLst>
        </xdr:cNvPr>
        <xdr:cNvSpPr/>
      </xdr:nvSpPr>
      <xdr:spPr>
        <a:xfrm>
          <a:off x="16459200" y="12951279"/>
          <a:ext cx="4267200" cy="22887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1583AD4C-BE18-4E6C-8188-970552B9F76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76E8B23F-B181-491B-9FED-C62EAFFBCC0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5A0064E-4954-4BEB-BC9B-109144FBB96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DBBA1ED0-2F4A-453A-B303-5BDB2C792AF1}"/>
            </a:ext>
          </a:extLst>
        </xdr:cNvPr>
        <xdr:cNvSpPr txBox="1"/>
      </xdr:nvSpPr>
      <xdr:spPr>
        <a:xfrm>
          <a:off x="16050532" y="14718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CDA77055-AA12-4B83-8188-DE61BFF5A2C8}"/>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3B180862-18F9-4477-810B-8486F210818C}"/>
            </a:ext>
          </a:extLst>
        </xdr:cNvPr>
        <xdr:cNvSpPr txBox="1"/>
      </xdr:nvSpPr>
      <xdr:spPr>
        <a:xfrm>
          <a:off x="16050532" y="14337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7D8F40A7-303A-4375-9786-C7C89105FD7B}"/>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2D069D4D-16DE-4436-95F7-F5EE3C71FAFC}"/>
            </a:ext>
          </a:extLst>
        </xdr:cNvPr>
        <xdr:cNvSpPr txBox="1"/>
      </xdr:nvSpPr>
      <xdr:spPr>
        <a:xfrm>
          <a:off x="16050532" y="13956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DCCA7FE8-5F52-44E6-A74C-3A0148111355}"/>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08D71C06-07CF-48B6-9A49-7FED416CC6D4}"/>
            </a:ext>
          </a:extLst>
        </xdr:cNvPr>
        <xdr:cNvSpPr txBox="1"/>
      </xdr:nvSpPr>
      <xdr:spPr>
        <a:xfrm>
          <a:off x="16050532" y="135751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A47F7894-9C12-4046-89EE-E8E73CED28BB}"/>
            </a:ext>
          </a:extLst>
        </xdr:cNvPr>
        <xdr:cNvCxnSpPr/>
      </xdr:nvCxnSpPr>
      <xdr:spPr>
        <a:xfrm>
          <a:off x="16459200" y="13332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9C9835BA-7152-432A-815F-523BD7C436E4}"/>
            </a:ext>
          </a:extLst>
        </xdr:cNvPr>
        <xdr:cNvSpPr txBox="1"/>
      </xdr:nvSpPr>
      <xdr:spPr>
        <a:xfrm>
          <a:off x="16050532" y="13191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644ECE5-CA2E-459F-908E-7E9F5D27531C}"/>
            </a:ext>
          </a:extLst>
        </xdr:cNvPr>
        <xdr:cNvCxnSpPr/>
      </xdr:nvCxnSpPr>
      <xdr:spPr>
        <a:xfrm>
          <a:off x="16459200" y="1295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F4E1ED75-FFDE-4AC9-8921-4028712E7B6A}"/>
            </a:ext>
          </a:extLst>
        </xdr:cNvPr>
        <xdr:cNvSpPr txBox="1"/>
      </xdr:nvSpPr>
      <xdr:spPr>
        <a:xfrm>
          <a:off x="16050532" y="1281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B541AAE-8652-44A5-A728-2B8814D0357F}"/>
            </a:ext>
          </a:extLst>
        </xdr:cNvPr>
        <xdr:cNvSpPr/>
      </xdr:nvSpPr>
      <xdr:spPr>
        <a:xfrm>
          <a:off x="16459200" y="12951279"/>
          <a:ext cx="4267200" cy="22887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0A5B37E0-A003-442E-8CB8-5C0D5A293350}"/>
            </a:ext>
          </a:extLst>
        </xdr:cNvPr>
        <xdr:cNvCxnSpPr/>
      </xdr:nvCxnSpPr>
      <xdr:spPr>
        <a:xfrm flipV="1">
          <a:off x="19952425" y="13285743"/>
          <a:ext cx="0" cy="156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3545751A-2F5F-4C21-8355-A59956CEB5B2}"/>
            </a:ext>
          </a:extLst>
        </xdr:cNvPr>
        <xdr:cNvSpPr txBox="1"/>
      </xdr:nvSpPr>
      <xdr:spPr>
        <a:xfrm>
          <a:off x="19991161" y="1484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3BF5EB42-B689-470F-9AF6-51FBE958F7D3}"/>
            </a:ext>
          </a:extLst>
        </xdr:cNvPr>
        <xdr:cNvCxnSpPr/>
      </xdr:nvCxnSpPr>
      <xdr:spPr>
        <a:xfrm>
          <a:off x="19880489" y="14848931"/>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2875AFB0-E7EE-45B8-9851-986D13631391}"/>
            </a:ext>
          </a:extLst>
        </xdr:cNvPr>
        <xdr:cNvSpPr txBox="1"/>
      </xdr:nvSpPr>
      <xdr:spPr>
        <a:xfrm>
          <a:off x="19991161" y="1305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0FF61E34-F792-4FE9-A250-6E1AF5D45548}"/>
            </a:ext>
          </a:extLst>
        </xdr:cNvPr>
        <xdr:cNvCxnSpPr/>
      </xdr:nvCxnSpPr>
      <xdr:spPr>
        <a:xfrm>
          <a:off x="19880489" y="13285743"/>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a:extLst>
            <a:ext uri="{FF2B5EF4-FFF2-40B4-BE49-F238E27FC236}">
              <a16:creationId xmlns:a16="http://schemas.microsoft.com/office/drawing/2014/main" id="{0AD3A9BB-28BE-4D91-8A92-5D6C1A098266}"/>
            </a:ext>
          </a:extLst>
        </xdr:cNvPr>
        <xdr:cNvSpPr txBox="1"/>
      </xdr:nvSpPr>
      <xdr:spPr>
        <a:xfrm>
          <a:off x="19991161" y="14536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8CB19177-9F0D-4490-A5E5-536B895E475A}"/>
            </a:ext>
          </a:extLst>
        </xdr:cNvPr>
        <xdr:cNvSpPr/>
      </xdr:nvSpPr>
      <xdr:spPr>
        <a:xfrm>
          <a:off x="19899539" y="14564632"/>
          <a:ext cx="10296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86EF2954-853D-40A4-AD82-5620DA98DE1A}"/>
            </a:ext>
          </a:extLst>
        </xdr:cNvPr>
        <xdr:cNvSpPr/>
      </xdr:nvSpPr>
      <xdr:spPr>
        <a:xfrm>
          <a:off x="19156589" y="14546672"/>
          <a:ext cx="8391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DC4366B2-E53E-44D2-AC41-369A38C24D0F}"/>
            </a:ext>
          </a:extLst>
        </xdr:cNvPr>
        <xdr:cNvSpPr/>
      </xdr:nvSpPr>
      <xdr:spPr>
        <a:xfrm>
          <a:off x="18345150" y="14546672"/>
          <a:ext cx="10296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B2A599CC-7EBD-444C-92A1-C616CD95C936}"/>
            </a:ext>
          </a:extLst>
        </xdr:cNvPr>
        <xdr:cNvSpPr/>
      </xdr:nvSpPr>
      <xdr:spPr>
        <a:xfrm>
          <a:off x="17552761" y="14546672"/>
          <a:ext cx="98878"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E526323C-03AA-456C-84CE-C4EA60800979}"/>
            </a:ext>
          </a:extLst>
        </xdr:cNvPr>
        <xdr:cNvSpPr/>
      </xdr:nvSpPr>
      <xdr:spPr>
        <a:xfrm>
          <a:off x="16756289" y="14556739"/>
          <a:ext cx="83911" cy="10023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90C5256-AF2F-477F-9998-DED3037EB0C3}"/>
            </a:ext>
          </a:extLst>
        </xdr:cNvPr>
        <xdr:cNvSpPr txBox="1"/>
      </xdr:nvSpPr>
      <xdr:spPr>
        <a:xfrm>
          <a:off x="19781611"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B678F444-7E1A-42EE-A2F7-A1E0A727ABF6}"/>
            </a:ext>
          </a:extLst>
        </xdr:cNvPr>
        <xdr:cNvSpPr txBox="1"/>
      </xdr:nvSpPr>
      <xdr:spPr>
        <a:xfrm>
          <a:off x="190291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8AAD024-8779-44EB-B1DD-146513CCCC61}"/>
            </a:ext>
          </a:extLst>
        </xdr:cNvPr>
        <xdr:cNvSpPr txBox="1"/>
      </xdr:nvSpPr>
      <xdr:spPr>
        <a:xfrm>
          <a:off x="18223139"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03F1C53-6EA4-4360-9F37-B7FA7F731CE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9BCEF09-DECC-4363-A5DA-A2378BCF3D03}"/>
            </a:ext>
          </a:extLst>
        </xdr:cNvPr>
        <xdr:cNvSpPr txBox="1"/>
      </xdr:nvSpPr>
      <xdr:spPr>
        <a:xfrm>
          <a:off x="16628836"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143511</xdr:rowOff>
    </xdr:from>
    <xdr:to>
      <xdr:col>116</xdr:col>
      <xdr:colOff>114300</xdr:colOff>
      <xdr:row>85</xdr:row>
      <xdr:rowOff>73661</xdr:rowOff>
    </xdr:to>
    <xdr:sp macro="" textlink="">
      <xdr:nvSpPr>
        <xdr:cNvPr id="821" name="楕円 820">
          <a:extLst>
            <a:ext uri="{FF2B5EF4-FFF2-40B4-BE49-F238E27FC236}">
              <a16:creationId xmlns:a16="http://schemas.microsoft.com/office/drawing/2014/main" id="{E49D7A64-8E6A-44C2-A7F3-69FE55D8198D}"/>
            </a:ext>
          </a:extLst>
        </xdr:cNvPr>
        <xdr:cNvSpPr/>
      </xdr:nvSpPr>
      <xdr:spPr>
        <a:xfrm>
          <a:off x="19899539" y="14546672"/>
          <a:ext cx="102961"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166388</xdr:rowOff>
    </xdr:from>
    <xdr:ext cx="469744" cy="259045"/>
    <xdr:sp macro="" textlink="">
      <xdr:nvSpPr>
        <xdr:cNvPr id="822" name="【消防施設】&#10;一人当たり面積該当値テキスト">
          <a:extLst>
            <a:ext uri="{FF2B5EF4-FFF2-40B4-BE49-F238E27FC236}">
              <a16:creationId xmlns:a16="http://schemas.microsoft.com/office/drawing/2014/main" id="{D83D6CEF-6F62-4E42-9361-11F8789F774C}"/>
            </a:ext>
          </a:extLst>
        </xdr:cNvPr>
        <xdr:cNvSpPr txBox="1"/>
      </xdr:nvSpPr>
      <xdr:spPr>
        <a:xfrm>
          <a:off x="19991161" y="1439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823" name="楕円 822">
          <a:extLst>
            <a:ext uri="{FF2B5EF4-FFF2-40B4-BE49-F238E27FC236}">
              <a16:creationId xmlns:a16="http://schemas.microsoft.com/office/drawing/2014/main" id="{D8AFA2FB-03B6-4BAA-8CA6-53B0E1D4268F}"/>
            </a:ext>
          </a:extLst>
        </xdr:cNvPr>
        <xdr:cNvSpPr/>
      </xdr:nvSpPr>
      <xdr:spPr>
        <a:xfrm>
          <a:off x="19156589" y="14545038"/>
          <a:ext cx="83911"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22861</xdr:rowOff>
    </xdr:from>
    <xdr:to>
      <xdr:col>116</xdr:col>
      <xdr:colOff>63500</xdr:colOff>
      <xdr:row>85</xdr:row>
      <xdr:rowOff>26670</xdr:rowOff>
    </xdr:to>
    <xdr:cxnSp macro="">
      <xdr:nvCxnSpPr>
        <xdr:cNvPr id="824" name="直線コネクタ 823">
          <a:extLst>
            <a:ext uri="{FF2B5EF4-FFF2-40B4-BE49-F238E27FC236}">
              <a16:creationId xmlns:a16="http://schemas.microsoft.com/office/drawing/2014/main" id="{EB8E8D0C-2AF8-4D99-927D-73DD1E2C9ED5}"/>
            </a:ext>
          </a:extLst>
        </xdr:cNvPr>
        <xdr:cNvCxnSpPr/>
      </xdr:nvCxnSpPr>
      <xdr:spPr>
        <a:xfrm flipV="1">
          <a:off x="19200586" y="14593390"/>
          <a:ext cx="752475" cy="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825" name="楕円 824">
          <a:extLst>
            <a:ext uri="{FF2B5EF4-FFF2-40B4-BE49-F238E27FC236}">
              <a16:creationId xmlns:a16="http://schemas.microsoft.com/office/drawing/2014/main" id="{2647E443-4310-4500-9249-5BCC3F04B80A}"/>
            </a:ext>
          </a:extLst>
        </xdr:cNvPr>
        <xdr:cNvSpPr/>
      </xdr:nvSpPr>
      <xdr:spPr>
        <a:xfrm>
          <a:off x="18345150" y="14542861"/>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26670</xdr:rowOff>
    </xdr:to>
    <xdr:cxnSp macro="">
      <xdr:nvCxnSpPr>
        <xdr:cNvPr id="826" name="直線コネクタ 825">
          <a:extLst>
            <a:ext uri="{FF2B5EF4-FFF2-40B4-BE49-F238E27FC236}">
              <a16:creationId xmlns:a16="http://schemas.microsoft.com/office/drawing/2014/main" id="{A7C9E80B-4A29-4465-AB9B-92668B143FEE}"/>
            </a:ext>
          </a:extLst>
        </xdr:cNvPr>
        <xdr:cNvCxnSpPr/>
      </xdr:nvCxnSpPr>
      <xdr:spPr>
        <a:xfrm>
          <a:off x="18394589" y="14589579"/>
          <a:ext cx="805997"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162561</xdr:rowOff>
    </xdr:from>
    <xdr:to>
      <xdr:col>102</xdr:col>
      <xdr:colOff>165100</xdr:colOff>
      <xdr:row>85</xdr:row>
      <xdr:rowOff>92711</xdr:rowOff>
    </xdr:to>
    <xdr:sp macro="" textlink="">
      <xdr:nvSpPr>
        <xdr:cNvPr id="827" name="楕円 826">
          <a:extLst>
            <a:ext uri="{FF2B5EF4-FFF2-40B4-BE49-F238E27FC236}">
              <a16:creationId xmlns:a16="http://schemas.microsoft.com/office/drawing/2014/main" id="{51201BA5-066B-497B-86E0-74ED0245C659}"/>
            </a:ext>
          </a:extLst>
        </xdr:cNvPr>
        <xdr:cNvSpPr/>
      </xdr:nvSpPr>
      <xdr:spPr>
        <a:xfrm>
          <a:off x="17552761" y="14563000"/>
          <a:ext cx="98878" cy="10568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41911</xdr:rowOff>
    </xdr:to>
    <xdr:cxnSp macro="">
      <xdr:nvCxnSpPr>
        <xdr:cNvPr id="828" name="直線コネクタ 827">
          <a:extLst>
            <a:ext uri="{FF2B5EF4-FFF2-40B4-BE49-F238E27FC236}">
              <a16:creationId xmlns:a16="http://schemas.microsoft.com/office/drawing/2014/main" id="{744116C5-F034-42CA-956A-E776DD03D049}"/>
            </a:ext>
          </a:extLst>
        </xdr:cNvPr>
        <xdr:cNvCxnSpPr/>
      </xdr:nvCxnSpPr>
      <xdr:spPr>
        <a:xfrm flipV="1">
          <a:off x="17602200" y="14589579"/>
          <a:ext cx="792389"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166370</xdr:rowOff>
    </xdr:from>
    <xdr:to>
      <xdr:col>98</xdr:col>
      <xdr:colOff>38100</xdr:colOff>
      <xdr:row>85</xdr:row>
      <xdr:rowOff>96520</xdr:rowOff>
    </xdr:to>
    <xdr:sp macro="" textlink="">
      <xdr:nvSpPr>
        <xdr:cNvPr id="829" name="楕円 828">
          <a:extLst>
            <a:ext uri="{FF2B5EF4-FFF2-40B4-BE49-F238E27FC236}">
              <a16:creationId xmlns:a16="http://schemas.microsoft.com/office/drawing/2014/main" id="{69A24A51-9F70-4748-BB22-0FB028BEC7D6}"/>
            </a:ext>
          </a:extLst>
        </xdr:cNvPr>
        <xdr:cNvSpPr/>
      </xdr:nvSpPr>
      <xdr:spPr>
        <a:xfrm>
          <a:off x="16756289" y="14570891"/>
          <a:ext cx="8391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41911</xdr:rowOff>
    </xdr:from>
    <xdr:to>
      <xdr:col>102</xdr:col>
      <xdr:colOff>114300</xdr:colOff>
      <xdr:row>85</xdr:row>
      <xdr:rowOff>45720</xdr:rowOff>
    </xdr:to>
    <xdr:cxnSp macro="">
      <xdr:nvCxnSpPr>
        <xdr:cNvPr id="830" name="直線コネクタ 829">
          <a:extLst>
            <a:ext uri="{FF2B5EF4-FFF2-40B4-BE49-F238E27FC236}">
              <a16:creationId xmlns:a16="http://schemas.microsoft.com/office/drawing/2014/main" id="{2E0EEBFB-ACC6-4083-864D-D512080A754B}"/>
            </a:ext>
          </a:extLst>
        </xdr:cNvPr>
        <xdr:cNvCxnSpPr/>
      </xdr:nvCxnSpPr>
      <xdr:spPr>
        <a:xfrm flipV="1">
          <a:off x="16800286" y="14619243"/>
          <a:ext cx="801914"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A645732D-CF4D-4C22-93E3-8A29CE52CE6B}"/>
            </a:ext>
          </a:extLst>
        </xdr:cNvPr>
        <xdr:cNvSpPr txBox="1"/>
      </xdr:nvSpPr>
      <xdr:spPr>
        <a:xfrm>
          <a:off x="18984309" y="1432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a:extLst>
            <a:ext uri="{FF2B5EF4-FFF2-40B4-BE49-F238E27FC236}">
              <a16:creationId xmlns:a16="http://schemas.microsoft.com/office/drawing/2014/main" id="{ADE41E4A-09B2-45C2-A3C9-788CE3C50B82}"/>
            </a:ext>
          </a:extLst>
        </xdr:cNvPr>
        <xdr:cNvSpPr txBox="1"/>
      </xdr:nvSpPr>
      <xdr:spPr>
        <a:xfrm>
          <a:off x="18184209" y="1463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800A3F09-701F-4D66-8EF2-7002DE6B838A}"/>
            </a:ext>
          </a:extLst>
        </xdr:cNvPr>
        <xdr:cNvSpPr txBox="1"/>
      </xdr:nvSpPr>
      <xdr:spPr>
        <a:xfrm>
          <a:off x="17382295" y="1432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1CCA3172-95BC-4A94-9D10-AC5DAEF634CC}"/>
            </a:ext>
          </a:extLst>
        </xdr:cNvPr>
        <xdr:cNvSpPr txBox="1"/>
      </xdr:nvSpPr>
      <xdr:spPr>
        <a:xfrm>
          <a:off x="16589906" y="1433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835" name="n_1mainValue【消防施設】&#10;一人当たり面積">
          <a:extLst>
            <a:ext uri="{FF2B5EF4-FFF2-40B4-BE49-F238E27FC236}">
              <a16:creationId xmlns:a16="http://schemas.microsoft.com/office/drawing/2014/main" id="{39E3745A-3AA1-448B-9BBF-4E0B4B6B7041}"/>
            </a:ext>
          </a:extLst>
        </xdr:cNvPr>
        <xdr:cNvSpPr txBox="1"/>
      </xdr:nvSpPr>
      <xdr:spPr>
        <a:xfrm>
          <a:off x="18984309" y="1463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86377</xdr:rowOff>
    </xdr:from>
    <xdr:ext cx="469744" cy="259045"/>
    <xdr:sp macro="" textlink="">
      <xdr:nvSpPr>
        <xdr:cNvPr id="836" name="n_2mainValue【消防施設】&#10;一人当たり面積">
          <a:extLst>
            <a:ext uri="{FF2B5EF4-FFF2-40B4-BE49-F238E27FC236}">
              <a16:creationId xmlns:a16="http://schemas.microsoft.com/office/drawing/2014/main" id="{02F7E86E-E8D9-444C-9355-477500DE3EE7}"/>
            </a:ext>
          </a:extLst>
        </xdr:cNvPr>
        <xdr:cNvSpPr txBox="1"/>
      </xdr:nvSpPr>
      <xdr:spPr>
        <a:xfrm>
          <a:off x="18184209" y="1431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83838</xdr:rowOff>
    </xdr:from>
    <xdr:ext cx="469744" cy="259045"/>
    <xdr:sp macro="" textlink="">
      <xdr:nvSpPr>
        <xdr:cNvPr id="837" name="n_3mainValue【消防施設】&#10;一人当たり面積">
          <a:extLst>
            <a:ext uri="{FF2B5EF4-FFF2-40B4-BE49-F238E27FC236}">
              <a16:creationId xmlns:a16="http://schemas.microsoft.com/office/drawing/2014/main" id="{CF8C3D6A-D835-487B-8BBC-AE392BCB352D}"/>
            </a:ext>
          </a:extLst>
        </xdr:cNvPr>
        <xdr:cNvSpPr txBox="1"/>
      </xdr:nvSpPr>
      <xdr:spPr>
        <a:xfrm>
          <a:off x="17382295" y="1466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87647</xdr:rowOff>
    </xdr:from>
    <xdr:ext cx="469744" cy="259045"/>
    <xdr:sp macro="" textlink="">
      <xdr:nvSpPr>
        <xdr:cNvPr id="838" name="n_4mainValue【消防施設】&#10;一人当たり面積">
          <a:extLst>
            <a:ext uri="{FF2B5EF4-FFF2-40B4-BE49-F238E27FC236}">
              <a16:creationId xmlns:a16="http://schemas.microsoft.com/office/drawing/2014/main" id="{52DC2840-02F4-4BA7-AA5A-BF41BCF525B3}"/>
            </a:ext>
          </a:extLst>
        </xdr:cNvPr>
        <xdr:cNvSpPr txBox="1"/>
      </xdr:nvSpPr>
      <xdr:spPr>
        <a:xfrm>
          <a:off x="16589906" y="1465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F16999A9-ECF4-48CA-8C5D-F0433E06F4FA}"/>
            </a:ext>
          </a:extLst>
        </xdr:cNvPr>
        <xdr:cNvSpPr/>
      </xdr:nvSpPr>
      <xdr:spPr>
        <a:xfrm>
          <a:off x="11209111" y="15618279"/>
          <a:ext cx="424815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F7AB6789-0CF7-4543-A9BC-FE37D6A0EDF3}"/>
            </a:ext>
          </a:extLst>
        </xdr:cNvPr>
        <xdr:cNvSpPr/>
      </xdr:nvSpPr>
      <xdr:spPr>
        <a:xfrm>
          <a:off x="113157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E10D514F-DB83-4B59-9624-217014B709B1}"/>
            </a:ext>
          </a:extLst>
        </xdr:cNvPr>
        <xdr:cNvSpPr/>
      </xdr:nvSpPr>
      <xdr:spPr>
        <a:xfrm>
          <a:off x="113157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432DD0B9-8F2A-4A6A-88E5-D5905C41C5C0}"/>
            </a:ext>
          </a:extLst>
        </xdr:cNvPr>
        <xdr:cNvSpPr/>
      </xdr:nvSpPr>
      <xdr:spPr>
        <a:xfrm>
          <a:off x="12237811"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7E0EF3A1-803E-4833-9725-CBFECE18DF36}"/>
            </a:ext>
          </a:extLst>
        </xdr:cNvPr>
        <xdr:cNvSpPr/>
      </xdr:nvSpPr>
      <xdr:spPr>
        <a:xfrm>
          <a:off x="12237811"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1E83B806-2415-4708-9C08-182C5C2C755E}"/>
            </a:ext>
          </a:extLst>
        </xdr:cNvPr>
        <xdr:cNvSpPr/>
      </xdr:nvSpPr>
      <xdr:spPr>
        <a:xfrm>
          <a:off x="13266511"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F434EC3E-D626-47BF-A581-946600343D33}"/>
            </a:ext>
          </a:extLst>
        </xdr:cNvPr>
        <xdr:cNvSpPr/>
      </xdr:nvSpPr>
      <xdr:spPr>
        <a:xfrm>
          <a:off x="13266511"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9E915345-1A5C-44FF-BA3B-7DE1947EB84C}"/>
            </a:ext>
          </a:extLst>
        </xdr:cNvPr>
        <xdr:cNvSpPr/>
      </xdr:nvSpPr>
      <xdr:spPr>
        <a:xfrm>
          <a:off x="11209111" y="16761279"/>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9DC189E9-1FE0-47FD-A752-931BAA9AE266}"/>
            </a:ext>
          </a:extLst>
        </xdr:cNvPr>
        <xdr:cNvSpPr txBox="1"/>
      </xdr:nvSpPr>
      <xdr:spPr>
        <a:xfrm>
          <a:off x="11171011"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45DD557F-FC9E-4A4F-89D3-11B5E377EA7D}"/>
            </a:ext>
          </a:extLst>
        </xdr:cNvPr>
        <xdr:cNvCxnSpPr/>
      </xdr:nvCxnSpPr>
      <xdr:spPr>
        <a:xfrm>
          <a:off x="11209111" y="19047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2891084E-D35C-45FB-AC06-8E4FC866E066}"/>
            </a:ext>
          </a:extLst>
        </xdr:cNvPr>
        <xdr:cNvSpPr txBox="1"/>
      </xdr:nvSpPr>
      <xdr:spPr>
        <a:xfrm>
          <a:off x="10800442" y="18906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A709EBED-B6BC-4BC0-B574-C7932B87E2FA}"/>
            </a:ext>
          </a:extLst>
        </xdr:cNvPr>
        <xdr:cNvCxnSpPr/>
      </xdr:nvCxnSpPr>
      <xdr:spPr>
        <a:xfrm>
          <a:off x="11209111" y="1872342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16B20E5D-3D1B-4768-97DF-6F8A27FC226E}"/>
            </a:ext>
          </a:extLst>
        </xdr:cNvPr>
        <xdr:cNvSpPr txBox="1"/>
      </xdr:nvSpPr>
      <xdr:spPr>
        <a:xfrm>
          <a:off x="10800442" y="18582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9930942E-7151-491A-9B95-432B61DA25B0}"/>
            </a:ext>
          </a:extLst>
        </xdr:cNvPr>
        <xdr:cNvCxnSpPr/>
      </xdr:nvCxnSpPr>
      <xdr:spPr>
        <a:xfrm>
          <a:off x="11209111" y="1839549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1A24517B-8A35-4932-AF7F-81BCF87425B8}"/>
            </a:ext>
          </a:extLst>
        </xdr:cNvPr>
        <xdr:cNvSpPr txBox="1"/>
      </xdr:nvSpPr>
      <xdr:spPr>
        <a:xfrm>
          <a:off x="10846873" y="18258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98D94DA4-78D2-44B8-9AB5-A33B6B828BBA}"/>
            </a:ext>
          </a:extLst>
        </xdr:cNvPr>
        <xdr:cNvCxnSpPr/>
      </xdr:nvCxnSpPr>
      <xdr:spPr>
        <a:xfrm>
          <a:off x="11209111" y="180662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B1AF02C6-5E82-4853-992F-A37D61ACB186}"/>
            </a:ext>
          </a:extLst>
        </xdr:cNvPr>
        <xdr:cNvSpPr txBox="1"/>
      </xdr:nvSpPr>
      <xdr:spPr>
        <a:xfrm>
          <a:off x="10846873" y="17925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2CD28AEA-5E3B-4A0C-BA81-F31504CF7310}"/>
            </a:ext>
          </a:extLst>
        </xdr:cNvPr>
        <xdr:cNvCxnSpPr/>
      </xdr:nvCxnSpPr>
      <xdr:spPr>
        <a:xfrm>
          <a:off x="11209111" y="1774779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82E2F475-C80A-4EBF-AEC6-A0F7A9811BD9}"/>
            </a:ext>
          </a:extLst>
        </xdr:cNvPr>
        <xdr:cNvSpPr txBox="1"/>
      </xdr:nvSpPr>
      <xdr:spPr>
        <a:xfrm>
          <a:off x="10846873"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D6BE7148-7853-4A8F-B396-4A64D7EB0FA3}"/>
            </a:ext>
          </a:extLst>
        </xdr:cNvPr>
        <xdr:cNvCxnSpPr/>
      </xdr:nvCxnSpPr>
      <xdr:spPr>
        <a:xfrm>
          <a:off x="11209111" y="174185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A2FD53BB-7417-4C30-A770-400480627162}"/>
            </a:ext>
          </a:extLst>
        </xdr:cNvPr>
        <xdr:cNvSpPr txBox="1"/>
      </xdr:nvSpPr>
      <xdr:spPr>
        <a:xfrm>
          <a:off x="10846873" y="172776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578D5C85-758F-49CA-BFF1-8FEE7CD8F2DE}"/>
            </a:ext>
          </a:extLst>
        </xdr:cNvPr>
        <xdr:cNvCxnSpPr/>
      </xdr:nvCxnSpPr>
      <xdr:spPr>
        <a:xfrm>
          <a:off x="11209111" y="170905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21FEAECA-52BA-47E3-B02C-4916A73DF62B}"/>
            </a:ext>
          </a:extLst>
        </xdr:cNvPr>
        <xdr:cNvSpPr txBox="1"/>
      </xdr:nvSpPr>
      <xdr:spPr>
        <a:xfrm>
          <a:off x="10908272" y="1694426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FF8C3764-C53E-4CE3-A516-5D654AB4620F}"/>
            </a:ext>
          </a:extLst>
        </xdr:cNvPr>
        <xdr:cNvCxnSpPr/>
      </xdr:nvCxnSpPr>
      <xdr:spPr>
        <a:xfrm>
          <a:off x="11209111" y="16761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66429A5-313E-48E6-8399-F15BA4ED421D}"/>
            </a:ext>
          </a:extLst>
        </xdr:cNvPr>
        <xdr:cNvSpPr/>
      </xdr:nvSpPr>
      <xdr:spPr>
        <a:xfrm>
          <a:off x="11209111" y="16761279"/>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F2369A04-BFD8-4052-9BB6-ADE6C0EFFCA6}"/>
            </a:ext>
          </a:extLst>
        </xdr:cNvPr>
        <xdr:cNvCxnSpPr/>
      </xdr:nvCxnSpPr>
      <xdr:spPr>
        <a:xfrm flipV="1">
          <a:off x="14698253" y="17202694"/>
          <a:ext cx="0" cy="152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85535073-5CAF-41F5-8AB9-484114561B0D}"/>
            </a:ext>
          </a:extLst>
        </xdr:cNvPr>
        <xdr:cNvSpPr txBox="1"/>
      </xdr:nvSpPr>
      <xdr:spPr>
        <a:xfrm>
          <a:off x="14736989"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5B1B42D7-4BDD-4DFD-BF27-3A7A857C5A8F}"/>
            </a:ext>
          </a:extLst>
        </xdr:cNvPr>
        <xdr:cNvCxnSpPr/>
      </xdr:nvCxnSpPr>
      <xdr:spPr>
        <a:xfrm>
          <a:off x="14611350" y="18723429"/>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B005E606-AE50-48B9-B897-09414EA4092E}"/>
            </a:ext>
          </a:extLst>
        </xdr:cNvPr>
        <xdr:cNvSpPr txBox="1"/>
      </xdr:nvSpPr>
      <xdr:spPr>
        <a:xfrm>
          <a:off x="14736989"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BFD4570B-4327-49D8-90A4-16FE7EA859D1}"/>
            </a:ext>
          </a:extLst>
        </xdr:cNvPr>
        <xdr:cNvCxnSpPr/>
      </xdr:nvCxnSpPr>
      <xdr:spPr>
        <a:xfrm>
          <a:off x="14611350" y="17202694"/>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3CC7D101-AC89-43E4-B299-D2D8E084FA55}"/>
            </a:ext>
          </a:extLst>
        </xdr:cNvPr>
        <xdr:cNvSpPr txBox="1"/>
      </xdr:nvSpPr>
      <xdr:spPr>
        <a:xfrm>
          <a:off x="14736989" y="17784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0875BC99-814B-4DD4-BF1F-6C31B12C8A21}"/>
            </a:ext>
          </a:extLst>
        </xdr:cNvPr>
        <xdr:cNvSpPr/>
      </xdr:nvSpPr>
      <xdr:spPr>
        <a:xfrm>
          <a:off x="14649450" y="17935938"/>
          <a:ext cx="93436"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C3CF0927-DF5A-43B3-8F35-7D74954A4503}"/>
            </a:ext>
          </a:extLst>
        </xdr:cNvPr>
        <xdr:cNvSpPr/>
      </xdr:nvSpPr>
      <xdr:spPr>
        <a:xfrm>
          <a:off x="13887450" y="17935394"/>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BAEF6294-0B06-4708-A9AC-D53C8087CB49}"/>
            </a:ext>
          </a:extLst>
        </xdr:cNvPr>
        <xdr:cNvSpPr/>
      </xdr:nvSpPr>
      <xdr:spPr>
        <a:xfrm>
          <a:off x="13095061" y="17914166"/>
          <a:ext cx="98878"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7411B7BA-452F-443D-A31A-EBA0F972355E}"/>
            </a:ext>
          </a:extLst>
        </xdr:cNvPr>
        <xdr:cNvSpPr/>
      </xdr:nvSpPr>
      <xdr:spPr>
        <a:xfrm>
          <a:off x="12298589" y="17886679"/>
          <a:ext cx="8391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6701EA8E-F704-4821-8BB6-81FF92DC6EFF}"/>
            </a:ext>
          </a:extLst>
        </xdr:cNvPr>
        <xdr:cNvSpPr/>
      </xdr:nvSpPr>
      <xdr:spPr>
        <a:xfrm>
          <a:off x="11487150" y="17860827"/>
          <a:ext cx="102961" cy="1029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A7508CD-B1E9-43B0-9675-3AB9118F5819}"/>
            </a:ext>
          </a:extLst>
        </xdr:cNvPr>
        <xdr:cNvSpPr txBox="1"/>
      </xdr:nvSpPr>
      <xdr:spPr>
        <a:xfrm>
          <a:off x="145274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24265F6-A334-4529-A038-10B55F4C077E}"/>
            </a:ext>
          </a:extLst>
        </xdr:cNvPr>
        <xdr:cNvSpPr txBox="1"/>
      </xdr:nvSpPr>
      <xdr:spPr>
        <a:xfrm>
          <a:off x="137654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B8B4C58-4EF8-4E55-A4D2-82762861D5E0}"/>
            </a:ext>
          </a:extLst>
        </xdr:cNvPr>
        <xdr:cNvSpPr txBox="1"/>
      </xdr:nvSpPr>
      <xdr:spPr>
        <a:xfrm>
          <a:off x="1297305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6B8AE95-2674-46C2-98DA-4A4941B10DEE}"/>
            </a:ext>
          </a:extLst>
        </xdr:cNvPr>
        <xdr:cNvSpPr txBox="1"/>
      </xdr:nvSpPr>
      <xdr:spPr>
        <a:xfrm>
          <a:off x="121711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BF7BC2E-45B1-40DD-989D-9858A9F0CD2D}"/>
            </a:ext>
          </a:extLst>
        </xdr:cNvPr>
        <xdr:cNvSpPr txBox="1"/>
      </xdr:nvSpPr>
      <xdr:spPr>
        <a:xfrm>
          <a:off x="113651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79284</xdr:rowOff>
    </xdr:from>
    <xdr:to>
      <xdr:col>85</xdr:col>
      <xdr:colOff>177800</xdr:colOff>
      <xdr:row>107</xdr:row>
      <xdr:rowOff>9434</xdr:rowOff>
    </xdr:to>
    <xdr:sp macro="" textlink="">
      <xdr:nvSpPr>
        <xdr:cNvPr id="880" name="楕円 879">
          <a:extLst>
            <a:ext uri="{FF2B5EF4-FFF2-40B4-BE49-F238E27FC236}">
              <a16:creationId xmlns:a16="http://schemas.microsoft.com/office/drawing/2014/main" id="{98B518D3-07F4-4CD8-A12E-600BA2F47C0D}"/>
            </a:ext>
          </a:extLst>
        </xdr:cNvPr>
        <xdr:cNvSpPr/>
      </xdr:nvSpPr>
      <xdr:spPr>
        <a:xfrm>
          <a:off x="14649450" y="18257066"/>
          <a:ext cx="93436"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57711</xdr:rowOff>
    </xdr:from>
    <xdr:ext cx="405111" cy="259045"/>
    <xdr:sp macro="" textlink="">
      <xdr:nvSpPr>
        <xdr:cNvPr id="881" name="【庁舎】&#10;有形固定資産減価償却率該当値テキスト">
          <a:extLst>
            <a:ext uri="{FF2B5EF4-FFF2-40B4-BE49-F238E27FC236}">
              <a16:creationId xmlns:a16="http://schemas.microsoft.com/office/drawing/2014/main" id="{2712E5F8-6760-4A55-95FF-A0A7692B68C3}"/>
            </a:ext>
          </a:extLst>
        </xdr:cNvPr>
        <xdr:cNvSpPr txBox="1"/>
      </xdr:nvSpPr>
      <xdr:spPr>
        <a:xfrm>
          <a:off x="14736989" y="182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54792</xdr:rowOff>
    </xdr:from>
    <xdr:to>
      <xdr:col>81</xdr:col>
      <xdr:colOff>101600</xdr:colOff>
      <xdr:row>106</xdr:row>
      <xdr:rowOff>156392</xdr:rowOff>
    </xdr:to>
    <xdr:sp macro="" textlink="">
      <xdr:nvSpPr>
        <xdr:cNvPr id="882" name="楕円 881">
          <a:extLst>
            <a:ext uri="{FF2B5EF4-FFF2-40B4-BE49-F238E27FC236}">
              <a16:creationId xmlns:a16="http://schemas.microsoft.com/office/drawing/2014/main" id="{DED99278-59D4-45DD-918E-472CCA0F2893}"/>
            </a:ext>
          </a:extLst>
        </xdr:cNvPr>
        <xdr:cNvSpPr/>
      </xdr:nvSpPr>
      <xdr:spPr>
        <a:xfrm>
          <a:off x="13887450" y="18231213"/>
          <a:ext cx="102961"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105592</xdr:rowOff>
    </xdr:from>
    <xdr:to>
      <xdr:col>85</xdr:col>
      <xdr:colOff>127000</xdr:colOff>
      <xdr:row>106</xdr:row>
      <xdr:rowOff>130084</xdr:rowOff>
    </xdr:to>
    <xdr:cxnSp macro="">
      <xdr:nvCxnSpPr>
        <xdr:cNvPr id="883" name="直線コネクタ 882">
          <a:extLst>
            <a:ext uri="{FF2B5EF4-FFF2-40B4-BE49-F238E27FC236}">
              <a16:creationId xmlns:a16="http://schemas.microsoft.com/office/drawing/2014/main" id="{92F2DBE9-924D-4EE7-A2E9-5FE891D8408E}"/>
            </a:ext>
          </a:extLst>
        </xdr:cNvPr>
        <xdr:cNvCxnSpPr/>
      </xdr:nvCxnSpPr>
      <xdr:spPr>
        <a:xfrm>
          <a:off x="13936889" y="18280653"/>
          <a:ext cx="762000" cy="2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33564</xdr:rowOff>
    </xdr:from>
    <xdr:to>
      <xdr:col>76</xdr:col>
      <xdr:colOff>165100</xdr:colOff>
      <xdr:row>106</xdr:row>
      <xdr:rowOff>135164</xdr:rowOff>
    </xdr:to>
    <xdr:sp macro="" textlink="">
      <xdr:nvSpPr>
        <xdr:cNvPr id="884" name="楕円 883">
          <a:extLst>
            <a:ext uri="{FF2B5EF4-FFF2-40B4-BE49-F238E27FC236}">
              <a16:creationId xmlns:a16="http://schemas.microsoft.com/office/drawing/2014/main" id="{14F36070-6E3B-4F53-9A46-A81C2B0E09E6}"/>
            </a:ext>
          </a:extLst>
        </xdr:cNvPr>
        <xdr:cNvSpPr/>
      </xdr:nvSpPr>
      <xdr:spPr>
        <a:xfrm>
          <a:off x="13095061" y="18203182"/>
          <a:ext cx="98878"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84364</xdr:rowOff>
    </xdr:from>
    <xdr:to>
      <xdr:col>81</xdr:col>
      <xdr:colOff>50800</xdr:colOff>
      <xdr:row>106</xdr:row>
      <xdr:rowOff>105592</xdr:rowOff>
    </xdr:to>
    <xdr:cxnSp macro="">
      <xdr:nvCxnSpPr>
        <xdr:cNvPr id="885" name="直線コネクタ 884">
          <a:extLst>
            <a:ext uri="{FF2B5EF4-FFF2-40B4-BE49-F238E27FC236}">
              <a16:creationId xmlns:a16="http://schemas.microsoft.com/office/drawing/2014/main" id="{CABEE8FF-5D0B-43E1-9BF0-59D259934D20}"/>
            </a:ext>
          </a:extLst>
        </xdr:cNvPr>
        <xdr:cNvCxnSpPr/>
      </xdr:nvCxnSpPr>
      <xdr:spPr>
        <a:xfrm>
          <a:off x="13144500" y="18262146"/>
          <a:ext cx="792389" cy="1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44994</xdr:rowOff>
    </xdr:from>
    <xdr:to>
      <xdr:col>72</xdr:col>
      <xdr:colOff>38100</xdr:colOff>
      <xdr:row>106</xdr:row>
      <xdr:rowOff>146594</xdr:rowOff>
    </xdr:to>
    <xdr:sp macro="" textlink="">
      <xdr:nvSpPr>
        <xdr:cNvPr id="886" name="楕円 885">
          <a:extLst>
            <a:ext uri="{FF2B5EF4-FFF2-40B4-BE49-F238E27FC236}">
              <a16:creationId xmlns:a16="http://schemas.microsoft.com/office/drawing/2014/main" id="{D512F9D9-1114-4229-9C05-79A4AA82D5A3}"/>
            </a:ext>
          </a:extLst>
        </xdr:cNvPr>
        <xdr:cNvSpPr/>
      </xdr:nvSpPr>
      <xdr:spPr>
        <a:xfrm>
          <a:off x="12298589" y="18222776"/>
          <a:ext cx="83911"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84364</xdr:rowOff>
    </xdr:from>
    <xdr:to>
      <xdr:col>76</xdr:col>
      <xdr:colOff>114300</xdr:colOff>
      <xdr:row>106</xdr:row>
      <xdr:rowOff>95794</xdr:rowOff>
    </xdr:to>
    <xdr:cxnSp macro="">
      <xdr:nvCxnSpPr>
        <xdr:cNvPr id="887" name="直線コネクタ 886">
          <a:extLst>
            <a:ext uri="{FF2B5EF4-FFF2-40B4-BE49-F238E27FC236}">
              <a16:creationId xmlns:a16="http://schemas.microsoft.com/office/drawing/2014/main" id="{F7F094C1-DB5F-4972-A71C-C6F08EF05FDA}"/>
            </a:ext>
          </a:extLst>
        </xdr:cNvPr>
        <xdr:cNvCxnSpPr/>
      </xdr:nvCxnSpPr>
      <xdr:spPr>
        <a:xfrm flipV="1">
          <a:off x="12342586" y="18262146"/>
          <a:ext cx="801914" cy="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44994</xdr:rowOff>
    </xdr:from>
    <xdr:to>
      <xdr:col>67</xdr:col>
      <xdr:colOff>101600</xdr:colOff>
      <xdr:row>106</xdr:row>
      <xdr:rowOff>146594</xdr:rowOff>
    </xdr:to>
    <xdr:sp macro="" textlink="">
      <xdr:nvSpPr>
        <xdr:cNvPr id="888" name="楕円 887">
          <a:extLst>
            <a:ext uri="{FF2B5EF4-FFF2-40B4-BE49-F238E27FC236}">
              <a16:creationId xmlns:a16="http://schemas.microsoft.com/office/drawing/2014/main" id="{5ACE495B-B084-462E-9722-D33A143ED273}"/>
            </a:ext>
          </a:extLst>
        </xdr:cNvPr>
        <xdr:cNvSpPr/>
      </xdr:nvSpPr>
      <xdr:spPr>
        <a:xfrm>
          <a:off x="11487150" y="18222776"/>
          <a:ext cx="102961" cy="9343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95794</xdr:rowOff>
    </xdr:from>
    <xdr:to>
      <xdr:col>71</xdr:col>
      <xdr:colOff>177800</xdr:colOff>
      <xdr:row>106</xdr:row>
      <xdr:rowOff>95794</xdr:rowOff>
    </xdr:to>
    <xdr:cxnSp macro="">
      <xdr:nvCxnSpPr>
        <xdr:cNvPr id="889" name="直線コネクタ 888">
          <a:extLst>
            <a:ext uri="{FF2B5EF4-FFF2-40B4-BE49-F238E27FC236}">
              <a16:creationId xmlns:a16="http://schemas.microsoft.com/office/drawing/2014/main" id="{2E6F4EAE-5DB8-4A91-9180-6F3E577F4E78}"/>
            </a:ext>
          </a:extLst>
        </xdr:cNvPr>
        <xdr:cNvCxnSpPr/>
      </xdr:nvCxnSpPr>
      <xdr:spPr>
        <a:xfrm>
          <a:off x="11536589" y="18266773"/>
          <a:ext cx="80599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055F075C-0E3A-458B-9BED-D0F667C065F2}"/>
            </a:ext>
          </a:extLst>
        </xdr:cNvPr>
        <xdr:cNvSpPr txBox="1"/>
      </xdr:nvSpPr>
      <xdr:spPr>
        <a:xfrm>
          <a:off x="13743405" y="1771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FB4545E0-85C2-46CF-8455-CE5DAFC66A6D}"/>
            </a:ext>
          </a:extLst>
        </xdr:cNvPr>
        <xdr:cNvSpPr txBox="1"/>
      </xdr:nvSpPr>
      <xdr:spPr>
        <a:xfrm>
          <a:off x="12962355"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E4B562EE-D4FA-4F1B-A874-25A8655E9799}"/>
            </a:ext>
          </a:extLst>
        </xdr:cNvPr>
        <xdr:cNvSpPr txBox="1"/>
      </xdr:nvSpPr>
      <xdr:spPr>
        <a:xfrm>
          <a:off x="12165883" y="1766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932E7C77-A006-45D5-A328-3E410E5E42D1}"/>
            </a:ext>
          </a:extLst>
        </xdr:cNvPr>
        <xdr:cNvSpPr txBox="1"/>
      </xdr:nvSpPr>
      <xdr:spPr>
        <a:xfrm>
          <a:off x="11354444" y="1763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147519</xdr:rowOff>
    </xdr:from>
    <xdr:ext cx="405111" cy="259045"/>
    <xdr:sp macro="" textlink="">
      <xdr:nvSpPr>
        <xdr:cNvPr id="894" name="n_1mainValue【庁舎】&#10;有形固定資産減価償却率">
          <a:extLst>
            <a:ext uri="{FF2B5EF4-FFF2-40B4-BE49-F238E27FC236}">
              <a16:creationId xmlns:a16="http://schemas.microsoft.com/office/drawing/2014/main" id="{B787152D-40C6-4405-A99A-932B181FBE00}"/>
            </a:ext>
          </a:extLst>
        </xdr:cNvPr>
        <xdr:cNvSpPr txBox="1"/>
      </xdr:nvSpPr>
      <xdr:spPr>
        <a:xfrm>
          <a:off x="13743405" y="1831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126291</xdr:rowOff>
    </xdr:from>
    <xdr:ext cx="405111" cy="259045"/>
    <xdr:sp macro="" textlink="">
      <xdr:nvSpPr>
        <xdr:cNvPr id="895" name="n_2mainValue【庁舎】&#10;有形固定資産減価償却率">
          <a:extLst>
            <a:ext uri="{FF2B5EF4-FFF2-40B4-BE49-F238E27FC236}">
              <a16:creationId xmlns:a16="http://schemas.microsoft.com/office/drawing/2014/main" id="{580349EF-3776-4515-AB3D-1F534207D620}"/>
            </a:ext>
          </a:extLst>
        </xdr:cNvPr>
        <xdr:cNvSpPr txBox="1"/>
      </xdr:nvSpPr>
      <xdr:spPr>
        <a:xfrm>
          <a:off x="12962355" y="18298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137721</xdr:rowOff>
    </xdr:from>
    <xdr:ext cx="405111" cy="259045"/>
    <xdr:sp macro="" textlink="">
      <xdr:nvSpPr>
        <xdr:cNvPr id="896" name="n_3mainValue【庁舎】&#10;有形固定資産減価償却率">
          <a:extLst>
            <a:ext uri="{FF2B5EF4-FFF2-40B4-BE49-F238E27FC236}">
              <a16:creationId xmlns:a16="http://schemas.microsoft.com/office/drawing/2014/main" id="{261D6594-02CA-4FC1-A8CD-D530C5A482A9}"/>
            </a:ext>
          </a:extLst>
        </xdr:cNvPr>
        <xdr:cNvSpPr txBox="1"/>
      </xdr:nvSpPr>
      <xdr:spPr>
        <a:xfrm>
          <a:off x="12165883" y="183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137721</xdr:rowOff>
    </xdr:from>
    <xdr:ext cx="405111" cy="259045"/>
    <xdr:sp macro="" textlink="">
      <xdr:nvSpPr>
        <xdr:cNvPr id="897" name="n_4mainValue【庁舎】&#10;有形固定資産減価償却率">
          <a:extLst>
            <a:ext uri="{FF2B5EF4-FFF2-40B4-BE49-F238E27FC236}">
              <a16:creationId xmlns:a16="http://schemas.microsoft.com/office/drawing/2014/main" id="{FEB19517-8A7D-4750-8B23-FFFF5F4DCEED}"/>
            </a:ext>
          </a:extLst>
        </xdr:cNvPr>
        <xdr:cNvSpPr txBox="1"/>
      </xdr:nvSpPr>
      <xdr:spPr>
        <a:xfrm>
          <a:off x="11354444" y="183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1A1D5612-BF7A-48CD-AFAF-5CBBB60BD0B9}"/>
            </a:ext>
          </a:extLst>
        </xdr:cNvPr>
        <xdr:cNvSpPr/>
      </xdr:nvSpPr>
      <xdr:spPr>
        <a:xfrm>
          <a:off x="16459200" y="15618279"/>
          <a:ext cx="4267200" cy="6390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E22AE6DE-782C-4B2A-9BCF-2FE36DB7DBE9}"/>
            </a:ext>
          </a:extLst>
        </xdr:cNvPr>
        <xdr:cNvSpPr/>
      </xdr:nvSpPr>
      <xdr:spPr>
        <a:xfrm>
          <a:off x="16584839"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49A39310-629C-486A-ACF7-1B07C6CC2114}"/>
            </a:ext>
          </a:extLst>
        </xdr:cNvPr>
        <xdr:cNvSpPr/>
      </xdr:nvSpPr>
      <xdr:spPr>
        <a:xfrm>
          <a:off x="16584839"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706EB174-F5D9-454E-8F74-2652CFB04571}"/>
            </a:ext>
          </a:extLst>
        </xdr:cNvPr>
        <xdr:cNvSpPr/>
      </xdr:nvSpPr>
      <xdr:spPr>
        <a:xfrm>
          <a:off x="174879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79F0D666-5560-43B2-8418-38DF429B5F04}"/>
            </a:ext>
          </a:extLst>
        </xdr:cNvPr>
        <xdr:cNvSpPr/>
      </xdr:nvSpPr>
      <xdr:spPr>
        <a:xfrm>
          <a:off x="174879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B130B5B9-70AD-47A7-ABBE-4419D904F758}"/>
            </a:ext>
          </a:extLst>
        </xdr:cNvPr>
        <xdr:cNvSpPr/>
      </xdr:nvSpPr>
      <xdr:spPr>
        <a:xfrm>
          <a:off x="18516600" y="16280039"/>
          <a:ext cx="1371600" cy="25536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78840AAA-BF48-41C0-8D69-E3A4267E3952}"/>
            </a:ext>
          </a:extLst>
        </xdr:cNvPr>
        <xdr:cNvSpPr/>
      </xdr:nvSpPr>
      <xdr:spPr>
        <a:xfrm>
          <a:off x="18516600" y="16485961"/>
          <a:ext cx="13716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94F1DF85-A0C6-4598-B0AE-8BB3E7B4004B}"/>
            </a:ext>
          </a:extLst>
        </xdr:cNvPr>
        <xdr:cNvSpPr/>
      </xdr:nvSpPr>
      <xdr:spPr>
        <a:xfrm>
          <a:off x="16459200" y="16761279"/>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D18C3AF3-4450-482D-B5E1-AC07720A153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62692778-A584-459F-8FEB-1240DD14F8DE}"/>
            </a:ext>
          </a:extLst>
        </xdr:cNvPr>
        <xdr:cNvCxnSpPr/>
      </xdr:nvCxnSpPr>
      <xdr:spPr>
        <a:xfrm>
          <a:off x="16459200" y="19047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9D060D1-7891-49EA-9317-BF11157C6D25}"/>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C11C29A6-CB36-4DD7-8A31-FAC58A111546}"/>
            </a:ext>
          </a:extLst>
        </xdr:cNvPr>
        <xdr:cNvSpPr txBox="1"/>
      </xdr:nvSpPr>
      <xdr:spPr>
        <a:xfrm>
          <a:off x="16050532" y="184519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CE4FC2F2-06DA-4910-A753-A65A00B77CDF}"/>
            </a:ext>
          </a:extLst>
        </xdr:cNvPr>
        <xdr:cNvCxnSpPr/>
      </xdr:nvCxnSpPr>
      <xdr:spPr>
        <a:xfrm>
          <a:off x="16459200" y="181328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860B2420-B4B6-4ECE-B14F-A7CE05F47A87}"/>
            </a:ext>
          </a:extLst>
        </xdr:cNvPr>
        <xdr:cNvSpPr txBox="1"/>
      </xdr:nvSpPr>
      <xdr:spPr>
        <a:xfrm>
          <a:off x="16050532" y="17992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156F33F4-FCA3-492E-A36A-79E4F54A8629}"/>
            </a:ext>
          </a:extLst>
        </xdr:cNvPr>
        <xdr:cNvCxnSpPr/>
      </xdr:nvCxnSpPr>
      <xdr:spPr>
        <a:xfrm>
          <a:off x="16459200" y="176756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F9D980B9-3552-47A6-BAC6-D46A8A079556}"/>
            </a:ext>
          </a:extLst>
        </xdr:cNvPr>
        <xdr:cNvSpPr txBox="1"/>
      </xdr:nvSpPr>
      <xdr:spPr>
        <a:xfrm>
          <a:off x="16050532" y="175348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ECF285F7-BB0F-4172-93FC-E7111E6D5F8E}"/>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B2003A7B-7BAD-4C44-BDAD-FF3DDA2A1F4E}"/>
            </a:ext>
          </a:extLst>
        </xdr:cNvPr>
        <xdr:cNvSpPr txBox="1"/>
      </xdr:nvSpPr>
      <xdr:spPr>
        <a:xfrm>
          <a:off x="16050532" y="170803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F0C7F7E-F411-4ED3-A684-6C24C6F9B2DF}"/>
            </a:ext>
          </a:extLst>
        </xdr:cNvPr>
        <xdr:cNvCxnSpPr/>
      </xdr:nvCxnSpPr>
      <xdr:spPr>
        <a:xfrm>
          <a:off x="16459200" y="1676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8C40FBCF-B6EA-4F2C-B61C-6F8184266628}"/>
            </a:ext>
          </a:extLst>
        </xdr:cNvPr>
        <xdr:cNvSpPr txBox="1"/>
      </xdr:nvSpPr>
      <xdr:spPr>
        <a:xfrm>
          <a:off x="16050532" y="166204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B8950EF6-F979-4DEE-9317-17CE26AFCED1}"/>
            </a:ext>
          </a:extLst>
        </xdr:cNvPr>
        <xdr:cNvSpPr/>
      </xdr:nvSpPr>
      <xdr:spPr>
        <a:xfrm>
          <a:off x="16459200" y="16761279"/>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619D37EA-7343-4D43-A2FC-B04FA3344274}"/>
            </a:ext>
          </a:extLst>
        </xdr:cNvPr>
        <xdr:cNvCxnSpPr/>
      </xdr:nvCxnSpPr>
      <xdr:spPr>
        <a:xfrm flipV="1">
          <a:off x="19952425" y="17117405"/>
          <a:ext cx="0" cy="1466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13739065-0CB1-43AC-A649-20FA97639CCE}"/>
            </a:ext>
          </a:extLst>
        </xdr:cNvPr>
        <xdr:cNvSpPr txBox="1"/>
      </xdr:nvSpPr>
      <xdr:spPr>
        <a:xfrm>
          <a:off x="19991161"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3B879AAE-766A-4C08-894C-E5051180604A}"/>
            </a:ext>
          </a:extLst>
        </xdr:cNvPr>
        <xdr:cNvCxnSpPr/>
      </xdr:nvCxnSpPr>
      <xdr:spPr>
        <a:xfrm>
          <a:off x="19880489" y="18584146"/>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4E854C35-0D75-43BE-8846-9EB31F83A1A9}"/>
            </a:ext>
          </a:extLst>
        </xdr:cNvPr>
        <xdr:cNvSpPr txBox="1"/>
      </xdr:nvSpPr>
      <xdr:spPr>
        <a:xfrm>
          <a:off x="19991161" y="1688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9AE45EAD-51A7-44C6-95D3-DDC4068B6AEE}"/>
            </a:ext>
          </a:extLst>
        </xdr:cNvPr>
        <xdr:cNvCxnSpPr/>
      </xdr:nvCxnSpPr>
      <xdr:spPr>
        <a:xfrm>
          <a:off x="19880489" y="17117405"/>
          <a:ext cx="16011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A647434D-CBA5-48EB-BD8E-15AA893110C0}"/>
            </a:ext>
          </a:extLst>
        </xdr:cNvPr>
        <xdr:cNvSpPr txBox="1"/>
      </xdr:nvSpPr>
      <xdr:spPr>
        <a:xfrm>
          <a:off x="19991161"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193575E7-4FB0-4969-8A61-A5408B109415}"/>
            </a:ext>
          </a:extLst>
        </xdr:cNvPr>
        <xdr:cNvSpPr/>
      </xdr:nvSpPr>
      <xdr:spPr>
        <a:xfrm>
          <a:off x="19899539" y="17794042"/>
          <a:ext cx="102961" cy="10568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8E46D3CB-BC57-4748-8705-A8116E775A3A}"/>
            </a:ext>
          </a:extLst>
        </xdr:cNvPr>
        <xdr:cNvSpPr/>
      </xdr:nvSpPr>
      <xdr:spPr>
        <a:xfrm>
          <a:off x="19156589" y="17802698"/>
          <a:ext cx="8391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A949FFA3-DEB2-46EC-988C-34898CF51F78}"/>
            </a:ext>
          </a:extLst>
        </xdr:cNvPr>
        <xdr:cNvSpPr/>
      </xdr:nvSpPr>
      <xdr:spPr>
        <a:xfrm>
          <a:off x="18345150" y="17794913"/>
          <a:ext cx="102961"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CA48CF7A-CC98-4A7E-903C-8242E1E46D45}"/>
            </a:ext>
          </a:extLst>
        </xdr:cNvPr>
        <xdr:cNvSpPr/>
      </xdr:nvSpPr>
      <xdr:spPr>
        <a:xfrm>
          <a:off x="17552761" y="17794913"/>
          <a:ext cx="98878" cy="1002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848966D3-CA82-4ADC-8624-AE45029ABC27}"/>
            </a:ext>
          </a:extLst>
        </xdr:cNvPr>
        <xdr:cNvSpPr/>
      </xdr:nvSpPr>
      <xdr:spPr>
        <a:xfrm>
          <a:off x="16756289" y="17819134"/>
          <a:ext cx="83911" cy="9615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405BB469-F9B9-4595-AF4A-4E86BD2EEA17}"/>
            </a:ext>
          </a:extLst>
        </xdr:cNvPr>
        <xdr:cNvSpPr txBox="1"/>
      </xdr:nvSpPr>
      <xdr:spPr>
        <a:xfrm>
          <a:off x="19781611"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63D27F3-1557-4C45-A890-64B0C675CB46}"/>
            </a:ext>
          </a:extLst>
        </xdr:cNvPr>
        <xdr:cNvSpPr txBox="1"/>
      </xdr:nvSpPr>
      <xdr:spPr>
        <a:xfrm>
          <a:off x="190291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327E50C-ECAC-4AFD-B9BE-C45E3F26A693}"/>
            </a:ext>
          </a:extLst>
        </xdr:cNvPr>
        <xdr:cNvSpPr txBox="1"/>
      </xdr:nvSpPr>
      <xdr:spPr>
        <a:xfrm>
          <a:off x="18223139"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45BC369A-3001-4E69-942A-08AC96A72385}"/>
            </a:ext>
          </a:extLst>
        </xdr:cNvPr>
        <xdr:cNvSpPr txBox="1"/>
      </xdr:nvSpPr>
      <xdr:spPr>
        <a:xfrm>
          <a:off x="17430750"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F6BD0CD4-D1BB-457B-852F-694750B96C7C}"/>
            </a:ext>
          </a:extLst>
        </xdr:cNvPr>
        <xdr:cNvSpPr txBox="1"/>
      </xdr:nvSpPr>
      <xdr:spPr>
        <a:xfrm>
          <a:off x="16628836" y="190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103124</xdr:rowOff>
    </xdr:from>
    <xdr:to>
      <xdr:col>116</xdr:col>
      <xdr:colOff>114300</xdr:colOff>
      <xdr:row>103</xdr:row>
      <xdr:rowOff>33274</xdr:rowOff>
    </xdr:to>
    <xdr:sp macro="" textlink="">
      <xdr:nvSpPr>
        <xdr:cNvPr id="935" name="楕円 934">
          <a:extLst>
            <a:ext uri="{FF2B5EF4-FFF2-40B4-BE49-F238E27FC236}">
              <a16:creationId xmlns:a16="http://schemas.microsoft.com/office/drawing/2014/main" id="{76D18C96-0DE4-4C64-B22D-999CC7AA14BF}"/>
            </a:ext>
          </a:extLst>
        </xdr:cNvPr>
        <xdr:cNvSpPr/>
      </xdr:nvSpPr>
      <xdr:spPr>
        <a:xfrm>
          <a:off x="19899539" y="17592385"/>
          <a:ext cx="102961" cy="9615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126001</xdr:rowOff>
    </xdr:from>
    <xdr:ext cx="469744" cy="259045"/>
    <xdr:sp macro="" textlink="">
      <xdr:nvSpPr>
        <xdr:cNvPr id="936" name="【庁舎】&#10;一人当たり面積該当値テキスト">
          <a:extLst>
            <a:ext uri="{FF2B5EF4-FFF2-40B4-BE49-F238E27FC236}">
              <a16:creationId xmlns:a16="http://schemas.microsoft.com/office/drawing/2014/main" id="{B2790A27-929F-4C8A-A212-C434461216C4}"/>
            </a:ext>
          </a:extLst>
        </xdr:cNvPr>
        <xdr:cNvSpPr txBox="1"/>
      </xdr:nvSpPr>
      <xdr:spPr>
        <a:xfrm>
          <a:off x="19991161" y="1744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116839</xdr:rowOff>
    </xdr:from>
    <xdr:to>
      <xdr:col>112</xdr:col>
      <xdr:colOff>38100</xdr:colOff>
      <xdr:row>103</xdr:row>
      <xdr:rowOff>46989</xdr:rowOff>
    </xdr:to>
    <xdr:sp macro="" textlink="">
      <xdr:nvSpPr>
        <xdr:cNvPr id="937" name="楕円 936">
          <a:extLst>
            <a:ext uri="{FF2B5EF4-FFF2-40B4-BE49-F238E27FC236}">
              <a16:creationId xmlns:a16="http://schemas.microsoft.com/office/drawing/2014/main" id="{F58A54A4-5EA4-4DCD-884B-B40B6E26C582}"/>
            </a:ext>
          </a:extLst>
        </xdr:cNvPr>
        <xdr:cNvSpPr/>
      </xdr:nvSpPr>
      <xdr:spPr>
        <a:xfrm>
          <a:off x="19156589" y="17604739"/>
          <a:ext cx="83911" cy="10023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153924</xdr:rowOff>
    </xdr:from>
    <xdr:to>
      <xdr:col>116</xdr:col>
      <xdr:colOff>63500</xdr:colOff>
      <xdr:row>102</xdr:row>
      <xdr:rowOff>167639</xdr:rowOff>
    </xdr:to>
    <xdr:cxnSp macro="">
      <xdr:nvCxnSpPr>
        <xdr:cNvPr id="938" name="直線コネクタ 937">
          <a:extLst>
            <a:ext uri="{FF2B5EF4-FFF2-40B4-BE49-F238E27FC236}">
              <a16:creationId xmlns:a16="http://schemas.microsoft.com/office/drawing/2014/main" id="{434BFD31-A823-48F6-865E-8E67A93D3722}"/>
            </a:ext>
          </a:extLst>
        </xdr:cNvPr>
        <xdr:cNvCxnSpPr/>
      </xdr:nvCxnSpPr>
      <xdr:spPr>
        <a:xfrm flipV="1">
          <a:off x="19200586" y="17641824"/>
          <a:ext cx="752475" cy="1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130556</xdr:rowOff>
    </xdr:from>
    <xdr:to>
      <xdr:col>107</xdr:col>
      <xdr:colOff>101600</xdr:colOff>
      <xdr:row>103</xdr:row>
      <xdr:rowOff>60706</xdr:rowOff>
    </xdr:to>
    <xdr:sp macro="" textlink="">
      <xdr:nvSpPr>
        <xdr:cNvPr id="939" name="楕円 938">
          <a:extLst>
            <a:ext uri="{FF2B5EF4-FFF2-40B4-BE49-F238E27FC236}">
              <a16:creationId xmlns:a16="http://schemas.microsoft.com/office/drawing/2014/main" id="{DFBE756B-D152-42F2-BB4E-65AE3AD97770}"/>
            </a:ext>
          </a:extLst>
        </xdr:cNvPr>
        <xdr:cNvSpPr/>
      </xdr:nvSpPr>
      <xdr:spPr>
        <a:xfrm>
          <a:off x="18345150" y="17621177"/>
          <a:ext cx="102961" cy="9615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167639</xdr:rowOff>
    </xdr:from>
    <xdr:to>
      <xdr:col>111</xdr:col>
      <xdr:colOff>177800</xdr:colOff>
      <xdr:row>103</xdr:row>
      <xdr:rowOff>9906</xdr:rowOff>
    </xdr:to>
    <xdr:cxnSp macro="">
      <xdr:nvCxnSpPr>
        <xdr:cNvPr id="940" name="直線コネクタ 939">
          <a:extLst>
            <a:ext uri="{FF2B5EF4-FFF2-40B4-BE49-F238E27FC236}">
              <a16:creationId xmlns:a16="http://schemas.microsoft.com/office/drawing/2014/main" id="{33443469-3616-467F-8B75-8DE7FAA10D61}"/>
            </a:ext>
          </a:extLst>
        </xdr:cNvPr>
        <xdr:cNvCxnSpPr/>
      </xdr:nvCxnSpPr>
      <xdr:spPr>
        <a:xfrm flipV="1">
          <a:off x="18394589" y="17658260"/>
          <a:ext cx="805997" cy="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39115</xdr:rowOff>
    </xdr:from>
    <xdr:to>
      <xdr:col>102</xdr:col>
      <xdr:colOff>165100</xdr:colOff>
      <xdr:row>102</xdr:row>
      <xdr:rowOff>140715</xdr:rowOff>
    </xdr:to>
    <xdr:sp macro="" textlink="">
      <xdr:nvSpPr>
        <xdr:cNvPr id="941" name="楕円 940">
          <a:extLst>
            <a:ext uri="{FF2B5EF4-FFF2-40B4-BE49-F238E27FC236}">
              <a16:creationId xmlns:a16="http://schemas.microsoft.com/office/drawing/2014/main" id="{E4E1EA1F-67AB-4EA9-9472-967A7FDD828B}"/>
            </a:ext>
          </a:extLst>
        </xdr:cNvPr>
        <xdr:cNvSpPr/>
      </xdr:nvSpPr>
      <xdr:spPr>
        <a:xfrm>
          <a:off x="17552761" y="17527015"/>
          <a:ext cx="98878" cy="1029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89915</xdr:rowOff>
    </xdr:from>
    <xdr:to>
      <xdr:col>107</xdr:col>
      <xdr:colOff>50800</xdr:colOff>
      <xdr:row>103</xdr:row>
      <xdr:rowOff>9906</xdr:rowOff>
    </xdr:to>
    <xdr:cxnSp macro="">
      <xdr:nvCxnSpPr>
        <xdr:cNvPr id="942" name="直線コネクタ 941">
          <a:extLst>
            <a:ext uri="{FF2B5EF4-FFF2-40B4-BE49-F238E27FC236}">
              <a16:creationId xmlns:a16="http://schemas.microsoft.com/office/drawing/2014/main" id="{1548C9F1-4989-46BE-A174-16511E5971CF}"/>
            </a:ext>
          </a:extLst>
        </xdr:cNvPr>
        <xdr:cNvCxnSpPr/>
      </xdr:nvCxnSpPr>
      <xdr:spPr>
        <a:xfrm>
          <a:off x="17602200" y="17580536"/>
          <a:ext cx="792389" cy="8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52832</xdr:rowOff>
    </xdr:from>
    <xdr:to>
      <xdr:col>98</xdr:col>
      <xdr:colOff>38100</xdr:colOff>
      <xdr:row>102</xdr:row>
      <xdr:rowOff>154432</xdr:rowOff>
    </xdr:to>
    <xdr:sp macro="" textlink="">
      <xdr:nvSpPr>
        <xdr:cNvPr id="943" name="楕円 942">
          <a:extLst>
            <a:ext uri="{FF2B5EF4-FFF2-40B4-BE49-F238E27FC236}">
              <a16:creationId xmlns:a16="http://schemas.microsoft.com/office/drawing/2014/main" id="{5E206440-D9F1-4F04-8887-9D3514783A31}"/>
            </a:ext>
          </a:extLst>
        </xdr:cNvPr>
        <xdr:cNvSpPr/>
      </xdr:nvSpPr>
      <xdr:spPr>
        <a:xfrm>
          <a:off x="16756289" y="17543453"/>
          <a:ext cx="8391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89915</xdr:rowOff>
    </xdr:from>
    <xdr:to>
      <xdr:col>102</xdr:col>
      <xdr:colOff>114300</xdr:colOff>
      <xdr:row>102</xdr:row>
      <xdr:rowOff>103632</xdr:rowOff>
    </xdr:to>
    <xdr:cxnSp macro="">
      <xdr:nvCxnSpPr>
        <xdr:cNvPr id="944" name="直線コネクタ 943">
          <a:extLst>
            <a:ext uri="{FF2B5EF4-FFF2-40B4-BE49-F238E27FC236}">
              <a16:creationId xmlns:a16="http://schemas.microsoft.com/office/drawing/2014/main" id="{D9D3B862-161A-4684-B3E9-CED7686CD116}"/>
            </a:ext>
          </a:extLst>
        </xdr:cNvPr>
        <xdr:cNvCxnSpPr/>
      </xdr:nvCxnSpPr>
      <xdr:spPr>
        <a:xfrm flipV="1">
          <a:off x="16800286" y="17580536"/>
          <a:ext cx="801914" cy="1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5E26BF10-A1B9-4AA6-ADD6-ABB9919A7CDF}"/>
            </a:ext>
          </a:extLst>
        </xdr:cNvPr>
        <xdr:cNvSpPr txBox="1"/>
      </xdr:nvSpPr>
      <xdr:spPr>
        <a:xfrm>
          <a:off x="18984309" y="178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E74654F4-E2CA-485B-B870-C7C4A6F6FEEC}"/>
            </a:ext>
          </a:extLst>
        </xdr:cNvPr>
        <xdr:cNvSpPr txBox="1"/>
      </xdr:nvSpPr>
      <xdr:spPr>
        <a:xfrm>
          <a:off x="18184209" y="1788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D97C0D1E-0BFB-4FC0-A32E-EE1600DA7AF6}"/>
            </a:ext>
          </a:extLst>
        </xdr:cNvPr>
        <xdr:cNvSpPr txBox="1"/>
      </xdr:nvSpPr>
      <xdr:spPr>
        <a:xfrm>
          <a:off x="17382295" y="1788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AD73B5E7-CB52-46F4-89B7-D4730DE9D695}"/>
            </a:ext>
          </a:extLst>
        </xdr:cNvPr>
        <xdr:cNvSpPr txBox="1"/>
      </xdr:nvSpPr>
      <xdr:spPr>
        <a:xfrm>
          <a:off x="16589906"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63516</xdr:rowOff>
    </xdr:from>
    <xdr:ext cx="469744" cy="259045"/>
    <xdr:sp macro="" textlink="">
      <xdr:nvSpPr>
        <xdr:cNvPr id="949" name="n_1mainValue【庁舎】&#10;一人当たり面積">
          <a:extLst>
            <a:ext uri="{FF2B5EF4-FFF2-40B4-BE49-F238E27FC236}">
              <a16:creationId xmlns:a16="http://schemas.microsoft.com/office/drawing/2014/main" id="{64F11152-947C-44C6-B208-12D1FCEDBAD2}"/>
            </a:ext>
          </a:extLst>
        </xdr:cNvPr>
        <xdr:cNvSpPr txBox="1"/>
      </xdr:nvSpPr>
      <xdr:spPr>
        <a:xfrm>
          <a:off x="18984309" y="173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77233</xdr:rowOff>
    </xdr:from>
    <xdr:ext cx="469744" cy="259045"/>
    <xdr:sp macro="" textlink="">
      <xdr:nvSpPr>
        <xdr:cNvPr id="950" name="n_2mainValue【庁舎】&#10;一人当たり面積">
          <a:extLst>
            <a:ext uri="{FF2B5EF4-FFF2-40B4-BE49-F238E27FC236}">
              <a16:creationId xmlns:a16="http://schemas.microsoft.com/office/drawing/2014/main" id="{DC71DFA4-C11A-41F9-BCFA-CF041F003342}"/>
            </a:ext>
          </a:extLst>
        </xdr:cNvPr>
        <xdr:cNvSpPr txBox="1"/>
      </xdr:nvSpPr>
      <xdr:spPr>
        <a:xfrm>
          <a:off x="18184209" y="173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157242</xdr:rowOff>
    </xdr:from>
    <xdr:ext cx="469744" cy="259045"/>
    <xdr:sp macro="" textlink="">
      <xdr:nvSpPr>
        <xdr:cNvPr id="951" name="n_3mainValue【庁舎】&#10;一人当たり面積">
          <a:extLst>
            <a:ext uri="{FF2B5EF4-FFF2-40B4-BE49-F238E27FC236}">
              <a16:creationId xmlns:a16="http://schemas.microsoft.com/office/drawing/2014/main" id="{80763416-26D0-4FD0-BB67-8AC63AB5EA09}"/>
            </a:ext>
          </a:extLst>
        </xdr:cNvPr>
        <xdr:cNvSpPr txBox="1"/>
      </xdr:nvSpPr>
      <xdr:spPr>
        <a:xfrm>
          <a:off x="17382295" y="1730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170959</xdr:rowOff>
    </xdr:from>
    <xdr:ext cx="469744" cy="259045"/>
    <xdr:sp macro="" textlink="">
      <xdr:nvSpPr>
        <xdr:cNvPr id="952" name="n_4mainValue【庁舎】&#10;一人当たり面積">
          <a:extLst>
            <a:ext uri="{FF2B5EF4-FFF2-40B4-BE49-F238E27FC236}">
              <a16:creationId xmlns:a16="http://schemas.microsoft.com/office/drawing/2014/main" id="{EA097246-40E1-430C-8BCA-1AB90492BFC5}"/>
            </a:ext>
          </a:extLst>
        </xdr:cNvPr>
        <xdr:cNvSpPr txBox="1"/>
      </xdr:nvSpPr>
      <xdr:spPr>
        <a:xfrm>
          <a:off x="16589906" y="1731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7E6AB0D2-E2E8-479F-9E79-2BFDFE8BDC2E}"/>
            </a:ext>
          </a:extLst>
        </xdr:cNvPr>
        <xdr:cNvSpPr/>
      </xdr:nvSpPr>
      <xdr:spPr>
        <a:xfrm>
          <a:off x="685800" y="19428279"/>
          <a:ext cx="20040600" cy="190772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DB587413-F543-4C72-8C98-103C98ED0AC0}"/>
            </a:ext>
          </a:extLst>
        </xdr:cNvPr>
        <xdr:cNvSpPr/>
      </xdr:nvSpPr>
      <xdr:spPr>
        <a:xfrm>
          <a:off x="685800" y="19498582"/>
          <a:ext cx="3467100" cy="245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29C44430-6CA4-40B7-BD27-B0B8C3D12B61}"/>
            </a:ext>
          </a:extLst>
        </xdr:cNvPr>
        <xdr:cNvSpPr txBox="1"/>
      </xdr:nvSpPr>
      <xdr:spPr>
        <a:xfrm>
          <a:off x="762000" y="19744418"/>
          <a:ext cx="19876861"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chemeClr val="dk1"/>
              </a:solidFill>
              <a:effectLst/>
              <a:latin typeface="+mn-lt"/>
              <a:ea typeface="+mn-ea"/>
              <a:cs typeface="+mn-cs"/>
            </a:rPr>
            <a:t>類似団体と比較すると、図書館については、平成</a:t>
          </a:r>
          <a:r>
            <a:rPr kumimoji="1" lang="en-US" altLang="ja-JP" sz="1100" i="0">
              <a:solidFill>
                <a:schemeClr val="dk1"/>
              </a:solidFill>
              <a:effectLst/>
              <a:latin typeface="+mn-lt"/>
              <a:ea typeface="+mn-ea"/>
              <a:cs typeface="+mn-cs"/>
            </a:rPr>
            <a:t>22</a:t>
          </a:r>
          <a:r>
            <a:rPr kumimoji="1" lang="ja-JP" altLang="ja-JP" sz="1100" i="0">
              <a:solidFill>
                <a:schemeClr val="dk1"/>
              </a:solidFill>
              <a:effectLst/>
              <a:latin typeface="+mn-lt"/>
              <a:ea typeface="+mn-ea"/>
              <a:cs typeface="+mn-cs"/>
            </a:rPr>
            <a:t>年度に図書館と中央公民館を複合化し、新しい施設を建設したため、減価償却率が低くなっている。</a:t>
          </a:r>
          <a:endParaRPr lang="ja-JP" altLang="ja-JP" sz="1400">
            <a:effectLst/>
          </a:endParaRPr>
        </a:p>
        <a:p>
          <a:r>
            <a:rPr kumimoji="1" lang="ja-JP" altLang="ja-JP" sz="1100" i="0">
              <a:solidFill>
                <a:schemeClr val="dk1"/>
              </a:solidFill>
              <a:effectLst/>
              <a:latin typeface="+mn-lt"/>
              <a:ea typeface="+mn-ea"/>
              <a:cs typeface="+mn-cs"/>
            </a:rPr>
            <a:t>また、一般廃棄物処理施設についても、し尿処理施設の建替えにより、減価償却率が低くなっている。</a:t>
          </a:r>
          <a:endParaRPr lang="ja-JP" altLang="ja-JP" sz="1400">
            <a:effectLst/>
          </a:endParaRPr>
        </a:p>
        <a:p>
          <a:r>
            <a:rPr kumimoji="1" lang="ja-JP" altLang="en-US" sz="1100" i="0">
              <a:solidFill>
                <a:schemeClr val="dk1"/>
              </a:solidFill>
              <a:effectLst/>
              <a:latin typeface="+mn-lt"/>
              <a:ea typeface="+mn-ea"/>
              <a:cs typeface="+mn-cs"/>
            </a:rPr>
            <a:t>なお、</a:t>
          </a:r>
          <a:r>
            <a:rPr kumimoji="1" lang="ja-JP" altLang="ja-JP" sz="1100" i="0">
              <a:solidFill>
                <a:schemeClr val="dk1"/>
              </a:solidFill>
              <a:effectLst/>
              <a:latin typeface="+mn-lt"/>
              <a:ea typeface="+mn-ea"/>
              <a:cs typeface="+mn-cs"/>
            </a:rPr>
            <a:t>庁舎については、老朽化が進み減価償却率が高い水準となって</a:t>
          </a:r>
          <a:r>
            <a:rPr kumimoji="1" lang="ja-JP" altLang="en-US" sz="1100" i="0">
              <a:solidFill>
                <a:schemeClr val="dk1"/>
              </a:solidFill>
              <a:effectLst/>
              <a:latin typeface="+mn-lt"/>
              <a:ea typeface="+mn-ea"/>
              <a:cs typeface="+mn-cs"/>
            </a:rPr>
            <a:t>いるが、令和</a:t>
          </a:r>
          <a:r>
            <a:rPr kumimoji="1" lang="en-US" altLang="ja-JP" sz="1100" i="0">
              <a:solidFill>
                <a:schemeClr val="dk1"/>
              </a:solidFill>
              <a:effectLst/>
              <a:latin typeface="+mn-lt"/>
              <a:ea typeface="+mn-ea"/>
              <a:cs typeface="+mn-cs"/>
            </a:rPr>
            <a:t>7</a:t>
          </a:r>
          <a:r>
            <a:rPr kumimoji="1" lang="ja-JP" altLang="en-US" sz="1100" i="0">
              <a:solidFill>
                <a:schemeClr val="dk1"/>
              </a:solidFill>
              <a:effectLst/>
              <a:latin typeface="+mn-lt"/>
              <a:ea typeface="+mn-ea"/>
              <a:cs typeface="+mn-cs"/>
            </a:rPr>
            <a:t>年度に建替えが完了したことから、減価償却率は低くなる見込みである。</a:t>
          </a:r>
          <a:endParaRPr lang="ja-JP" altLang="ja-JP" sz="1400">
            <a:effectLst/>
          </a:endParaRPr>
        </a:p>
        <a:p>
          <a:r>
            <a:rPr kumimoji="1" lang="ja-JP" altLang="ja-JP" sz="1100" i="0">
              <a:solidFill>
                <a:schemeClr val="dk1"/>
              </a:solidFill>
              <a:effectLst/>
              <a:latin typeface="+mn-lt"/>
              <a:ea typeface="+mn-ea"/>
              <a:cs typeface="+mn-cs"/>
            </a:rPr>
            <a:t>今後も、廃棄物処理施設の整備などの大型事業に取り組んでいくことから、引き続き公債費負担及び将来負担の適正な管理が求められる。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r1000\&#36001;&#25919;&#35506;\&#38750;&#20844;&#38283;\03_&#27770;&#31639;\12_&#36001;&#25919;&#29366;&#27841;&#36039;&#26009;&#38598;\R6&#27770;&#31639;\080817&#12288;&#65298;&#22238;&#30446;\03_&#25552;&#20986;&#65288;&#65297;&#22238;&#30446;&#12392;&#32080;&#21512;&#65289;\&#20316;&#26989;\&#12304;&#36001;&#25919;&#29366;&#27841;&#36039;&#26009;&#38598;&#12305;_072028_&#20250;&#27941;&#33509;&#26494;&#24066;_2024(2&#22238;&#30446;).xlsx" TargetMode="External"/><Relationship Id="rId1" Type="http://schemas.openxmlformats.org/officeDocument/2006/relationships/externalLinkPath" Target="&#20316;&#26989;/&#12304;&#36001;&#25919;&#29366;&#27841;&#36039;&#26009;&#38598;&#12305;_072028_&#20250;&#27941;&#33509;&#2649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37.5</v>
          </cell>
          <cell r="BX51">
            <v>30.8</v>
          </cell>
          <cell r="CF51">
            <v>31.8</v>
          </cell>
          <cell r="CN51">
            <v>27.1</v>
          </cell>
          <cell r="CV51">
            <v>38.799999999999997</v>
          </cell>
        </row>
        <row r="53">
          <cell r="BP53">
            <v>56</v>
          </cell>
          <cell r="BX53">
            <v>57.2</v>
          </cell>
          <cell r="CF53">
            <v>58.8</v>
          </cell>
          <cell r="CN53">
            <v>60.2</v>
          </cell>
          <cell r="CV53">
            <v>61.8</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P73">
            <v>37.5</v>
          </cell>
          <cell r="BX73">
            <v>30.8</v>
          </cell>
          <cell r="CF73">
            <v>31.8</v>
          </cell>
          <cell r="CN73">
            <v>27.1</v>
          </cell>
          <cell r="CV73">
            <v>38.799999999999997</v>
          </cell>
        </row>
        <row r="75">
          <cell r="BP75">
            <v>5.0999999999999996</v>
          </cell>
          <cell r="BX75">
            <v>4.8</v>
          </cell>
          <cell r="CF75">
            <v>4.8</v>
          </cell>
          <cell r="CN75">
            <v>4.9000000000000004</v>
          </cell>
          <cell r="CV75">
            <v>5.2</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0.75" zeroHeight="1"/>
  <cols>
    <col min="1" max="11" width="2.07421875" style="168" customWidth="1"/>
    <col min="12" max="12" width="2.23046875" style="168" customWidth="1"/>
    <col min="13" max="17" width="2.3828125" style="168" customWidth="1"/>
    <col min="18" max="119" width="2.07421875" style="168" customWidth="1"/>
    <col min="120" max="16384" width="0" style="168" hidden="1"/>
  </cols>
  <sheetData>
    <row r="1" spans="1:119" ht="33" customHeight="1">
      <c r="B1" s="591" t="s">
        <v>77</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78</v>
      </c>
      <c r="C2" s="170"/>
      <c r="D2" s="171"/>
    </row>
    <row r="3" spans="1:119" ht="18.75" customHeight="1" thickBot="1">
      <c r="A3" s="169"/>
      <c r="B3" s="592" t="s">
        <v>79</v>
      </c>
      <c r="C3" s="593"/>
      <c r="D3" s="593"/>
      <c r="E3" s="594"/>
      <c r="F3" s="594"/>
      <c r="G3" s="594"/>
      <c r="H3" s="594"/>
      <c r="I3" s="594"/>
      <c r="J3" s="594"/>
      <c r="K3" s="594"/>
      <c r="L3" s="594" t="s">
        <v>80</v>
      </c>
      <c r="M3" s="594"/>
      <c r="N3" s="594"/>
      <c r="O3" s="594"/>
      <c r="P3" s="594"/>
      <c r="Q3" s="594"/>
      <c r="R3" s="597"/>
      <c r="S3" s="597"/>
      <c r="T3" s="597"/>
      <c r="U3" s="597"/>
      <c r="V3" s="598"/>
      <c r="W3" s="488" t="s">
        <v>81</v>
      </c>
      <c r="X3" s="489"/>
      <c r="Y3" s="489"/>
      <c r="Z3" s="489"/>
      <c r="AA3" s="489"/>
      <c r="AB3" s="593"/>
      <c r="AC3" s="597" t="s">
        <v>82</v>
      </c>
      <c r="AD3" s="489"/>
      <c r="AE3" s="489"/>
      <c r="AF3" s="489"/>
      <c r="AG3" s="489"/>
      <c r="AH3" s="489"/>
      <c r="AI3" s="489"/>
      <c r="AJ3" s="489"/>
      <c r="AK3" s="489"/>
      <c r="AL3" s="559"/>
      <c r="AM3" s="488" t="s">
        <v>83</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84</v>
      </c>
      <c r="BO3" s="489"/>
      <c r="BP3" s="489"/>
      <c r="BQ3" s="489"/>
      <c r="BR3" s="489"/>
      <c r="BS3" s="489"/>
      <c r="BT3" s="489"/>
      <c r="BU3" s="559"/>
      <c r="BV3" s="488" t="s">
        <v>85</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86</v>
      </c>
      <c r="CU3" s="489"/>
      <c r="CV3" s="489"/>
      <c r="CW3" s="489"/>
      <c r="CX3" s="489"/>
      <c r="CY3" s="489"/>
      <c r="CZ3" s="489"/>
      <c r="DA3" s="559"/>
      <c r="DB3" s="488" t="s">
        <v>87</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88</v>
      </c>
      <c r="AZ4" s="446"/>
      <c r="BA4" s="446"/>
      <c r="BB4" s="446"/>
      <c r="BC4" s="446"/>
      <c r="BD4" s="446"/>
      <c r="BE4" s="446"/>
      <c r="BF4" s="446"/>
      <c r="BG4" s="446"/>
      <c r="BH4" s="446"/>
      <c r="BI4" s="446"/>
      <c r="BJ4" s="446"/>
      <c r="BK4" s="446"/>
      <c r="BL4" s="446"/>
      <c r="BM4" s="447"/>
      <c r="BN4" s="448">
        <v>60567732</v>
      </c>
      <c r="BO4" s="449"/>
      <c r="BP4" s="449"/>
      <c r="BQ4" s="449"/>
      <c r="BR4" s="449"/>
      <c r="BS4" s="449"/>
      <c r="BT4" s="449"/>
      <c r="BU4" s="450"/>
      <c r="BV4" s="448">
        <v>55637258</v>
      </c>
      <c r="BW4" s="449"/>
      <c r="BX4" s="449"/>
      <c r="BY4" s="449"/>
      <c r="BZ4" s="449"/>
      <c r="CA4" s="449"/>
      <c r="CB4" s="449"/>
      <c r="CC4" s="450"/>
      <c r="CD4" s="585" t="s">
        <v>89</v>
      </c>
      <c r="CE4" s="586"/>
      <c r="CF4" s="586"/>
      <c r="CG4" s="586"/>
      <c r="CH4" s="586"/>
      <c r="CI4" s="586"/>
      <c r="CJ4" s="586"/>
      <c r="CK4" s="586"/>
      <c r="CL4" s="586"/>
      <c r="CM4" s="586"/>
      <c r="CN4" s="586"/>
      <c r="CO4" s="586"/>
      <c r="CP4" s="586"/>
      <c r="CQ4" s="586"/>
      <c r="CR4" s="586"/>
      <c r="CS4" s="587"/>
      <c r="CT4" s="588">
        <v>11.7</v>
      </c>
      <c r="CU4" s="589"/>
      <c r="CV4" s="589"/>
      <c r="CW4" s="589"/>
      <c r="CX4" s="589"/>
      <c r="CY4" s="589"/>
      <c r="CZ4" s="589"/>
      <c r="DA4" s="590"/>
      <c r="DB4" s="588">
        <v>9.5</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90</v>
      </c>
      <c r="AN5" s="376"/>
      <c r="AO5" s="376"/>
      <c r="AP5" s="376"/>
      <c r="AQ5" s="376"/>
      <c r="AR5" s="376"/>
      <c r="AS5" s="376"/>
      <c r="AT5" s="377"/>
      <c r="AU5" s="477" t="s">
        <v>91</v>
      </c>
      <c r="AV5" s="478"/>
      <c r="AW5" s="478"/>
      <c r="AX5" s="478"/>
      <c r="AY5" s="433" t="s">
        <v>92</v>
      </c>
      <c r="AZ5" s="434"/>
      <c r="BA5" s="434"/>
      <c r="BB5" s="434"/>
      <c r="BC5" s="434"/>
      <c r="BD5" s="434"/>
      <c r="BE5" s="434"/>
      <c r="BF5" s="434"/>
      <c r="BG5" s="434"/>
      <c r="BH5" s="434"/>
      <c r="BI5" s="434"/>
      <c r="BJ5" s="434"/>
      <c r="BK5" s="434"/>
      <c r="BL5" s="434"/>
      <c r="BM5" s="435"/>
      <c r="BN5" s="419">
        <v>56152425</v>
      </c>
      <c r="BO5" s="420"/>
      <c r="BP5" s="420"/>
      <c r="BQ5" s="420"/>
      <c r="BR5" s="420"/>
      <c r="BS5" s="420"/>
      <c r="BT5" s="420"/>
      <c r="BU5" s="421"/>
      <c r="BV5" s="419">
        <v>52437248</v>
      </c>
      <c r="BW5" s="420"/>
      <c r="BX5" s="420"/>
      <c r="BY5" s="420"/>
      <c r="BZ5" s="420"/>
      <c r="CA5" s="420"/>
      <c r="CB5" s="420"/>
      <c r="CC5" s="421"/>
      <c r="CD5" s="459" t="s">
        <v>93</v>
      </c>
      <c r="CE5" s="379"/>
      <c r="CF5" s="379"/>
      <c r="CG5" s="379"/>
      <c r="CH5" s="379"/>
      <c r="CI5" s="379"/>
      <c r="CJ5" s="379"/>
      <c r="CK5" s="379"/>
      <c r="CL5" s="379"/>
      <c r="CM5" s="379"/>
      <c r="CN5" s="379"/>
      <c r="CO5" s="379"/>
      <c r="CP5" s="379"/>
      <c r="CQ5" s="379"/>
      <c r="CR5" s="379"/>
      <c r="CS5" s="460"/>
      <c r="CT5" s="416">
        <v>90</v>
      </c>
      <c r="CU5" s="417"/>
      <c r="CV5" s="417"/>
      <c r="CW5" s="417"/>
      <c r="CX5" s="417"/>
      <c r="CY5" s="417"/>
      <c r="CZ5" s="417"/>
      <c r="DA5" s="418"/>
      <c r="DB5" s="416">
        <v>87</v>
      </c>
      <c r="DC5" s="417"/>
      <c r="DD5" s="417"/>
      <c r="DE5" s="417"/>
      <c r="DF5" s="417"/>
      <c r="DG5" s="417"/>
      <c r="DH5" s="417"/>
      <c r="DI5" s="418"/>
    </row>
    <row r="6" spans="1:119" ht="18.75" customHeight="1">
      <c r="A6" s="169"/>
      <c r="B6" s="565" t="s">
        <v>94</v>
      </c>
      <c r="C6" s="406"/>
      <c r="D6" s="406"/>
      <c r="E6" s="566"/>
      <c r="F6" s="566"/>
      <c r="G6" s="566"/>
      <c r="H6" s="566"/>
      <c r="I6" s="566"/>
      <c r="J6" s="566"/>
      <c r="K6" s="566"/>
      <c r="L6" s="566" t="s">
        <v>95</v>
      </c>
      <c r="M6" s="566"/>
      <c r="N6" s="566"/>
      <c r="O6" s="566"/>
      <c r="P6" s="566"/>
      <c r="Q6" s="566"/>
      <c r="R6" s="404"/>
      <c r="S6" s="404"/>
      <c r="T6" s="404"/>
      <c r="U6" s="404"/>
      <c r="V6" s="572"/>
      <c r="W6" s="509" t="s">
        <v>96</v>
      </c>
      <c r="X6" s="405"/>
      <c r="Y6" s="405"/>
      <c r="Z6" s="405"/>
      <c r="AA6" s="405"/>
      <c r="AB6" s="406"/>
      <c r="AC6" s="577" t="s">
        <v>97</v>
      </c>
      <c r="AD6" s="578"/>
      <c r="AE6" s="578"/>
      <c r="AF6" s="578"/>
      <c r="AG6" s="578"/>
      <c r="AH6" s="578"/>
      <c r="AI6" s="578"/>
      <c r="AJ6" s="578"/>
      <c r="AK6" s="578"/>
      <c r="AL6" s="579"/>
      <c r="AM6" s="476" t="s">
        <v>98</v>
      </c>
      <c r="AN6" s="376"/>
      <c r="AO6" s="376"/>
      <c r="AP6" s="376"/>
      <c r="AQ6" s="376"/>
      <c r="AR6" s="376"/>
      <c r="AS6" s="376"/>
      <c r="AT6" s="377"/>
      <c r="AU6" s="477" t="s">
        <v>91</v>
      </c>
      <c r="AV6" s="478"/>
      <c r="AW6" s="478"/>
      <c r="AX6" s="478"/>
      <c r="AY6" s="433" t="s">
        <v>99</v>
      </c>
      <c r="AZ6" s="434"/>
      <c r="BA6" s="434"/>
      <c r="BB6" s="434"/>
      <c r="BC6" s="434"/>
      <c r="BD6" s="434"/>
      <c r="BE6" s="434"/>
      <c r="BF6" s="434"/>
      <c r="BG6" s="434"/>
      <c r="BH6" s="434"/>
      <c r="BI6" s="434"/>
      <c r="BJ6" s="434"/>
      <c r="BK6" s="434"/>
      <c r="BL6" s="434"/>
      <c r="BM6" s="435"/>
      <c r="BN6" s="419">
        <v>4415307</v>
      </c>
      <c r="BO6" s="420"/>
      <c r="BP6" s="420"/>
      <c r="BQ6" s="420"/>
      <c r="BR6" s="420"/>
      <c r="BS6" s="420"/>
      <c r="BT6" s="420"/>
      <c r="BU6" s="421"/>
      <c r="BV6" s="419">
        <v>3200010</v>
      </c>
      <c r="BW6" s="420"/>
      <c r="BX6" s="420"/>
      <c r="BY6" s="420"/>
      <c r="BZ6" s="420"/>
      <c r="CA6" s="420"/>
      <c r="CB6" s="420"/>
      <c r="CC6" s="421"/>
      <c r="CD6" s="459" t="s">
        <v>100</v>
      </c>
      <c r="CE6" s="379"/>
      <c r="CF6" s="379"/>
      <c r="CG6" s="379"/>
      <c r="CH6" s="379"/>
      <c r="CI6" s="379"/>
      <c r="CJ6" s="379"/>
      <c r="CK6" s="379"/>
      <c r="CL6" s="379"/>
      <c r="CM6" s="379"/>
      <c r="CN6" s="379"/>
      <c r="CO6" s="379"/>
      <c r="CP6" s="379"/>
      <c r="CQ6" s="379"/>
      <c r="CR6" s="379"/>
      <c r="CS6" s="460"/>
      <c r="CT6" s="562">
        <v>90.4</v>
      </c>
      <c r="CU6" s="563"/>
      <c r="CV6" s="563"/>
      <c r="CW6" s="563"/>
      <c r="CX6" s="563"/>
      <c r="CY6" s="563"/>
      <c r="CZ6" s="563"/>
      <c r="DA6" s="564"/>
      <c r="DB6" s="562">
        <v>87.7</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101</v>
      </c>
      <c r="AN7" s="376"/>
      <c r="AO7" s="376"/>
      <c r="AP7" s="376"/>
      <c r="AQ7" s="376"/>
      <c r="AR7" s="376"/>
      <c r="AS7" s="376"/>
      <c r="AT7" s="377"/>
      <c r="AU7" s="477" t="s">
        <v>91</v>
      </c>
      <c r="AV7" s="478"/>
      <c r="AW7" s="478"/>
      <c r="AX7" s="478"/>
      <c r="AY7" s="433" t="s">
        <v>102</v>
      </c>
      <c r="AZ7" s="434"/>
      <c r="BA7" s="434"/>
      <c r="BB7" s="434"/>
      <c r="BC7" s="434"/>
      <c r="BD7" s="434"/>
      <c r="BE7" s="434"/>
      <c r="BF7" s="434"/>
      <c r="BG7" s="434"/>
      <c r="BH7" s="434"/>
      <c r="BI7" s="434"/>
      <c r="BJ7" s="434"/>
      <c r="BK7" s="434"/>
      <c r="BL7" s="434"/>
      <c r="BM7" s="435"/>
      <c r="BN7" s="419">
        <v>936066</v>
      </c>
      <c r="BO7" s="420"/>
      <c r="BP7" s="420"/>
      <c r="BQ7" s="420"/>
      <c r="BR7" s="420"/>
      <c r="BS7" s="420"/>
      <c r="BT7" s="420"/>
      <c r="BU7" s="421"/>
      <c r="BV7" s="419">
        <v>417650</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29785808</v>
      </c>
      <c r="CU7" s="420"/>
      <c r="CV7" s="420"/>
      <c r="CW7" s="420"/>
      <c r="CX7" s="420"/>
      <c r="CY7" s="420"/>
      <c r="CZ7" s="420"/>
      <c r="DA7" s="421"/>
      <c r="DB7" s="419">
        <v>29347185</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91</v>
      </c>
      <c r="AV8" s="478"/>
      <c r="AW8" s="478"/>
      <c r="AX8" s="478"/>
      <c r="AY8" s="433" t="s">
        <v>105</v>
      </c>
      <c r="AZ8" s="434"/>
      <c r="BA8" s="434"/>
      <c r="BB8" s="434"/>
      <c r="BC8" s="434"/>
      <c r="BD8" s="434"/>
      <c r="BE8" s="434"/>
      <c r="BF8" s="434"/>
      <c r="BG8" s="434"/>
      <c r="BH8" s="434"/>
      <c r="BI8" s="434"/>
      <c r="BJ8" s="434"/>
      <c r="BK8" s="434"/>
      <c r="BL8" s="434"/>
      <c r="BM8" s="435"/>
      <c r="BN8" s="419">
        <v>3479241</v>
      </c>
      <c r="BO8" s="420"/>
      <c r="BP8" s="420"/>
      <c r="BQ8" s="420"/>
      <c r="BR8" s="420"/>
      <c r="BS8" s="420"/>
      <c r="BT8" s="420"/>
      <c r="BU8" s="421"/>
      <c r="BV8" s="419">
        <v>2782360</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0.62</v>
      </c>
      <c r="CU8" s="523"/>
      <c r="CV8" s="523"/>
      <c r="CW8" s="523"/>
      <c r="CX8" s="523"/>
      <c r="CY8" s="523"/>
      <c r="CZ8" s="523"/>
      <c r="DA8" s="524"/>
      <c r="DB8" s="522">
        <v>0.62</v>
      </c>
      <c r="DC8" s="523"/>
      <c r="DD8" s="523"/>
      <c r="DE8" s="523"/>
      <c r="DF8" s="523"/>
      <c r="DG8" s="523"/>
      <c r="DH8" s="523"/>
      <c r="DI8" s="524"/>
    </row>
    <row r="9" spans="1:119" ht="18.75" customHeight="1" thickBot="1">
      <c r="A9" s="169"/>
      <c r="B9" s="551" t="s">
        <v>107</v>
      </c>
      <c r="C9" s="552"/>
      <c r="D9" s="552"/>
      <c r="E9" s="552"/>
      <c r="F9" s="552"/>
      <c r="G9" s="552"/>
      <c r="H9" s="552"/>
      <c r="I9" s="552"/>
      <c r="J9" s="552"/>
      <c r="K9" s="470"/>
      <c r="L9" s="553" t="s">
        <v>108</v>
      </c>
      <c r="M9" s="554"/>
      <c r="N9" s="554"/>
      <c r="O9" s="554"/>
      <c r="P9" s="554"/>
      <c r="Q9" s="555"/>
      <c r="R9" s="556">
        <v>117376</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91</v>
      </c>
      <c r="AV9" s="478"/>
      <c r="AW9" s="478"/>
      <c r="AX9" s="478"/>
      <c r="AY9" s="433" t="s">
        <v>111</v>
      </c>
      <c r="AZ9" s="434"/>
      <c r="BA9" s="434"/>
      <c r="BB9" s="434"/>
      <c r="BC9" s="434"/>
      <c r="BD9" s="434"/>
      <c r="BE9" s="434"/>
      <c r="BF9" s="434"/>
      <c r="BG9" s="434"/>
      <c r="BH9" s="434"/>
      <c r="BI9" s="434"/>
      <c r="BJ9" s="434"/>
      <c r="BK9" s="434"/>
      <c r="BL9" s="434"/>
      <c r="BM9" s="435"/>
      <c r="BN9" s="419">
        <v>696881</v>
      </c>
      <c r="BO9" s="420"/>
      <c r="BP9" s="420"/>
      <c r="BQ9" s="420"/>
      <c r="BR9" s="420"/>
      <c r="BS9" s="420"/>
      <c r="BT9" s="420"/>
      <c r="BU9" s="421"/>
      <c r="BV9" s="419">
        <v>-540474</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10.7</v>
      </c>
      <c r="CU9" s="417"/>
      <c r="CV9" s="417"/>
      <c r="CW9" s="417"/>
      <c r="CX9" s="417"/>
      <c r="CY9" s="417"/>
      <c r="CZ9" s="417"/>
      <c r="DA9" s="418"/>
      <c r="DB9" s="416">
        <v>12.9</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113</v>
      </c>
      <c r="M10" s="376"/>
      <c r="N10" s="376"/>
      <c r="O10" s="376"/>
      <c r="P10" s="376"/>
      <c r="Q10" s="377"/>
      <c r="R10" s="372">
        <v>124062</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91</v>
      </c>
      <c r="AV10" s="478"/>
      <c r="AW10" s="478"/>
      <c r="AX10" s="478"/>
      <c r="AY10" s="433" t="s">
        <v>115</v>
      </c>
      <c r="AZ10" s="434"/>
      <c r="BA10" s="434"/>
      <c r="BB10" s="434"/>
      <c r="BC10" s="434"/>
      <c r="BD10" s="434"/>
      <c r="BE10" s="434"/>
      <c r="BF10" s="434"/>
      <c r="BG10" s="434"/>
      <c r="BH10" s="434"/>
      <c r="BI10" s="434"/>
      <c r="BJ10" s="434"/>
      <c r="BK10" s="434"/>
      <c r="BL10" s="434"/>
      <c r="BM10" s="435"/>
      <c r="BN10" s="419">
        <v>2237</v>
      </c>
      <c r="BO10" s="420"/>
      <c r="BP10" s="420"/>
      <c r="BQ10" s="420"/>
      <c r="BR10" s="420"/>
      <c r="BS10" s="420"/>
      <c r="BT10" s="420"/>
      <c r="BU10" s="421"/>
      <c r="BV10" s="419">
        <v>138117</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120</v>
      </c>
      <c r="AV11" s="478"/>
      <c r="AW11" s="478"/>
      <c r="AX11" s="478"/>
      <c r="AY11" s="433" t="s">
        <v>121</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697625</v>
      </c>
      <c r="BW11" s="420"/>
      <c r="BX11" s="420"/>
      <c r="BY11" s="420"/>
      <c r="BZ11" s="420"/>
      <c r="CA11" s="420"/>
      <c r="CB11" s="420"/>
      <c r="CC11" s="421"/>
      <c r="CD11" s="459" t="s">
        <v>122</v>
      </c>
      <c r="CE11" s="379"/>
      <c r="CF11" s="379"/>
      <c r="CG11" s="379"/>
      <c r="CH11" s="379"/>
      <c r="CI11" s="379"/>
      <c r="CJ11" s="379"/>
      <c r="CK11" s="379"/>
      <c r="CL11" s="379"/>
      <c r="CM11" s="379"/>
      <c r="CN11" s="379"/>
      <c r="CO11" s="379"/>
      <c r="CP11" s="379"/>
      <c r="CQ11" s="379"/>
      <c r="CR11" s="379"/>
      <c r="CS11" s="460"/>
      <c r="CT11" s="522" t="s">
        <v>123</v>
      </c>
      <c r="CU11" s="523"/>
      <c r="CV11" s="523"/>
      <c r="CW11" s="523"/>
      <c r="CX11" s="523"/>
      <c r="CY11" s="523"/>
      <c r="CZ11" s="523"/>
      <c r="DA11" s="524"/>
      <c r="DB11" s="522" t="s">
        <v>123</v>
      </c>
      <c r="DC11" s="523"/>
      <c r="DD11" s="523"/>
      <c r="DE11" s="523"/>
      <c r="DF11" s="523"/>
      <c r="DG11" s="523"/>
      <c r="DH11" s="523"/>
      <c r="DI11" s="524"/>
    </row>
    <row r="12" spans="1:119" ht="18.75" customHeight="1">
      <c r="A12" s="169"/>
      <c r="B12" s="525" t="s">
        <v>124</v>
      </c>
      <c r="C12" s="526"/>
      <c r="D12" s="526"/>
      <c r="E12" s="526"/>
      <c r="F12" s="526"/>
      <c r="G12" s="526"/>
      <c r="H12" s="526"/>
      <c r="I12" s="526"/>
      <c r="J12" s="526"/>
      <c r="K12" s="527"/>
      <c r="L12" s="534" t="s">
        <v>125</v>
      </c>
      <c r="M12" s="535"/>
      <c r="N12" s="535"/>
      <c r="O12" s="535"/>
      <c r="P12" s="535"/>
      <c r="Q12" s="536"/>
      <c r="R12" s="537">
        <v>110841</v>
      </c>
      <c r="S12" s="538"/>
      <c r="T12" s="538"/>
      <c r="U12" s="538"/>
      <c r="V12" s="539"/>
      <c r="W12" s="540" t="s">
        <v>1</v>
      </c>
      <c r="X12" s="478"/>
      <c r="Y12" s="478"/>
      <c r="Z12" s="478"/>
      <c r="AA12" s="478"/>
      <c r="AB12" s="541"/>
      <c r="AC12" s="542" t="s">
        <v>126</v>
      </c>
      <c r="AD12" s="543"/>
      <c r="AE12" s="543"/>
      <c r="AF12" s="543"/>
      <c r="AG12" s="544"/>
      <c r="AH12" s="542" t="s">
        <v>127</v>
      </c>
      <c r="AI12" s="543"/>
      <c r="AJ12" s="543"/>
      <c r="AK12" s="543"/>
      <c r="AL12" s="545"/>
      <c r="AM12" s="476" t="s">
        <v>128</v>
      </c>
      <c r="AN12" s="376"/>
      <c r="AO12" s="376"/>
      <c r="AP12" s="376"/>
      <c r="AQ12" s="376"/>
      <c r="AR12" s="376"/>
      <c r="AS12" s="376"/>
      <c r="AT12" s="377"/>
      <c r="AU12" s="477" t="s">
        <v>91</v>
      </c>
      <c r="AV12" s="478"/>
      <c r="AW12" s="478"/>
      <c r="AX12" s="478"/>
      <c r="AY12" s="433" t="s">
        <v>129</v>
      </c>
      <c r="AZ12" s="434"/>
      <c r="BA12" s="434"/>
      <c r="BB12" s="434"/>
      <c r="BC12" s="434"/>
      <c r="BD12" s="434"/>
      <c r="BE12" s="434"/>
      <c r="BF12" s="434"/>
      <c r="BG12" s="434"/>
      <c r="BH12" s="434"/>
      <c r="BI12" s="434"/>
      <c r="BJ12" s="434"/>
      <c r="BK12" s="434"/>
      <c r="BL12" s="434"/>
      <c r="BM12" s="435"/>
      <c r="BN12" s="419">
        <v>1134354</v>
      </c>
      <c r="BO12" s="420"/>
      <c r="BP12" s="420"/>
      <c r="BQ12" s="420"/>
      <c r="BR12" s="420"/>
      <c r="BS12" s="420"/>
      <c r="BT12" s="420"/>
      <c r="BU12" s="421"/>
      <c r="BV12" s="419">
        <v>0</v>
      </c>
      <c r="BW12" s="420"/>
      <c r="BX12" s="420"/>
      <c r="BY12" s="420"/>
      <c r="BZ12" s="420"/>
      <c r="CA12" s="420"/>
      <c r="CB12" s="420"/>
      <c r="CC12" s="421"/>
      <c r="CD12" s="459" t="s">
        <v>130</v>
      </c>
      <c r="CE12" s="379"/>
      <c r="CF12" s="379"/>
      <c r="CG12" s="379"/>
      <c r="CH12" s="379"/>
      <c r="CI12" s="379"/>
      <c r="CJ12" s="379"/>
      <c r="CK12" s="379"/>
      <c r="CL12" s="379"/>
      <c r="CM12" s="379"/>
      <c r="CN12" s="379"/>
      <c r="CO12" s="379"/>
      <c r="CP12" s="379"/>
      <c r="CQ12" s="379"/>
      <c r="CR12" s="379"/>
      <c r="CS12" s="460"/>
      <c r="CT12" s="522" t="s">
        <v>123</v>
      </c>
      <c r="CU12" s="523"/>
      <c r="CV12" s="523"/>
      <c r="CW12" s="523"/>
      <c r="CX12" s="523"/>
      <c r="CY12" s="523"/>
      <c r="CZ12" s="523"/>
      <c r="DA12" s="524"/>
      <c r="DB12" s="522" t="s">
        <v>123</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131</v>
      </c>
      <c r="N13" s="504"/>
      <c r="O13" s="504"/>
      <c r="P13" s="504"/>
      <c r="Q13" s="505"/>
      <c r="R13" s="506">
        <v>109736</v>
      </c>
      <c r="S13" s="507"/>
      <c r="T13" s="507"/>
      <c r="U13" s="507"/>
      <c r="V13" s="508"/>
      <c r="W13" s="509" t="s">
        <v>132</v>
      </c>
      <c r="X13" s="405"/>
      <c r="Y13" s="405"/>
      <c r="Z13" s="405"/>
      <c r="AA13" s="405"/>
      <c r="AB13" s="406"/>
      <c r="AC13" s="372">
        <v>2507</v>
      </c>
      <c r="AD13" s="373"/>
      <c r="AE13" s="373"/>
      <c r="AF13" s="373"/>
      <c r="AG13" s="374"/>
      <c r="AH13" s="372">
        <v>3063</v>
      </c>
      <c r="AI13" s="373"/>
      <c r="AJ13" s="373"/>
      <c r="AK13" s="373"/>
      <c r="AL13" s="432"/>
      <c r="AM13" s="476" t="s">
        <v>133</v>
      </c>
      <c r="AN13" s="376"/>
      <c r="AO13" s="376"/>
      <c r="AP13" s="376"/>
      <c r="AQ13" s="376"/>
      <c r="AR13" s="376"/>
      <c r="AS13" s="376"/>
      <c r="AT13" s="377"/>
      <c r="AU13" s="477" t="s">
        <v>120</v>
      </c>
      <c r="AV13" s="478"/>
      <c r="AW13" s="478"/>
      <c r="AX13" s="478"/>
      <c r="AY13" s="433" t="s">
        <v>134</v>
      </c>
      <c r="AZ13" s="434"/>
      <c r="BA13" s="434"/>
      <c r="BB13" s="434"/>
      <c r="BC13" s="434"/>
      <c r="BD13" s="434"/>
      <c r="BE13" s="434"/>
      <c r="BF13" s="434"/>
      <c r="BG13" s="434"/>
      <c r="BH13" s="434"/>
      <c r="BI13" s="434"/>
      <c r="BJ13" s="434"/>
      <c r="BK13" s="434"/>
      <c r="BL13" s="434"/>
      <c r="BM13" s="435"/>
      <c r="BN13" s="419">
        <v>-435236</v>
      </c>
      <c r="BO13" s="420"/>
      <c r="BP13" s="420"/>
      <c r="BQ13" s="420"/>
      <c r="BR13" s="420"/>
      <c r="BS13" s="420"/>
      <c r="BT13" s="420"/>
      <c r="BU13" s="421"/>
      <c r="BV13" s="419">
        <v>295268</v>
      </c>
      <c r="BW13" s="420"/>
      <c r="BX13" s="420"/>
      <c r="BY13" s="420"/>
      <c r="BZ13" s="420"/>
      <c r="CA13" s="420"/>
      <c r="CB13" s="420"/>
      <c r="CC13" s="421"/>
      <c r="CD13" s="459" t="s">
        <v>135</v>
      </c>
      <c r="CE13" s="379"/>
      <c r="CF13" s="379"/>
      <c r="CG13" s="379"/>
      <c r="CH13" s="379"/>
      <c r="CI13" s="379"/>
      <c r="CJ13" s="379"/>
      <c r="CK13" s="379"/>
      <c r="CL13" s="379"/>
      <c r="CM13" s="379"/>
      <c r="CN13" s="379"/>
      <c r="CO13" s="379"/>
      <c r="CP13" s="379"/>
      <c r="CQ13" s="379"/>
      <c r="CR13" s="379"/>
      <c r="CS13" s="460"/>
      <c r="CT13" s="416">
        <v>5.2</v>
      </c>
      <c r="CU13" s="417"/>
      <c r="CV13" s="417"/>
      <c r="CW13" s="417"/>
      <c r="CX13" s="417"/>
      <c r="CY13" s="417"/>
      <c r="CZ13" s="417"/>
      <c r="DA13" s="418"/>
      <c r="DB13" s="416">
        <v>4.9000000000000004</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136</v>
      </c>
      <c r="M14" s="546"/>
      <c r="N14" s="546"/>
      <c r="O14" s="546"/>
      <c r="P14" s="546"/>
      <c r="Q14" s="547"/>
      <c r="R14" s="506">
        <v>112445</v>
      </c>
      <c r="S14" s="507"/>
      <c r="T14" s="507"/>
      <c r="U14" s="507"/>
      <c r="V14" s="508"/>
      <c r="W14" s="510"/>
      <c r="X14" s="408"/>
      <c r="Y14" s="408"/>
      <c r="Z14" s="408"/>
      <c r="AA14" s="408"/>
      <c r="AB14" s="409"/>
      <c r="AC14" s="499">
        <v>4.7</v>
      </c>
      <c r="AD14" s="500"/>
      <c r="AE14" s="500"/>
      <c r="AF14" s="500"/>
      <c r="AG14" s="501"/>
      <c r="AH14" s="499">
        <v>5.5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137</v>
      </c>
      <c r="CE14" s="457"/>
      <c r="CF14" s="457"/>
      <c r="CG14" s="457"/>
      <c r="CH14" s="457"/>
      <c r="CI14" s="457"/>
      <c r="CJ14" s="457"/>
      <c r="CK14" s="457"/>
      <c r="CL14" s="457"/>
      <c r="CM14" s="457"/>
      <c r="CN14" s="457"/>
      <c r="CO14" s="457"/>
      <c r="CP14" s="457"/>
      <c r="CQ14" s="457"/>
      <c r="CR14" s="457"/>
      <c r="CS14" s="458"/>
      <c r="CT14" s="516">
        <v>38.799999999999997</v>
      </c>
      <c r="CU14" s="517"/>
      <c r="CV14" s="517"/>
      <c r="CW14" s="517"/>
      <c r="CX14" s="517"/>
      <c r="CY14" s="517"/>
      <c r="CZ14" s="517"/>
      <c r="DA14" s="518"/>
      <c r="DB14" s="516">
        <v>27.1</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131</v>
      </c>
      <c r="N15" s="504"/>
      <c r="O15" s="504"/>
      <c r="P15" s="504"/>
      <c r="Q15" s="505"/>
      <c r="R15" s="506">
        <v>111414</v>
      </c>
      <c r="S15" s="507"/>
      <c r="T15" s="507"/>
      <c r="U15" s="507"/>
      <c r="V15" s="508"/>
      <c r="W15" s="509" t="s">
        <v>138</v>
      </c>
      <c r="X15" s="405"/>
      <c r="Y15" s="405"/>
      <c r="Z15" s="405"/>
      <c r="AA15" s="405"/>
      <c r="AB15" s="406"/>
      <c r="AC15" s="372">
        <v>13737</v>
      </c>
      <c r="AD15" s="373"/>
      <c r="AE15" s="373"/>
      <c r="AF15" s="373"/>
      <c r="AG15" s="374"/>
      <c r="AH15" s="372">
        <v>14133</v>
      </c>
      <c r="AI15" s="373"/>
      <c r="AJ15" s="373"/>
      <c r="AK15" s="373"/>
      <c r="AL15" s="432"/>
      <c r="AM15" s="476"/>
      <c r="AN15" s="376"/>
      <c r="AO15" s="376"/>
      <c r="AP15" s="376"/>
      <c r="AQ15" s="376"/>
      <c r="AR15" s="376"/>
      <c r="AS15" s="376"/>
      <c r="AT15" s="377"/>
      <c r="AU15" s="477"/>
      <c r="AV15" s="478"/>
      <c r="AW15" s="478"/>
      <c r="AX15" s="478"/>
      <c r="AY15" s="445" t="s">
        <v>139</v>
      </c>
      <c r="AZ15" s="446"/>
      <c r="BA15" s="446"/>
      <c r="BB15" s="446"/>
      <c r="BC15" s="446"/>
      <c r="BD15" s="446"/>
      <c r="BE15" s="446"/>
      <c r="BF15" s="446"/>
      <c r="BG15" s="446"/>
      <c r="BH15" s="446"/>
      <c r="BI15" s="446"/>
      <c r="BJ15" s="446"/>
      <c r="BK15" s="446"/>
      <c r="BL15" s="446"/>
      <c r="BM15" s="447"/>
      <c r="BN15" s="448">
        <v>15497300</v>
      </c>
      <c r="BO15" s="449"/>
      <c r="BP15" s="449"/>
      <c r="BQ15" s="449"/>
      <c r="BR15" s="449"/>
      <c r="BS15" s="449"/>
      <c r="BT15" s="449"/>
      <c r="BU15" s="450"/>
      <c r="BV15" s="448">
        <v>15441831</v>
      </c>
      <c r="BW15" s="449"/>
      <c r="BX15" s="449"/>
      <c r="BY15" s="449"/>
      <c r="BZ15" s="449"/>
      <c r="CA15" s="449"/>
      <c r="CB15" s="449"/>
      <c r="CC15" s="450"/>
      <c r="CD15" s="519" t="s">
        <v>140</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141</v>
      </c>
      <c r="M16" s="494"/>
      <c r="N16" s="494"/>
      <c r="O16" s="494"/>
      <c r="P16" s="494"/>
      <c r="Q16" s="495"/>
      <c r="R16" s="496" t="s">
        <v>142</v>
      </c>
      <c r="S16" s="497"/>
      <c r="T16" s="497"/>
      <c r="U16" s="497"/>
      <c r="V16" s="498"/>
      <c r="W16" s="510"/>
      <c r="X16" s="408"/>
      <c r="Y16" s="408"/>
      <c r="Z16" s="408"/>
      <c r="AA16" s="408"/>
      <c r="AB16" s="409"/>
      <c r="AC16" s="499">
        <v>25.8</v>
      </c>
      <c r="AD16" s="500"/>
      <c r="AE16" s="500"/>
      <c r="AF16" s="500"/>
      <c r="AG16" s="501"/>
      <c r="AH16" s="499">
        <v>25.4</v>
      </c>
      <c r="AI16" s="500"/>
      <c r="AJ16" s="500"/>
      <c r="AK16" s="500"/>
      <c r="AL16" s="502"/>
      <c r="AM16" s="476"/>
      <c r="AN16" s="376"/>
      <c r="AO16" s="376"/>
      <c r="AP16" s="376"/>
      <c r="AQ16" s="376"/>
      <c r="AR16" s="376"/>
      <c r="AS16" s="376"/>
      <c r="AT16" s="377"/>
      <c r="AU16" s="477"/>
      <c r="AV16" s="478"/>
      <c r="AW16" s="478"/>
      <c r="AX16" s="478"/>
      <c r="AY16" s="433" t="s">
        <v>143</v>
      </c>
      <c r="AZ16" s="434"/>
      <c r="BA16" s="434"/>
      <c r="BB16" s="434"/>
      <c r="BC16" s="434"/>
      <c r="BD16" s="434"/>
      <c r="BE16" s="434"/>
      <c r="BF16" s="434"/>
      <c r="BG16" s="434"/>
      <c r="BH16" s="434"/>
      <c r="BI16" s="434"/>
      <c r="BJ16" s="434"/>
      <c r="BK16" s="434"/>
      <c r="BL16" s="434"/>
      <c r="BM16" s="435"/>
      <c r="BN16" s="419">
        <v>25551881</v>
      </c>
      <c r="BO16" s="420"/>
      <c r="BP16" s="420"/>
      <c r="BQ16" s="420"/>
      <c r="BR16" s="420"/>
      <c r="BS16" s="420"/>
      <c r="BT16" s="420"/>
      <c r="BU16" s="421"/>
      <c r="BV16" s="419">
        <v>25019513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144</v>
      </c>
      <c r="N17" s="513"/>
      <c r="O17" s="513"/>
      <c r="P17" s="513"/>
      <c r="Q17" s="514"/>
      <c r="R17" s="496" t="s">
        <v>145</v>
      </c>
      <c r="S17" s="497"/>
      <c r="T17" s="497"/>
      <c r="U17" s="497"/>
      <c r="V17" s="498"/>
      <c r="W17" s="509" t="s">
        <v>146</v>
      </c>
      <c r="X17" s="405"/>
      <c r="Y17" s="405"/>
      <c r="Z17" s="405"/>
      <c r="AA17" s="405"/>
      <c r="AB17" s="406"/>
      <c r="AC17" s="372">
        <v>37089</v>
      </c>
      <c r="AD17" s="373"/>
      <c r="AE17" s="373"/>
      <c r="AF17" s="373"/>
      <c r="AG17" s="374"/>
      <c r="AH17" s="372">
        <v>38549</v>
      </c>
      <c r="AI17" s="373"/>
      <c r="AJ17" s="373"/>
      <c r="AK17" s="373"/>
      <c r="AL17" s="432"/>
      <c r="AM17" s="476"/>
      <c r="AN17" s="376"/>
      <c r="AO17" s="376"/>
      <c r="AP17" s="376"/>
      <c r="AQ17" s="376"/>
      <c r="AR17" s="376"/>
      <c r="AS17" s="376"/>
      <c r="AT17" s="377"/>
      <c r="AU17" s="477"/>
      <c r="AV17" s="478"/>
      <c r="AW17" s="478"/>
      <c r="AX17" s="478"/>
      <c r="AY17" s="433" t="s">
        <v>147</v>
      </c>
      <c r="AZ17" s="434"/>
      <c r="BA17" s="434"/>
      <c r="BB17" s="434"/>
      <c r="BC17" s="434"/>
      <c r="BD17" s="434"/>
      <c r="BE17" s="434"/>
      <c r="BF17" s="434"/>
      <c r="BG17" s="434"/>
      <c r="BH17" s="434"/>
      <c r="BI17" s="434"/>
      <c r="BJ17" s="434"/>
      <c r="BK17" s="434"/>
      <c r="BL17" s="434"/>
      <c r="BM17" s="435"/>
      <c r="BN17" s="419">
        <v>19616935</v>
      </c>
      <c r="BO17" s="420"/>
      <c r="BP17" s="420"/>
      <c r="BQ17" s="420"/>
      <c r="BR17" s="420"/>
      <c r="BS17" s="420"/>
      <c r="BT17" s="420"/>
      <c r="BU17" s="421"/>
      <c r="BV17" s="419">
        <v>19520086</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148</v>
      </c>
      <c r="C18" s="470"/>
      <c r="D18" s="470"/>
      <c r="E18" s="471"/>
      <c r="F18" s="471"/>
      <c r="G18" s="471"/>
      <c r="H18" s="471"/>
      <c r="I18" s="471"/>
      <c r="J18" s="471"/>
      <c r="K18" s="471"/>
      <c r="L18" s="472">
        <v>382.97</v>
      </c>
      <c r="M18" s="472"/>
      <c r="N18" s="472"/>
      <c r="O18" s="472"/>
      <c r="P18" s="472"/>
      <c r="Q18" s="472"/>
      <c r="R18" s="473"/>
      <c r="S18" s="473"/>
      <c r="T18" s="473"/>
      <c r="U18" s="473"/>
      <c r="V18" s="474"/>
      <c r="W18" s="490"/>
      <c r="X18" s="491"/>
      <c r="Y18" s="491"/>
      <c r="Z18" s="491"/>
      <c r="AA18" s="491"/>
      <c r="AB18" s="515"/>
      <c r="AC18" s="389">
        <v>69.5</v>
      </c>
      <c r="AD18" s="390"/>
      <c r="AE18" s="390"/>
      <c r="AF18" s="390"/>
      <c r="AG18" s="475"/>
      <c r="AH18" s="389">
        <v>69.2</v>
      </c>
      <c r="AI18" s="390"/>
      <c r="AJ18" s="390"/>
      <c r="AK18" s="390"/>
      <c r="AL18" s="391"/>
      <c r="AM18" s="476"/>
      <c r="AN18" s="376"/>
      <c r="AO18" s="376"/>
      <c r="AP18" s="376"/>
      <c r="AQ18" s="376"/>
      <c r="AR18" s="376"/>
      <c r="AS18" s="376"/>
      <c r="AT18" s="377"/>
      <c r="AU18" s="477"/>
      <c r="AV18" s="478"/>
      <c r="AW18" s="478"/>
      <c r="AX18" s="478"/>
      <c r="AY18" s="433" t="s">
        <v>149</v>
      </c>
      <c r="AZ18" s="434"/>
      <c r="BA18" s="434"/>
      <c r="BB18" s="434"/>
      <c r="BC18" s="434"/>
      <c r="BD18" s="434"/>
      <c r="BE18" s="434"/>
      <c r="BF18" s="434"/>
      <c r="BG18" s="434"/>
      <c r="BH18" s="434"/>
      <c r="BI18" s="434"/>
      <c r="BJ18" s="434"/>
      <c r="BK18" s="434"/>
      <c r="BL18" s="434"/>
      <c r="BM18" s="435"/>
      <c r="BN18" s="419">
        <v>27591407</v>
      </c>
      <c r="BO18" s="420"/>
      <c r="BP18" s="420"/>
      <c r="BQ18" s="420"/>
      <c r="BR18" s="420"/>
      <c r="BS18" s="420"/>
      <c r="BT18" s="420"/>
      <c r="BU18" s="421"/>
      <c r="BV18" s="419">
        <v>26181981</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150</v>
      </c>
      <c r="C19" s="470"/>
      <c r="D19" s="470"/>
      <c r="E19" s="471"/>
      <c r="F19" s="471"/>
      <c r="G19" s="471"/>
      <c r="H19" s="471"/>
      <c r="I19" s="471"/>
      <c r="J19" s="471"/>
      <c r="K19" s="471"/>
      <c r="L19" s="479">
        <v>306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151</v>
      </c>
      <c r="AZ19" s="434"/>
      <c r="BA19" s="434"/>
      <c r="BB19" s="434"/>
      <c r="BC19" s="434"/>
      <c r="BD19" s="434"/>
      <c r="BE19" s="434"/>
      <c r="BF19" s="434"/>
      <c r="BG19" s="434"/>
      <c r="BH19" s="434"/>
      <c r="BI19" s="434"/>
      <c r="BJ19" s="434"/>
      <c r="BK19" s="434"/>
      <c r="BL19" s="434"/>
      <c r="BM19" s="435"/>
      <c r="BN19" s="419">
        <v>39824556</v>
      </c>
      <c r="BO19" s="420"/>
      <c r="BP19" s="420"/>
      <c r="BQ19" s="420"/>
      <c r="BR19" s="420"/>
      <c r="BS19" s="420"/>
      <c r="BT19" s="420"/>
      <c r="BU19" s="421"/>
      <c r="BV19" s="419">
        <v>38780803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152</v>
      </c>
      <c r="C20" s="470"/>
      <c r="D20" s="470"/>
      <c r="E20" s="471"/>
      <c r="F20" s="471"/>
      <c r="G20" s="471"/>
      <c r="H20" s="471"/>
      <c r="I20" s="471"/>
      <c r="J20" s="471"/>
      <c r="K20" s="471"/>
      <c r="L20" s="479">
        <v>49022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153</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154</v>
      </c>
      <c r="C22" s="396"/>
      <c r="D22" s="397"/>
      <c r="E22" s="404" t="s">
        <v>1</v>
      </c>
      <c r="F22" s="405"/>
      <c r="G22" s="405"/>
      <c r="H22" s="405"/>
      <c r="I22" s="405"/>
      <c r="J22" s="405"/>
      <c r="K22" s="406"/>
      <c r="L22" s="404" t="s">
        <v>155</v>
      </c>
      <c r="M22" s="405"/>
      <c r="N22" s="405"/>
      <c r="O22" s="405"/>
      <c r="P22" s="406"/>
      <c r="Q22" s="410" t="s">
        <v>156</v>
      </c>
      <c r="R22" s="411"/>
      <c r="S22" s="411"/>
      <c r="T22" s="411"/>
      <c r="U22" s="411"/>
      <c r="V22" s="412"/>
      <c r="W22" s="461" t="s">
        <v>157</v>
      </c>
      <c r="X22" s="396"/>
      <c r="Y22" s="397"/>
      <c r="Z22" s="404" t="s">
        <v>1</v>
      </c>
      <c r="AA22" s="405"/>
      <c r="AB22" s="405"/>
      <c r="AC22" s="405"/>
      <c r="AD22" s="405"/>
      <c r="AE22" s="405"/>
      <c r="AF22" s="405"/>
      <c r="AG22" s="406"/>
      <c r="AH22" s="422" t="s">
        <v>158</v>
      </c>
      <c r="AI22" s="405"/>
      <c r="AJ22" s="405"/>
      <c r="AK22" s="405"/>
      <c r="AL22" s="406"/>
      <c r="AM22" s="422" t="s">
        <v>159</v>
      </c>
      <c r="AN22" s="423"/>
      <c r="AO22" s="423"/>
      <c r="AP22" s="423"/>
      <c r="AQ22" s="423"/>
      <c r="AR22" s="424"/>
      <c r="AS22" s="410" t="s">
        <v>156</v>
      </c>
      <c r="AT22" s="411"/>
      <c r="AU22" s="411"/>
      <c r="AV22" s="411"/>
      <c r="AW22" s="411"/>
      <c r="AX22" s="428"/>
      <c r="AY22" s="445" t="s">
        <v>160</v>
      </c>
      <c r="AZ22" s="446"/>
      <c r="BA22" s="446"/>
      <c r="BB22" s="446"/>
      <c r="BC22" s="446"/>
      <c r="BD22" s="446"/>
      <c r="BE22" s="446"/>
      <c r="BF22" s="446"/>
      <c r="BG22" s="446"/>
      <c r="BH22" s="446"/>
      <c r="BI22" s="446"/>
      <c r="BJ22" s="446"/>
      <c r="BK22" s="446"/>
      <c r="BL22" s="446"/>
      <c r="BM22" s="447"/>
      <c r="BN22" s="448">
        <v>40621458</v>
      </c>
      <c r="BO22" s="449"/>
      <c r="BP22" s="449"/>
      <c r="BQ22" s="449"/>
      <c r="BR22" s="449"/>
      <c r="BS22" s="449"/>
      <c r="BT22" s="449"/>
      <c r="BU22" s="450"/>
      <c r="BV22" s="448">
        <v>41636967</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161</v>
      </c>
      <c r="AZ23" s="434"/>
      <c r="BA23" s="434"/>
      <c r="BB23" s="434"/>
      <c r="BC23" s="434"/>
      <c r="BD23" s="434"/>
      <c r="BE23" s="434"/>
      <c r="BF23" s="434"/>
      <c r="BG23" s="434"/>
      <c r="BH23" s="434"/>
      <c r="BI23" s="434"/>
      <c r="BJ23" s="434"/>
      <c r="BK23" s="434"/>
      <c r="BL23" s="434"/>
      <c r="BM23" s="435"/>
      <c r="BN23" s="419">
        <v>35460257</v>
      </c>
      <c r="BO23" s="420"/>
      <c r="BP23" s="420"/>
      <c r="BQ23" s="420"/>
      <c r="BR23" s="420"/>
      <c r="BS23" s="420"/>
      <c r="BT23" s="420"/>
      <c r="BU23" s="421"/>
      <c r="BV23" s="419">
        <v>36211620</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162</v>
      </c>
      <c r="F24" s="376"/>
      <c r="G24" s="376"/>
      <c r="H24" s="376"/>
      <c r="I24" s="376"/>
      <c r="J24" s="376"/>
      <c r="K24" s="377"/>
      <c r="L24" s="372">
        <v>1</v>
      </c>
      <c r="M24" s="373"/>
      <c r="N24" s="373"/>
      <c r="O24" s="373"/>
      <c r="P24" s="374"/>
      <c r="Q24" s="372">
        <v>9370</v>
      </c>
      <c r="R24" s="373"/>
      <c r="S24" s="373"/>
      <c r="T24" s="373"/>
      <c r="U24" s="373"/>
      <c r="V24" s="374"/>
      <c r="W24" s="462"/>
      <c r="X24" s="399"/>
      <c r="Y24" s="400"/>
      <c r="Z24" s="375" t="s">
        <v>163</v>
      </c>
      <c r="AA24" s="376"/>
      <c r="AB24" s="376"/>
      <c r="AC24" s="376"/>
      <c r="AD24" s="376"/>
      <c r="AE24" s="376"/>
      <c r="AF24" s="376"/>
      <c r="AG24" s="377"/>
      <c r="AH24" s="372">
        <v>822</v>
      </c>
      <c r="AI24" s="373"/>
      <c r="AJ24" s="373"/>
      <c r="AK24" s="373"/>
      <c r="AL24" s="374"/>
      <c r="AM24" s="372">
        <v>2698626</v>
      </c>
      <c r="AN24" s="373"/>
      <c r="AO24" s="373"/>
      <c r="AP24" s="373"/>
      <c r="AQ24" s="373"/>
      <c r="AR24" s="374"/>
      <c r="AS24" s="372">
        <v>3283</v>
      </c>
      <c r="AT24" s="373"/>
      <c r="AU24" s="373"/>
      <c r="AV24" s="373"/>
      <c r="AW24" s="373"/>
      <c r="AX24" s="432"/>
      <c r="AY24" s="392" t="s">
        <v>164</v>
      </c>
      <c r="AZ24" s="393"/>
      <c r="BA24" s="393"/>
      <c r="BB24" s="393"/>
      <c r="BC24" s="393"/>
      <c r="BD24" s="393"/>
      <c r="BE24" s="393"/>
      <c r="BF24" s="393"/>
      <c r="BG24" s="393"/>
      <c r="BH24" s="393"/>
      <c r="BI24" s="393"/>
      <c r="BJ24" s="393"/>
      <c r="BK24" s="393"/>
      <c r="BL24" s="393"/>
      <c r="BM24" s="394"/>
      <c r="BN24" s="419">
        <v>24867441</v>
      </c>
      <c r="BO24" s="420"/>
      <c r="BP24" s="420"/>
      <c r="BQ24" s="420"/>
      <c r="BR24" s="420"/>
      <c r="BS24" s="420"/>
      <c r="BT24" s="420"/>
      <c r="BU24" s="421"/>
      <c r="BV24" s="419">
        <v>24314784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165</v>
      </c>
      <c r="F25" s="376"/>
      <c r="G25" s="376"/>
      <c r="H25" s="376"/>
      <c r="I25" s="376"/>
      <c r="J25" s="376"/>
      <c r="K25" s="377"/>
      <c r="L25" s="372">
        <v>1</v>
      </c>
      <c r="M25" s="373"/>
      <c r="N25" s="373"/>
      <c r="O25" s="373"/>
      <c r="P25" s="374"/>
      <c r="Q25" s="372">
        <v>7520</v>
      </c>
      <c r="R25" s="373"/>
      <c r="S25" s="373"/>
      <c r="T25" s="373"/>
      <c r="U25" s="373"/>
      <c r="V25" s="374"/>
      <c r="W25" s="462"/>
      <c r="X25" s="399"/>
      <c r="Y25" s="400"/>
      <c r="Z25" s="375" t="s">
        <v>166</v>
      </c>
      <c r="AA25" s="376"/>
      <c r="AB25" s="376"/>
      <c r="AC25" s="376"/>
      <c r="AD25" s="376"/>
      <c r="AE25" s="376"/>
      <c r="AF25" s="376"/>
      <c r="AG25" s="377"/>
      <c r="AH25" s="372" t="s">
        <v>123</v>
      </c>
      <c r="AI25" s="373"/>
      <c r="AJ25" s="373"/>
      <c r="AK25" s="373"/>
      <c r="AL25" s="374"/>
      <c r="AM25" s="372" t="s">
        <v>123</v>
      </c>
      <c r="AN25" s="373"/>
      <c r="AO25" s="373"/>
      <c r="AP25" s="373"/>
      <c r="AQ25" s="373"/>
      <c r="AR25" s="374"/>
      <c r="AS25" s="372" t="s">
        <v>123</v>
      </c>
      <c r="AT25" s="373"/>
      <c r="AU25" s="373"/>
      <c r="AV25" s="373"/>
      <c r="AW25" s="373"/>
      <c r="AX25" s="432"/>
      <c r="AY25" s="445" t="s">
        <v>167</v>
      </c>
      <c r="AZ25" s="446"/>
      <c r="BA25" s="446"/>
      <c r="BB25" s="446"/>
      <c r="BC25" s="446"/>
      <c r="BD25" s="446"/>
      <c r="BE25" s="446"/>
      <c r="BF25" s="446"/>
      <c r="BG25" s="446"/>
      <c r="BH25" s="446"/>
      <c r="BI25" s="446"/>
      <c r="BJ25" s="446"/>
      <c r="BK25" s="446"/>
      <c r="BL25" s="446"/>
      <c r="BM25" s="447"/>
      <c r="BN25" s="448">
        <v>8967924</v>
      </c>
      <c r="BO25" s="449"/>
      <c r="BP25" s="449"/>
      <c r="BQ25" s="449"/>
      <c r="BR25" s="449"/>
      <c r="BS25" s="449"/>
      <c r="BT25" s="449"/>
      <c r="BU25" s="450"/>
      <c r="BV25" s="448">
        <v>8160515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168</v>
      </c>
      <c r="F26" s="376"/>
      <c r="G26" s="376"/>
      <c r="H26" s="376"/>
      <c r="I26" s="376"/>
      <c r="J26" s="376"/>
      <c r="K26" s="377"/>
      <c r="L26" s="372">
        <v>1</v>
      </c>
      <c r="M26" s="373"/>
      <c r="N26" s="373"/>
      <c r="O26" s="373"/>
      <c r="P26" s="374"/>
      <c r="Q26" s="372">
        <v>6680</v>
      </c>
      <c r="R26" s="373"/>
      <c r="S26" s="373"/>
      <c r="T26" s="373"/>
      <c r="U26" s="373"/>
      <c r="V26" s="374"/>
      <c r="W26" s="462"/>
      <c r="X26" s="399"/>
      <c r="Y26" s="400"/>
      <c r="Z26" s="375" t="s">
        <v>169</v>
      </c>
      <c r="AA26" s="430"/>
      <c r="AB26" s="430"/>
      <c r="AC26" s="430"/>
      <c r="AD26" s="430"/>
      <c r="AE26" s="430"/>
      <c r="AF26" s="430"/>
      <c r="AG26" s="431"/>
      <c r="AH26" s="372">
        <v>35</v>
      </c>
      <c r="AI26" s="373"/>
      <c r="AJ26" s="373"/>
      <c r="AK26" s="373"/>
      <c r="AL26" s="374"/>
      <c r="AM26" s="372">
        <v>126210</v>
      </c>
      <c r="AN26" s="373"/>
      <c r="AO26" s="373"/>
      <c r="AP26" s="373"/>
      <c r="AQ26" s="373"/>
      <c r="AR26" s="374"/>
      <c r="AS26" s="372">
        <v>3606</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123</v>
      </c>
      <c r="BO26" s="420"/>
      <c r="BP26" s="420"/>
      <c r="BQ26" s="420"/>
      <c r="BR26" s="420"/>
      <c r="BS26" s="420"/>
      <c r="BT26" s="420"/>
      <c r="BU26" s="421"/>
      <c r="BV26" s="419" t="s">
        <v>123</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171</v>
      </c>
      <c r="F27" s="376"/>
      <c r="G27" s="376"/>
      <c r="H27" s="376"/>
      <c r="I27" s="376"/>
      <c r="J27" s="376"/>
      <c r="K27" s="377"/>
      <c r="L27" s="372">
        <v>1</v>
      </c>
      <c r="M27" s="373"/>
      <c r="N27" s="373"/>
      <c r="O27" s="373"/>
      <c r="P27" s="374"/>
      <c r="Q27" s="372">
        <v>5140</v>
      </c>
      <c r="R27" s="373"/>
      <c r="S27" s="373"/>
      <c r="T27" s="373"/>
      <c r="U27" s="373"/>
      <c r="V27" s="374"/>
      <c r="W27" s="462"/>
      <c r="X27" s="399"/>
      <c r="Y27" s="400"/>
      <c r="Z27" s="375" t="s">
        <v>172</v>
      </c>
      <c r="AA27" s="376"/>
      <c r="AB27" s="376"/>
      <c r="AC27" s="376"/>
      <c r="AD27" s="376"/>
      <c r="AE27" s="376"/>
      <c r="AF27" s="376"/>
      <c r="AG27" s="377"/>
      <c r="AH27" s="372">
        <v>13</v>
      </c>
      <c r="AI27" s="373"/>
      <c r="AJ27" s="373"/>
      <c r="AK27" s="373"/>
      <c r="AL27" s="374"/>
      <c r="AM27" s="372">
        <v>51988</v>
      </c>
      <c r="AN27" s="373"/>
      <c r="AO27" s="373"/>
      <c r="AP27" s="373"/>
      <c r="AQ27" s="373"/>
      <c r="AR27" s="374"/>
      <c r="AS27" s="372">
        <v>3999</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123</v>
      </c>
      <c r="BO27" s="454"/>
      <c r="BP27" s="454"/>
      <c r="BQ27" s="454"/>
      <c r="BR27" s="454"/>
      <c r="BS27" s="454"/>
      <c r="BT27" s="454"/>
      <c r="BU27" s="455"/>
      <c r="BV27" s="453" t="s">
        <v>123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174</v>
      </c>
      <c r="F28" s="376"/>
      <c r="G28" s="376"/>
      <c r="H28" s="376"/>
      <c r="I28" s="376"/>
      <c r="J28" s="376"/>
      <c r="K28" s="377"/>
      <c r="L28" s="372">
        <v>1</v>
      </c>
      <c r="M28" s="373"/>
      <c r="N28" s="373"/>
      <c r="O28" s="373"/>
      <c r="P28" s="374"/>
      <c r="Q28" s="372">
        <v>4770</v>
      </c>
      <c r="R28" s="373"/>
      <c r="S28" s="373"/>
      <c r="T28" s="373"/>
      <c r="U28" s="373"/>
      <c r="V28" s="374"/>
      <c r="W28" s="462"/>
      <c r="X28" s="399"/>
      <c r="Y28" s="400"/>
      <c r="Z28" s="375" t="s">
        <v>175</v>
      </c>
      <c r="AA28" s="376"/>
      <c r="AB28" s="376"/>
      <c r="AC28" s="376"/>
      <c r="AD28" s="376"/>
      <c r="AE28" s="376"/>
      <c r="AF28" s="376"/>
      <c r="AG28" s="377"/>
      <c r="AH28" s="372">
        <v>6</v>
      </c>
      <c r="AI28" s="373"/>
      <c r="AJ28" s="373"/>
      <c r="AK28" s="373"/>
      <c r="AL28" s="374"/>
      <c r="AM28" s="372">
        <v>15174</v>
      </c>
      <c r="AN28" s="373"/>
      <c r="AO28" s="373"/>
      <c r="AP28" s="373"/>
      <c r="AQ28" s="373"/>
      <c r="AR28" s="374"/>
      <c r="AS28" s="372">
        <v>2529</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1858005</v>
      </c>
      <c r="BO28" s="449"/>
      <c r="BP28" s="449"/>
      <c r="BQ28" s="449"/>
      <c r="BR28" s="449"/>
      <c r="BS28" s="449"/>
      <c r="BT28" s="449"/>
      <c r="BU28" s="450"/>
      <c r="BV28" s="448">
        <v>2990122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177</v>
      </c>
      <c r="F29" s="376"/>
      <c r="G29" s="376"/>
      <c r="H29" s="376"/>
      <c r="I29" s="376"/>
      <c r="J29" s="376"/>
      <c r="K29" s="377"/>
      <c r="L29" s="372">
        <v>26</v>
      </c>
      <c r="M29" s="373"/>
      <c r="N29" s="373"/>
      <c r="O29" s="373"/>
      <c r="P29" s="374"/>
      <c r="Q29" s="372">
        <v>4470</v>
      </c>
      <c r="R29" s="373"/>
      <c r="S29" s="373"/>
      <c r="T29" s="373"/>
      <c r="U29" s="373"/>
      <c r="V29" s="374"/>
      <c r="W29" s="463"/>
      <c r="X29" s="464"/>
      <c r="Y29" s="465"/>
      <c r="Z29" s="375" t="s">
        <v>178</v>
      </c>
      <c r="AA29" s="376"/>
      <c r="AB29" s="376"/>
      <c r="AC29" s="376"/>
      <c r="AD29" s="376"/>
      <c r="AE29" s="376"/>
      <c r="AF29" s="376"/>
      <c r="AG29" s="377"/>
      <c r="AH29" s="372">
        <v>841</v>
      </c>
      <c r="AI29" s="373"/>
      <c r="AJ29" s="373"/>
      <c r="AK29" s="373"/>
      <c r="AL29" s="374"/>
      <c r="AM29" s="372">
        <v>2765788</v>
      </c>
      <c r="AN29" s="373"/>
      <c r="AO29" s="373"/>
      <c r="AP29" s="373"/>
      <c r="AQ29" s="373"/>
      <c r="AR29" s="374"/>
      <c r="AS29" s="372">
        <v>3289</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621035</v>
      </c>
      <c r="BO29" s="420"/>
      <c r="BP29" s="420"/>
      <c r="BQ29" s="420"/>
      <c r="BR29" s="420"/>
      <c r="BS29" s="420"/>
      <c r="BT29" s="420"/>
      <c r="BU29" s="421"/>
      <c r="BV29" s="419">
        <v>502893</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100.5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5343630</v>
      </c>
      <c r="BO30" s="454"/>
      <c r="BP30" s="454"/>
      <c r="BQ30" s="454"/>
      <c r="BR30" s="454"/>
      <c r="BS30" s="454"/>
      <c r="BT30" s="454"/>
      <c r="BU30" s="455"/>
      <c r="BV30" s="453">
        <v>6071309</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f>IF(BG34="","",MAX(C34:D43,U34:V43,AM34:AN43)+1)</f>
        <v>9</v>
      </c>
      <c r="BF34" s="367"/>
      <c r="BG34" s="368" t="str">
        <f>IF('各会計、関係団体の財政状況及び健全化判断比率'!B34="","",'各会計、関係団体の財政状況及び健全化判断比率'!B34)</f>
        <v>観光施設事業特別会計</v>
      </c>
      <c r="BH34" s="368"/>
      <c r="BI34" s="368"/>
      <c r="BJ34" s="368"/>
      <c r="BK34" s="368"/>
      <c r="BL34" s="368"/>
      <c r="BM34" s="368"/>
      <c r="BN34" s="368"/>
      <c r="BO34" s="368"/>
      <c r="BP34" s="368"/>
      <c r="BQ34" s="368"/>
      <c r="BR34" s="368"/>
      <c r="BS34" s="368"/>
      <c r="BT34" s="368"/>
      <c r="BU34" s="368"/>
      <c r="BV34" s="169"/>
      <c r="BW34" s="367">
        <f>IF(BY34="","",MAX(C34:D43,U34:V43,AM34:AN43,BE34:BF43)+1)</f>
        <v>13</v>
      </c>
      <c r="BX34" s="367"/>
      <c r="BY34" s="368" t="str">
        <f>IF('各会計、関係団体の財政状況及び健全化判断比率'!B68="","",'各会計、関係団体の財政状況及び健全化判断比率'!B68)</f>
        <v>会津若松地方広域市町村圏整備組合一般会計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23</v>
      </c>
      <c r="CP34" s="367"/>
      <c r="CQ34" s="368" t="str">
        <f>IF('各会計、関係団体の財政状況及び健全化判断比率'!BS7="","",'各会計、関係団体の財政状況及び健全化判断比率'!BS7)</f>
        <v>まちづくり会津</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扇町土地区画整理事業特別会計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後期高齢者医療特別会計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簡易水道事業会計</v>
      </c>
      <c r="AP35" s="368"/>
      <c r="AQ35" s="368"/>
      <c r="AR35" s="368"/>
      <c r="AS35" s="368"/>
      <c r="AT35" s="368"/>
      <c r="AU35" s="368"/>
      <c r="AV35" s="368"/>
      <c r="AW35" s="368"/>
      <c r="AX35" s="368"/>
      <c r="AY35" s="368"/>
      <c r="AZ35" s="368"/>
      <c r="BA35" s="368"/>
      <c r="BB35" s="368"/>
      <c r="BC35" s="368"/>
      <c r="BD35" s="169"/>
      <c r="BE35" s="367">
        <f t="shared" ref="BE35:BE43" si="1">IF(BG35="","",BE34+1)</f>
        <v>10</v>
      </c>
      <c r="BF35" s="367"/>
      <c r="BG35" s="368" t="str">
        <f>IF('各会計、関係団体の財政状況及び健全化判断比率'!B35="","",'各会計、関係団体の財政状況及び健全化判断比率'!B35)</f>
        <v>地方卸売市場事業特別会計</v>
      </c>
      <c r="BH35" s="368"/>
      <c r="BI35" s="368"/>
      <c r="BJ35" s="368"/>
      <c r="BK35" s="368"/>
      <c r="BL35" s="368"/>
      <c r="BM35" s="368"/>
      <c r="BN35" s="368"/>
      <c r="BO35" s="368"/>
      <c r="BP35" s="368"/>
      <c r="BQ35" s="368"/>
      <c r="BR35" s="368"/>
      <c r="BS35" s="368"/>
      <c r="BT35" s="368"/>
      <c r="BU35" s="368"/>
      <c r="BV35" s="169"/>
      <c r="BW35" s="367">
        <f t="shared" ref="BW35:BW43" si="2">IF(BY35="","",BW34+1)</f>
        <v>14</v>
      </c>
      <c r="BX35" s="367"/>
      <c r="BY35" s="368" t="str">
        <f>IF('各会計、関係団体の財政状況及び健全化判断比率'!B69="","",'各会計、関係団体の財政状況及び健全化判断比率'!B69)</f>
        <v>会津若松地方広域市町村整備組合会津若松地方水道用水供給事業会計</v>
      </c>
      <c r="BZ35" s="368"/>
      <c r="CA35" s="368"/>
      <c r="CB35" s="368"/>
      <c r="CC35" s="368"/>
      <c r="CD35" s="368"/>
      <c r="CE35" s="368"/>
      <c r="CF35" s="368"/>
      <c r="CG35" s="368"/>
      <c r="CH35" s="368"/>
      <c r="CI35" s="368"/>
      <c r="CJ35" s="368"/>
      <c r="CK35" s="368"/>
      <c r="CL35" s="368"/>
      <c r="CM35" s="368"/>
      <c r="CN35" s="169"/>
      <c r="CO35" s="367">
        <f t="shared" ref="CO35:CO43" si="3">IF(CQ35="","",CO34+1)</f>
        <v>24</v>
      </c>
      <c r="CP35" s="367"/>
      <c r="CQ35" s="368" t="str">
        <f>IF('各会計、関係団体の財政状況及び健全化判断比率'!BS8="","",'各会計、関係団体の財政状況及び健全化判断比率'!BS8)</f>
        <v>会津若松市勤労者福祉サービスセンター</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69"/>
      <c r="AM36" s="367">
        <f t="shared" si="0"/>
        <v>8</v>
      </c>
      <c r="AN36" s="367"/>
      <c r="AO36" s="368" t="str">
        <f>IF('各会計、関係団体の財政状況及び健全化判断比率'!B33="","",'各会計、関係団体の財政状況及び健全化判断比率'!B33)</f>
        <v>下水道事業会計</v>
      </c>
      <c r="AP36" s="368"/>
      <c r="AQ36" s="368"/>
      <c r="AR36" s="368"/>
      <c r="AS36" s="368"/>
      <c r="AT36" s="368"/>
      <c r="AU36" s="368"/>
      <c r="AV36" s="368"/>
      <c r="AW36" s="368"/>
      <c r="AX36" s="368"/>
      <c r="AY36" s="368"/>
      <c r="AZ36" s="368"/>
      <c r="BA36" s="368"/>
      <c r="BB36" s="368"/>
      <c r="BC36" s="368"/>
      <c r="BD36" s="169"/>
      <c r="BE36" s="367">
        <f t="shared" si="1"/>
        <v>11</v>
      </c>
      <c r="BF36" s="367"/>
      <c r="BG36" s="368" t="str">
        <f>IF('各会計、関係団体の財政状況及び健全化判断比率'!B36="","",'各会計、関係団体の財政状況及び健全化判断比率'!B36)</f>
        <v>三本松地区宅地整備事業特別会計</v>
      </c>
      <c r="BH36" s="368"/>
      <c r="BI36" s="368"/>
      <c r="BJ36" s="368"/>
      <c r="BK36" s="368"/>
      <c r="BL36" s="368"/>
      <c r="BM36" s="368"/>
      <c r="BN36" s="368"/>
      <c r="BO36" s="368"/>
      <c r="BP36" s="368"/>
      <c r="BQ36" s="368"/>
      <c r="BR36" s="368"/>
      <c r="BS36" s="368"/>
      <c r="BT36" s="368"/>
      <c r="BU36" s="368"/>
      <c r="BV36" s="169"/>
      <c r="BW36" s="367">
        <f t="shared" si="2"/>
        <v>15</v>
      </c>
      <c r="BX36" s="367"/>
      <c r="BY36" s="368" t="str">
        <f>IF('各会計、関係団体の財政状況及び健全化判断比率'!B70="","",'各会計、関係団体の財政状況及び健全化判断比率'!B70)</f>
        <v>福島県後期高齢者医療広域連合一般会計</v>
      </c>
      <c r="BZ36" s="368"/>
      <c r="CA36" s="368"/>
      <c r="CB36" s="368"/>
      <c r="CC36" s="368"/>
      <c r="CD36" s="368"/>
      <c r="CE36" s="368"/>
      <c r="CF36" s="368"/>
      <c r="CG36" s="368"/>
      <c r="CH36" s="368"/>
      <c r="CI36" s="368"/>
      <c r="CJ36" s="368"/>
      <c r="CK36" s="368"/>
      <c r="CL36" s="368"/>
      <c r="CM36" s="368"/>
      <c r="CN36" s="169"/>
      <c r="CO36" s="367">
        <f t="shared" si="3"/>
        <v>25</v>
      </c>
      <c r="CP36" s="367"/>
      <c r="CQ36" s="368" t="str">
        <f>IF('各会計、関係団体の財政状況及び健全化判断比率'!BS9="","",'各会計、関係団体の財政状況及び健全化判断比率'!BS9)</f>
        <v>会津若松文化振興財団</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f t="shared" si="1"/>
        <v>12</v>
      </c>
      <c r="BF37" s="367"/>
      <c r="BG37" s="368" t="str">
        <f>IF('各会計、関係団体の財政状況及び健全化判断比率'!B37="","",'各会計、関係団体の財政状況及び健全化判断比率'!B37)</f>
        <v>工業団地整備事業特別会計</v>
      </c>
      <c r="BH37" s="368"/>
      <c r="BI37" s="368"/>
      <c r="BJ37" s="368"/>
      <c r="BK37" s="368"/>
      <c r="BL37" s="368"/>
      <c r="BM37" s="368"/>
      <c r="BN37" s="368"/>
      <c r="BO37" s="368"/>
      <c r="BP37" s="368"/>
      <c r="BQ37" s="368"/>
      <c r="BR37" s="368"/>
      <c r="BS37" s="368"/>
      <c r="BT37" s="368"/>
      <c r="BU37" s="368"/>
      <c r="BV37" s="169"/>
      <c r="BW37" s="367">
        <f t="shared" si="2"/>
        <v>16</v>
      </c>
      <c r="BX37" s="367"/>
      <c r="BY37" s="368" t="str">
        <f>IF('各会計、関係団体の財政状況及び健全化判断比率'!B71="","",'各会計、関係団体の財政状況及び健全化判断比率'!B71)</f>
        <v>福島県後期高齢者医療広域連合後期高齢者医療特別会計</v>
      </c>
      <c r="BZ37" s="368"/>
      <c r="CA37" s="368"/>
      <c r="CB37" s="368"/>
      <c r="CC37" s="368"/>
      <c r="CD37" s="368"/>
      <c r="CE37" s="368"/>
      <c r="CF37" s="368"/>
      <c r="CG37" s="368"/>
      <c r="CH37" s="368"/>
      <c r="CI37" s="368"/>
      <c r="CJ37" s="368"/>
      <c r="CK37" s="368"/>
      <c r="CL37" s="368"/>
      <c r="CM37" s="368"/>
      <c r="CN37" s="169"/>
      <c r="CO37" s="367">
        <f t="shared" si="3"/>
        <v>26</v>
      </c>
      <c r="CP37" s="367"/>
      <c r="CQ37" s="368" t="str">
        <f>IF('各会計、関係団体の財政状況及び健全化判断比率'!BS10="","",'各会計、関係団体の財政状況及び健全化判断比率'!BS10)</f>
        <v>会津若松観光ビューロー</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17</v>
      </c>
      <c r="BX38" s="367"/>
      <c r="BY38" s="368" t="str">
        <f>IF('各会計、関係団体の財政状況及び健全化判断比率'!B72="","",'各会計、関係団体の財政状況及び健全化判断比率'!B72)</f>
        <v>福島県市町村総合事務組合一般会計</v>
      </c>
      <c r="BZ38" s="368"/>
      <c r="CA38" s="368"/>
      <c r="CB38" s="368"/>
      <c r="CC38" s="368"/>
      <c r="CD38" s="368"/>
      <c r="CE38" s="368"/>
      <c r="CF38" s="368"/>
      <c r="CG38" s="368"/>
      <c r="CH38" s="368"/>
      <c r="CI38" s="368"/>
      <c r="CJ38" s="368"/>
      <c r="CK38" s="368"/>
      <c r="CL38" s="368"/>
      <c r="CM38" s="368"/>
      <c r="CN38" s="169"/>
      <c r="CO38" s="367">
        <f t="shared" si="3"/>
        <v>27</v>
      </c>
      <c r="CP38" s="367"/>
      <c r="CQ38" s="368" t="str">
        <f>IF('各会計、関係団体の財政状況及び健全化判断比率'!BS11="","",'各会計、関係団体の財政状況及び健全化判断比率'!BS11)</f>
        <v>会津地域教育・学術振興財団</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18</v>
      </c>
      <c r="BX39" s="367"/>
      <c r="BY39" s="368" t="str">
        <f>IF('各会計、関係団体の財政状況及び健全化判断比率'!B73="","",'各会計、関係団体の財政状況及び健全化判断比率'!B73)</f>
        <v>福島県市町村総合事務組合消防補償等特別会計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19</v>
      </c>
      <c r="BX40" s="367"/>
      <c r="BY40" s="368" t="str">
        <f>IF('各会計、関係団体の財政状況及び健全化判断比率'!B74="","",'各会計、関係団体の財政状況及び健全化判断比率'!B74)</f>
        <v>福島県市町村総合事務組合消防賞じゅつ金特別会計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20</v>
      </c>
      <c r="BX41" s="367"/>
      <c r="BY41" s="368" t="str">
        <f>IF('各会計、関係団体の財政状況及び健全化判断比率'!B75="","",'各会計、関係団体の財政状況及び健全化判断比率'!B75)</f>
        <v>福島県市町村総合事務組合非常勤職員公務災害補償特別会計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21</v>
      </c>
      <c r="BX42" s="367"/>
      <c r="BY42" s="368" t="str">
        <f>IF('各会計、関係団体の財政状況及び健全化判断比率'!B76="","",'各会計、関係団体の財政状況及び健全化判断比率'!B76)</f>
        <v>福島県市町村総合事務組合自治会館管理特別会計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22</v>
      </c>
      <c r="BX43" s="367"/>
      <c r="BY43" s="368" t="str">
        <f>IF('各会計、関係団体の財政状況及び健全化判断比率'!B77="","",'各会計、関係団体の財政状況及び健全化判断比率'!B77)</f>
        <v>福島県市民交通災害共済組合一般会計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Lh6rkCWK/qDDZg52Ul16yp7HAIEL//Jbvh1BZo//5cSmSDAlz6DrCnaEe5+TwnFGEsxfYK86axbNRgr+V+Www==" saltValue="XwLI7EdjQl+Ys/jdHMor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1328125" style="202" customWidth="1"/>
    <col min="2" max="2" width="2.3828125" style="202" customWidth="1"/>
    <col min="3" max="16" width="2.61328125" style="202" customWidth="1"/>
    <col min="17" max="17" width="2.3828125" style="202" customWidth="1"/>
    <col min="18" max="95" width="1.61328125" style="202" customWidth="1"/>
    <col min="96" max="133" width="1.61328125" style="214" customWidth="1"/>
    <col min="134" max="143" width="1.61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9" t="s">
        <v>206</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207</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208</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c r="B4" s="679" t="s">
        <v>1</v>
      </c>
      <c r="C4" s="680"/>
      <c r="D4" s="680"/>
      <c r="E4" s="680"/>
      <c r="F4" s="680"/>
      <c r="G4" s="680"/>
      <c r="H4" s="680"/>
      <c r="I4" s="680"/>
      <c r="J4" s="680"/>
      <c r="K4" s="680"/>
      <c r="L4" s="680"/>
      <c r="M4" s="680"/>
      <c r="N4" s="680"/>
      <c r="O4" s="680"/>
      <c r="P4" s="680"/>
      <c r="Q4" s="681"/>
      <c r="R4" s="679" t="s">
        <v>209</v>
      </c>
      <c r="S4" s="680"/>
      <c r="T4" s="680"/>
      <c r="U4" s="680"/>
      <c r="V4" s="680"/>
      <c r="W4" s="680"/>
      <c r="X4" s="680"/>
      <c r="Y4" s="681"/>
      <c r="Z4" s="679" t="s">
        <v>210</v>
      </c>
      <c r="AA4" s="680"/>
      <c r="AB4" s="680"/>
      <c r="AC4" s="681"/>
      <c r="AD4" s="679" t="s">
        <v>211</v>
      </c>
      <c r="AE4" s="680"/>
      <c r="AF4" s="680"/>
      <c r="AG4" s="680"/>
      <c r="AH4" s="680"/>
      <c r="AI4" s="680"/>
      <c r="AJ4" s="680"/>
      <c r="AK4" s="681"/>
      <c r="AL4" s="679" t="s">
        <v>210</v>
      </c>
      <c r="AM4" s="680"/>
      <c r="AN4" s="680"/>
      <c r="AO4" s="681"/>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9" t="s">
        <v>215</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c r="B5" s="676" t="s">
        <v>216</v>
      </c>
      <c r="C5" s="677"/>
      <c r="D5" s="677"/>
      <c r="E5" s="677"/>
      <c r="F5" s="677"/>
      <c r="G5" s="677"/>
      <c r="H5" s="677"/>
      <c r="I5" s="677"/>
      <c r="J5" s="677"/>
      <c r="K5" s="677"/>
      <c r="L5" s="677"/>
      <c r="M5" s="677"/>
      <c r="N5" s="677"/>
      <c r="O5" s="677"/>
      <c r="P5" s="677"/>
      <c r="Q5" s="678"/>
      <c r="R5" s="673">
        <v>15511930</v>
      </c>
      <c r="S5" s="674"/>
      <c r="T5" s="674"/>
      <c r="U5" s="674"/>
      <c r="V5" s="674"/>
      <c r="W5" s="674"/>
      <c r="X5" s="674"/>
      <c r="Y5" s="702"/>
      <c r="Z5" s="715">
        <v>25.6</v>
      </c>
      <c r="AA5" s="715"/>
      <c r="AB5" s="715"/>
      <c r="AC5" s="715"/>
      <c r="AD5" s="716">
        <v>15511930</v>
      </c>
      <c r="AE5" s="716"/>
      <c r="AF5" s="716"/>
      <c r="AG5" s="716"/>
      <c r="AH5" s="716"/>
      <c r="AI5" s="716"/>
      <c r="AJ5" s="716"/>
      <c r="AK5" s="716"/>
      <c r="AL5" s="703">
        <v>50.8</v>
      </c>
      <c r="AM5" s="685"/>
      <c r="AN5" s="685"/>
      <c r="AO5" s="704"/>
      <c r="AP5" s="676" t="s">
        <v>217</v>
      </c>
      <c r="AQ5" s="677"/>
      <c r="AR5" s="677"/>
      <c r="AS5" s="677"/>
      <c r="AT5" s="677"/>
      <c r="AU5" s="677"/>
      <c r="AV5" s="677"/>
      <c r="AW5" s="677"/>
      <c r="AX5" s="677"/>
      <c r="AY5" s="677"/>
      <c r="AZ5" s="677"/>
      <c r="BA5" s="677"/>
      <c r="BB5" s="677"/>
      <c r="BC5" s="677"/>
      <c r="BD5" s="677"/>
      <c r="BE5" s="677"/>
      <c r="BF5" s="678"/>
      <c r="BG5" s="621">
        <v>15417823</v>
      </c>
      <c r="BH5" s="622"/>
      <c r="BI5" s="622"/>
      <c r="BJ5" s="622"/>
      <c r="BK5" s="622"/>
      <c r="BL5" s="622"/>
      <c r="BM5" s="622"/>
      <c r="BN5" s="623"/>
      <c r="BO5" s="659">
        <v>99.4</v>
      </c>
      <c r="BP5" s="659"/>
      <c r="BQ5" s="659"/>
      <c r="BR5" s="659"/>
      <c r="BS5" s="660">
        <v>563607</v>
      </c>
      <c r="BT5" s="660"/>
      <c r="BU5" s="660"/>
      <c r="BV5" s="660"/>
      <c r="BW5" s="660"/>
      <c r="BX5" s="660"/>
      <c r="BY5" s="660"/>
      <c r="BZ5" s="660"/>
      <c r="CA5" s="660"/>
      <c r="CB5" s="695"/>
      <c r="CD5" s="679" t="s">
        <v>212</v>
      </c>
      <c r="CE5" s="680"/>
      <c r="CF5" s="680"/>
      <c r="CG5" s="680"/>
      <c r="CH5" s="680"/>
      <c r="CI5" s="680"/>
      <c r="CJ5" s="680"/>
      <c r="CK5" s="680"/>
      <c r="CL5" s="680"/>
      <c r="CM5" s="680"/>
      <c r="CN5" s="680"/>
      <c r="CO5" s="680"/>
      <c r="CP5" s="680"/>
      <c r="CQ5" s="681"/>
      <c r="CR5" s="679" t="s">
        <v>218</v>
      </c>
      <c r="CS5" s="680"/>
      <c r="CT5" s="680"/>
      <c r="CU5" s="680"/>
      <c r="CV5" s="680"/>
      <c r="CW5" s="680"/>
      <c r="CX5" s="680"/>
      <c r="CY5" s="681"/>
      <c r="CZ5" s="679" t="s">
        <v>210</v>
      </c>
      <c r="DA5" s="680"/>
      <c r="DB5" s="680"/>
      <c r="DC5" s="681"/>
      <c r="DD5" s="679" t="s">
        <v>219</v>
      </c>
      <c r="DE5" s="680"/>
      <c r="DF5" s="680"/>
      <c r="DG5" s="680"/>
      <c r="DH5" s="680"/>
      <c r="DI5" s="680"/>
      <c r="DJ5" s="680"/>
      <c r="DK5" s="680"/>
      <c r="DL5" s="680"/>
      <c r="DM5" s="680"/>
      <c r="DN5" s="680"/>
      <c r="DO5" s="680"/>
      <c r="DP5" s="681"/>
      <c r="DQ5" s="679" t="s">
        <v>220</v>
      </c>
      <c r="DR5" s="680"/>
      <c r="DS5" s="680"/>
      <c r="DT5" s="680"/>
      <c r="DU5" s="680"/>
      <c r="DV5" s="680"/>
      <c r="DW5" s="680"/>
      <c r="DX5" s="680"/>
      <c r="DY5" s="680"/>
      <c r="DZ5" s="680"/>
      <c r="EA5" s="680"/>
      <c r="EB5" s="680"/>
      <c r="EC5" s="681"/>
    </row>
    <row r="6" spans="2:143" ht="11.25" customHeight="1">
      <c r="B6" s="618" t="s">
        <v>221</v>
      </c>
      <c r="C6" s="619"/>
      <c r="D6" s="619"/>
      <c r="E6" s="619"/>
      <c r="F6" s="619"/>
      <c r="G6" s="619"/>
      <c r="H6" s="619"/>
      <c r="I6" s="619"/>
      <c r="J6" s="619"/>
      <c r="K6" s="619"/>
      <c r="L6" s="619"/>
      <c r="M6" s="619"/>
      <c r="N6" s="619"/>
      <c r="O6" s="619"/>
      <c r="P6" s="619"/>
      <c r="Q6" s="620"/>
      <c r="R6" s="621">
        <v>461909</v>
      </c>
      <c r="S6" s="622"/>
      <c r="T6" s="622"/>
      <c r="U6" s="622"/>
      <c r="V6" s="622"/>
      <c r="W6" s="622"/>
      <c r="X6" s="622"/>
      <c r="Y6" s="623"/>
      <c r="Z6" s="659">
        <v>0.8</v>
      </c>
      <c r="AA6" s="659"/>
      <c r="AB6" s="659"/>
      <c r="AC6" s="659"/>
      <c r="AD6" s="660">
        <v>461909</v>
      </c>
      <c r="AE6" s="660"/>
      <c r="AF6" s="660"/>
      <c r="AG6" s="660"/>
      <c r="AH6" s="660"/>
      <c r="AI6" s="660"/>
      <c r="AJ6" s="660"/>
      <c r="AK6" s="660"/>
      <c r="AL6" s="624">
        <v>1.5</v>
      </c>
      <c r="AM6" s="625"/>
      <c r="AN6" s="625"/>
      <c r="AO6" s="661"/>
      <c r="AP6" s="618" t="s">
        <v>222</v>
      </c>
      <c r="AQ6" s="619"/>
      <c r="AR6" s="619"/>
      <c r="AS6" s="619"/>
      <c r="AT6" s="619"/>
      <c r="AU6" s="619"/>
      <c r="AV6" s="619"/>
      <c r="AW6" s="619"/>
      <c r="AX6" s="619"/>
      <c r="AY6" s="619"/>
      <c r="AZ6" s="619"/>
      <c r="BA6" s="619"/>
      <c r="BB6" s="619"/>
      <c r="BC6" s="619"/>
      <c r="BD6" s="619"/>
      <c r="BE6" s="619"/>
      <c r="BF6" s="620"/>
      <c r="BG6" s="621">
        <v>15417823</v>
      </c>
      <c r="BH6" s="622"/>
      <c r="BI6" s="622"/>
      <c r="BJ6" s="622"/>
      <c r="BK6" s="622"/>
      <c r="BL6" s="622"/>
      <c r="BM6" s="622"/>
      <c r="BN6" s="623"/>
      <c r="BO6" s="659">
        <v>99.4</v>
      </c>
      <c r="BP6" s="659"/>
      <c r="BQ6" s="659"/>
      <c r="BR6" s="659"/>
      <c r="BS6" s="660">
        <v>563607</v>
      </c>
      <c r="BT6" s="660"/>
      <c r="BU6" s="660"/>
      <c r="BV6" s="660"/>
      <c r="BW6" s="660"/>
      <c r="BX6" s="660"/>
      <c r="BY6" s="660"/>
      <c r="BZ6" s="660"/>
      <c r="CA6" s="660"/>
      <c r="CB6" s="695"/>
      <c r="CD6" s="676" t="s">
        <v>223</v>
      </c>
      <c r="CE6" s="677"/>
      <c r="CF6" s="677"/>
      <c r="CG6" s="677"/>
      <c r="CH6" s="677"/>
      <c r="CI6" s="677"/>
      <c r="CJ6" s="677"/>
      <c r="CK6" s="677"/>
      <c r="CL6" s="677"/>
      <c r="CM6" s="677"/>
      <c r="CN6" s="677"/>
      <c r="CO6" s="677"/>
      <c r="CP6" s="677"/>
      <c r="CQ6" s="678"/>
      <c r="CR6" s="621">
        <v>362297</v>
      </c>
      <c r="CS6" s="622"/>
      <c r="CT6" s="622"/>
      <c r="CU6" s="622"/>
      <c r="CV6" s="622"/>
      <c r="CW6" s="622"/>
      <c r="CX6" s="622"/>
      <c r="CY6" s="623"/>
      <c r="CZ6" s="703">
        <v>0.6</v>
      </c>
      <c r="DA6" s="685"/>
      <c r="DB6" s="685"/>
      <c r="DC6" s="705"/>
      <c r="DD6" s="627" t="s">
        <v>123</v>
      </c>
      <c r="DE6" s="622"/>
      <c r="DF6" s="622"/>
      <c r="DG6" s="622"/>
      <c r="DH6" s="622"/>
      <c r="DI6" s="622"/>
      <c r="DJ6" s="622"/>
      <c r="DK6" s="622"/>
      <c r="DL6" s="622"/>
      <c r="DM6" s="622"/>
      <c r="DN6" s="622"/>
      <c r="DO6" s="622"/>
      <c r="DP6" s="623"/>
      <c r="DQ6" s="627">
        <v>362268</v>
      </c>
      <c r="DR6" s="622"/>
      <c r="DS6" s="622"/>
      <c r="DT6" s="622"/>
      <c r="DU6" s="622"/>
      <c r="DV6" s="622"/>
      <c r="DW6" s="622"/>
      <c r="DX6" s="622"/>
      <c r="DY6" s="622"/>
      <c r="DZ6" s="622"/>
      <c r="EA6" s="622"/>
      <c r="EB6" s="622"/>
      <c r="EC6" s="658"/>
    </row>
    <row r="7" spans="2:143" ht="11.25" customHeight="1">
      <c r="B7" s="618" t="s">
        <v>224</v>
      </c>
      <c r="C7" s="619"/>
      <c r="D7" s="619"/>
      <c r="E7" s="619"/>
      <c r="F7" s="619"/>
      <c r="G7" s="619"/>
      <c r="H7" s="619"/>
      <c r="I7" s="619"/>
      <c r="J7" s="619"/>
      <c r="K7" s="619"/>
      <c r="L7" s="619"/>
      <c r="M7" s="619"/>
      <c r="N7" s="619"/>
      <c r="O7" s="619"/>
      <c r="P7" s="619"/>
      <c r="Q7" s="620"/>
      <c r="R7" s="621">
        <v>5619</v>
      </c>
      <c r="S7" s="622"/>
      <c r="T7" s="622"/>
      <c r="U7" s="622"/>
      <c r="V7" s="622"/>
      <c r="W7" s="622"/>
      <c r="X7" s="622"/>
      <c r="Y7" s="623"/>
      <c r="Z7" s="659">
        <v>0</v>
      </c>
      <c r="AA7" s="659"/>
      <c r="AB7" s="659"/>
      <c r="AC7" s="659"/>
      <c r="AD7" s="660">
        <v>5619</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6127543</v>
      </c>
      <c r="BH7" s="622"/>
      <c r="BI7" s="622"/>
      <c r="BJ7" s="622"/>
      <c r="BK7" s="622"/>
      <c r="BL7" s="622"/>
      <c r="BM7" s="622"/>
      <c r="BN7" s="623"/>
      <c r="BO7" s="659">
        <v>39.5</v>
      </c>
      <c r="BP7" s="659"/>
      <c r="BQ7" s="659"/>
      <c r="BR7" s="659"/>
      <c r="BS7" s="660">
        <v>29776</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9949058</v>
      </c>
      <c r="CS7" s="622"/>
      <c r="CT7" s="622"/>
      <c r="CU7" s="622"/>
      <c r="CV7" s="622"/>
      <c r="CW7" s="622"/>
      <c r="CX7" s="622"/>
      <c r="CY7" s="623"/>
      <c r="CZ7" s="659">
        <v>17.7</v>
      </c>
      <c r="DA7" s="659"/>
      <c r="DB7" s="659"/>
      <c r="DC7" s="659"/>
      <c r="DD7" s="627">
        <v>2589845</v>
      </c>
      <c r="DE7" s="622"/>
      <c r="DF7" s="622"/>
      <c r="DG7" s="622"/>
      <c r="DH7" s="622"/>
      <c r="DI7" s="622"/>
      <c r="DJ7" s="622"/>
      <c r="DK7" s="622"/>
      <c r="DL7" s="622"/>
      <c r="DM7" s="622"/>
      <c r="DN7" s="622"/>
      <c r="DO7" s="622"/>
      <c r="DP7" s="623"/>
      <c r="DQ7" s="627">
        <v>6343318</v>
      </c>
      <c r="DR7" s="622"/>
      <c r="DS7" s="622"/>
      <c r="DT7" s="622"/>
      <c r="DU7" s="622"/>
      <c r="DV7" s="622"/>
      <c r="DW7" s="622"/>
      <c r="DX7" s="622"/>
      <c r="DY7" s="622"/>
      <c r="DZ7" s="622"/>
      <c r="EA7" s="622"/>
      <c r="EB7" s="622"/>
      <c r="EC7" s="658"/>
    </row>
    <row r="8" spans="2:143" ht="11.25" customHeight="1">
      <c r="B8" s="618" t="s">
        <v>227</v>
      </c>
      <c r="C8" s="619"/>
      <c r="D8" s="619"/>
      <c r="E8" s="619"/>
      <c r="F8" s="619"/>
      <c r="G8" s="619"/>
      <c r="H8" s="619"/>
      <c r="I8" s="619"/>
      <c r="J8" s="619"/>
      <c r="K8" s="619"/>
      <c r="L8" s="619"/>
      <c r="M8" s="619"/>
      <c r="N8" s="619"/>
      <c r="O8" s="619"/>
      <c r="P8" s="619"/>
      <c r="Q8" s="620"/>
      <c r="R8" s="621">
        <v>89412</v>
      </c>
      <c r="S8" s="622"/>
      <c r="T8" s="622"/>
      <c r="U8" s="622"/>
      <c r="V8" s="622"/>
      <c r="W8" s="622"/>
      <c r="X8" s="622"/>
      <c r="Y8" s="623"/>
      <c r="Z8" s="659">
        <v>0.1</v>
      </c>
      <c r="AA8" s="659"/>
      <c r="AB8" s="659"/>
      <c r="AC8" s="659"/>
      <c r="AD8" s="660">
        <v>89412</v>
      </c>
      <c r="AE8" s="660"/>
      <c r="AF8" s="660"/>
      <c r="AG8" s="660"/>
      <c r="AH8" s="660"/>
      <c r="AI8" s="660"/>
      <c r="AJ8" s="660"/>
      <c r="AK8" s="660"/>
      <c r="AL8" s="624">
        <v>0.3</v>
      </c>
      <c r="AM8" s="625"/>
      <c r="AN8" s="625"/>
      <c r="AO8" s="661"/>
      <c r="AP8" s="618" t="s">
        <v>228</v>
      </c>
      <c r="AQ8" s="619"/>
      <c r="AR8" s="619"/>
      <c r="AS8" s="619"/>
      <c r="AT8" s="619"/>
      <c r="AU8" s="619"/>
      <c r="AV8" s="619"/>
      <c r="AW8" s="619"/>
      <c r="AX8" s="619"/>
      <c r="AY8" s="619"/>
      <c r="AZ8" s="619"/>
      <c r="BA8" s="619"/>
      <c r="BB8" s="619"/>
      <c r="BC8" s="619"/>
      <c r="BD8" s="619"/>
      <c r="BE8" s="619"/>
      <c r="BF8" s="620"/>
      <c r="BG8" s="621">
        <v>175562</v>
      </c>
      <c r="BH8" s="622"/>
      <c r="BI8" s="622"/>
      <c r="BJ8" s="622"/>
      <c r="BK8" s="622"/>
      <c r="BL8" s="622"/>
      <c r="BM8" s="622"/>
      <c r="BN8" s="623"/>
      <c r="BO8" s="659">
        <v>1.1000000000000001</v>
      </c>
      <c r="BP8" s="659"/>
      <c r="BQ8" s="659"/>
      <c r="BR8" s="659"/>
      <c r="BS8" s="660" t="s">
        <v>123</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22436473</v>
      </c>
      <c r="CS8" s="622"/>
      <c r="CT8" s="622"/>
      <c r="CU8" s="622"/>
      <c r="CV8" s="622"/>
      <c r="CW8" s="622"/>
      <c r="CX8" s="622"/>
      <c r="CY8" s="623"/>
      <c r="CZ8" s="659">
        <v>40</v>
      </c>
      <c r="DA8" s="659"/>
      <c r="DB8" s="659"/>
      <c r="DC8" s="659"/>
      <c r="DD8" s="627">
        <v>50532</v>
      </c>
      <c r="DE8" s="622"/>
      <c r="DF8" s="622"/>
      <c r="DG8" s="622"/>
      <c r="DH8" s="622"/>
      <c r="DI8" s="622"/>
      <c r="DJ8" s="622"/>
      <c r="DK8" s="622"/>
      <c r="DL8" s="622"/>
      <c r="DM8" s="622"/>
      <c r="DN8" s="622"/>
      <c r="DO8" s="622"/>
      <c r="DP8" s="623"/>
      <c r="DQ8" s="627">
        <v>10823353</v>
      </c>
      <c r="DR8" s="622"/>
      <c r="DS8" s="622"/>
      <c r="DT8" s="622"/>
      <c r="DU8" s="622"/>
      <c r="DV8" s="622"/>
      <c r="DW8" s="622"/>
      <c r="DX8" s="622"/>
      <c r="DY8" s="622"/>
      <c r="DZ8" s="622"/>
      <c r="EA8" s="622"/>
      <c r="EB8" s="622"/>
      <c r="EC8" s="658"/>
    </row>
    <row r="9" spans="2:143" ht="11.25" customHeight="1">
      <c r="B9" s="618" t="s">
        <v>230</v>
      </c>
      <c r="C9" s="619"/>
      <c r="D9" s="619"/>
      <c r="E9" s="619"/>
      <c r="F9" s="619"/>
      <c r="G9" s="619"/>
      <c r="H9" s="619"/>
      <c r="I9" s="619"/>
      <c r="J9" s="619"/>
      <c r="K9" s="619"/>
      <c r="L9" s="619"/>
      <c r="M9" s="619"/>
      <c r="N9" s="619"/>
      <c r="O9" s="619"/>
      <c r="P9" s="619"/>
      <c r="Q9" s="620"/>
      <c r="R9" s="621">
        <v>115465</v>
      </c>
      <c r="S9" s="622"/>
      <c r="T9" s="622"/>
      <c r="U9" s="622"/>
      <c r="V9" s="622"/>
      <c r="W9" s="622"/>
      <c r="X9" s="622"/>
      <c r="Y9" s="623"/>
      <c r="Z9" s="659">
        <v>0.2</v>
      </c>
      <c r="AA9" s="659"/>
      <c r="AB9" s="659"/>
      <c r="AC9" s="659"/>
      <c r="AD9" s="660">
        <v>115465</v>
      </c>
      <c r="AE9" s="660"/>
      <c r="AF9" s="660"/>
      <c r="AG9" s="660"/>
      <c r="AH9" s="660"/>
      <c r="AI9" s="660"/>
      <c r="AJ9" s="660"/>
      <c r="AK9" s="660"/>
      <c r="AL9" s="624">
        <v>0.4</v>
      </c>
      <c r="AM9" s="625"/>
      <c r="AN9" s="625"/>
      <c r="AO9" s="661"/>
      <c r="AP9" s="618" t="s">
        <v>231</v>
      </c>
      <c r="AQ9" s="619"/>
      <c r="AR9" s="619"/>
      <c r="AS9" s="619"/>
      <c r="AT9" s="619"/>
      <c r="AU9" s="619"/>
      <c r="AV9" s="619"/>
      <c r="AW9" s="619"/>
      <c r="AX9" s="619"/>
      <c r="AY9" s="619"/>
      <c r="AZ9" s="619"/>
      <c r="BA9" s="619"/>
      <c r="BB9" s="619"/>
      <c r="BC9" s="619"/>
      <c r="BD9" s="619"/>
      <c r="BE9" s="619"/>
      <c r="BF9" s="620"/>
      <c r="BG9" s="621">
        <v>5082592</v>
      </c>
      <c r="BH9" s="622"/>
      <c r="BI9" s="622"/>
      <c r="BJ9" s="622"/>
      <c r="BK9" s="622"/>
      <c r="BL9" s="622"/>
      <c r="BM9" s="622"/>
      <c r="BN9" s="623"/>
      <c r="BO9" s="659">
        <v>32.799999999999997</v>
      </c>
      <c r="BP9" s="659"/>
      <c r="BQ9" s="659"/>
      <c r="BR9" s="659"/>
      <c r="BS9" s="660" t="s">
        <v>123</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4362210</v>
      </c>
      <c r="CS9" s="622"/>
      <c r="CT9" s="622"/>
      <c r="CU9" s="622"/>
      <c r="CV9" s="622"/>
      <c r="CW9" s="622"/>
      <c r="CX9" s="622"/>
      <c r="CY9" s="623"/>
      <c r="CZ9" s="659">
        <v>7.8</v>
      </c>
      <c r="DA9" s="659"/>
      <c r="DB9" s="659"/>
      <c r="DC9" s="659"/>
      <c r="DD9" s="627">
        <v>321225</v>
      </c>
      <c r="DE9" s="622"/>
      <c r="DF9" s="622"/>
      <c r="DG9" s="622"/>
      <c r="DH9" s="622"/>
      <c r="DI9" s="622"/>
      <c r="DJ9" s="622"/>
      <c r="DK9" s="622"/>
      <c r="DL9" s="622"/>
      <c r="DM9" s="622"/>
      <c r="DN9" s="622"/>
      <c r="DO9" s="622"/>
      <c r="DP9" s="623"/>
      <c r="DQ9" s="627">
        <v>3681338</v>
      </c>
      <c r="DR9" s="622"/>
      <c r="DS9" s="622"/>
      <c r="DT9" s="622"/>
      <c r="DU9" s="622"/>
      <c r="DV9" s="622"/>
      <c r="DW9" s="622"/>
      <c r="DX9" s="622"/>
      <c r="DY9" s="622"/>
      <c r="DZ9" s="622"/>
      <c r="EA9" s="622"/>
      <c r="EB9" s="622"/>
      <c r="EC9" s="658"/>
    </row>
    <row r="10" spans="2:143" ht="11.25" customHeight="1">
      <c r="B10" s="618" t="s">
        <v>233</v>
      </c>
      <c r="C10" s="619"/>
      <c r="D10" s="619"/>
      <c r="E10" s="619"/>
      <c r="F10" s="619"/>
      <c r="G10" s="619"/>
      <c r="H10" s="619"/>
      <c r="I10" s="619"/>
      <c r="J10" s="619"/>
      <c r="K10" s="619"/>
      <c r="L10" s="619"/>
      <c r="M10" s="619"/>
      <c r="N10" s="619"/>
      <c r="O10" s="619"/>
      <c r="P10" s="619"/>
      <c r="Q10" s="620"/>
      <c r="R10" s="621" t="s">
        <v>123</v>
      </c>
      <c r="S10" s="622"/>
      <c r="T10" s="622"/>
      <c r="U10" s="622"/>
      <c r="V10" s="622"/>
      <c r="W10" s="622"/>
      <c r="X10" s="622"/>
      <c r="Y10" s="623"/>
      <c r="Z10" s="659" t="s">
        <v>123</v>
      </c>
      <c r="AA10" s="659"/>
      <c r="AB10" s="659"/>
      <c r="AC10" s="659"/>
      <c r="AD10" s="660" t="s">
        <v>123</v>
      </c>
      <c r="AE10" s="660"/>
      <c r="AF10" s="660"/>
      <c r="AG10" s="660"/>
      <c r="AH10" s="660"/>
      <c r="AI10" s="660"/>
      <c r="AJ10" s="660"/>
      <c r="AK10" s="660"/>
      <c r="AL10" s="624" t="s">
        <v>123</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397139</v>
      </c>
      <c r="BH10" s="622"/>
      <c r="BI10" s="622"/>
      <c r="BJ10" s="622"/>
      <c r="BK10" s="622"/>
      <c r="BL10" s="622"/>
      <c r="BM10" s="622"/>
      <c r="BN10" s="623"/>
      <c r="BO10" s="659">
        <v>2.6</v>
      </c>
      <c r="BP10" s="659"/>
      <c r="BQ10" s="659"/>
      <c r="BR10" s="659"/>
      <c r="BS10" s="660" t="s">
        <v>123</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v>76245</v>
      </c>
      <c r="CS10" s="622"/>
      <c r="CT10" s="622"/>
      <c r="CU10" s="622"/>
      <c r="CV10" s="622"/>
      <c r="CW10" s="622"/>
      <c r="CX10" s="622"/>
      <c r="CY10" s="623"/>
      <c r="CZ10" s="659">
        <v>0.1</v>
      </c>
      <c r="DA10" s="659"/>
      <c r="DB10" s="659"/>
      <c r="DC10" s="659"/>
      <c r="DD10" s="627" t="s">
        <v>123</v>
      </c>
      <c r="DE10" s="622"/>
      <c r="DF10" s="622"/>
      <c r="DG10" s="622"/>
      <c r="DH10" s="622"/>
      <c r="DI10" s="622"/>
      <c r="DJ10" s="622"/>
      <c r="DK10" s="622"/>
      <c r="DL10" s="622"/>
      <c r="DM10" s="622"/>
      <c r="DN10" s="622"/>
      <c r="DO10" s="622"/>
      <c r="DP10" s="623"/>
      <c r="DQ10" s="627">
        <v>70151</v>
      </c>
      <c r="DR10" s="622"/>
      <c r="DS10" s="622"/>
      <c r="DT10" s="622"/>
      <c r="DU10" s="622"/>
      <c r="DV10" s="622"/>
      <c r="DW10" s="622"/>
      <c r="DX10" s="622"/>
      <c r="DY10" s="622"/>
      <c r="DZ10" s="622"/>
      <c r="EA10" s="622"/>
      <c r="EB10" s="622"/>
      <c r="EC10" s="658"/>
    </row>
    <row r="11" spans="2:143" ht="11.25" customHeight="1">
      <c r="B11" s="618" t="s">
        <v>236</v>
      </c>
      <c r="C11" s="619"/>
      <c r="D11" s="619"/>
      <c r="E11" s="619"/>
      <c r="F11" s="619"/>
      <c r="G11" s="619"/>
      <c r="H11" s="619"/>
      <c r="I11" s="619"/>
      <c r="J11" s="619"/>
      <c r="K11" s="619"/>
      <c r="L11" s="619"/>
      <c r="M11" s="619"/>
      <c r="N11" s="619"/>
      <c r="O11" s="619"/>
      <c r="P11" s="619"/>
      <c r="Q11" s="620"/>
      <c r="R11" s="621">
        <v>3208309</v>
      </c>
      <c r="S11" s="622"/>
      <c r="T11" s="622"/>
      <c r="U11" s="622"/>
      <c r="V11" s="622"/>
      <c r="W11" s="622"/>
      <c r="X11" s="622"/>
      <c r="Y11" s="623"/>
      <c r="Z11" s="624">
        <v>5.3</v>
      </c>
      <c r="AA11" s="625"/>
      <c r="AB11" s="625"/>
      <c r="AC11" s="626"/>
      <c r="AD11" s="627">
        <v>3208309</v>
      </c>
      <c r="AE11" s="622"/>
      <c r="AF11" s="622"/>
      <c r="AG11" s="622"/>
      <c r="AH11" s="622"/>
      <c r="AI11" s="622"/>
      <c r="AJ11" s="622"/>
      <c r="AK11" s="623"/>
      <c r="AL11" s="624">
        <v>10.5</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472250</v>
      </c>
      <c r="BH11" s="622"/>
      <c r="BI11" s="622"/>
      <c r="BJ11" s="622"/>
      <c r="BK11" s="622"/>
      <c r="BL11" s="622"/>
      <c r="BM11" s="622"/>
      <c r="BN11" s="623"/>
      <c r="BO11" s="659">
        <v>3</v>
      </c>
      <c r="BP11" s="659"/>
      <c r="BQ11" s="659"/>
      <c r="BR11" s="659"/>
      <c r="BS11" s="660">
        <v>29776</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1370776</v>
      </c>
      <c r="CS11" s="622"/>
      <c r="CT11" s="622"/>
      <c r="CU11" s="622"/>
      <c r="CV11" s="622"/>
      <c r="CW11" s="622"/>
      <c r="CX11" s="622"/>
      <c r="CY11" s="623"/>
      <c r="CZ11" s="659">
        <v>2.4</v>
      </c>
      <c r="DA11" s="659"/>
      <c r="DB11" s="659"/>
      <c r="DC11" s="659"/>
      <c r="DD11" s="627">
        <v>174147</v>
      </c>
      <c r="DE11" s="622"/>
      <c r="DF11" s="622"/>
      <c r="DG11" s="622"/>
      <c r="DH11" s="622"/>
      <c r="DI11" s="622"/>
      <c r="DJ11" s="622"/>
      <c r="DK11" s="622"/>
      <c r="DL11" s="622"/>
      <c r="DM11" s="622"/>
      <c r="DN11" s="622"/>
      <c r="DO11" s="622"/>
      <c r="DP11" s="623"/>
      <c r="DQ11" s="627">
        <v>935203</v>
      </c>
      <c r="DR11" s="622"/>
      <c r="DS11" s="622"/>
      <c r="DT11" s="622"/>
      <c r="DU11" s="622"/>
      <c r="DV11" s="622"/>
      <c r="DW11" s="622"/>
      <c r="DX11" s="622"/>
      <c r="DY11" s="622"/>
      <c r="DZ11" s="622"/>
      <c r="EA11" s="622"/>
      <c r="EB11" s="622"/>
      <c r="EC11" s="658"/>
    </row>
    <row r="12" spans="2:143" ht="11.25" customHeight="1">
      <c r="B12" s="618" t="s">
        <v>239</v>
      </c>
      <c r="C12" s="619"/>
      <c r="D12" s="619"/>
      <c r="E12" s="619"/>
      <c r="F12" s="619"/>
      <c r="G12" s="619"/>
      <c r="H12" s="619"/>
      <c r="I12" s="619"/>
      <c r="J12" s="619"/>
      <c r="K12" s="619"/>
      <c r="L12" s="619"/>
      <c r="M12" s="619"/>
      <c r="N12" s="619"/>
      <c r="O12" s="619"/>
      <c r="P12" s="619"/>
      <c r="Q12" s="620"/>
      <c r="R12" s="621">
        <v>8412</v>
      </c>
      <c r="S12" s="622"/>
      <c r="T12" s="622"/>
      <c r="U12" s="622"/>
      <c r="V12" s="622"/>
      <c r="W12" s="622"/>
      <c r="X12" s="622"/>
      <c r="Y12" s="623"/>
      <c r="Z12" s="659">
        <v>0</v>
      </c>
      <c r="AA12" s="659"/>
      <c r="AB12" s="659"/>
      <c r="AC12" s="659"/>
      <c r="AD12" s="660">
        <v>8412</v>
      </c>
      <c r="AE12" s="660"/>
      <c r="AF12" s="660"/>
      <c r="AG12" s="660"/>
      <c r="AH12" s="660"/>
      <c r="AI12" s="660"/>
      <c r="AJ12" s="660"/>
      <c r="AK12" s="660"/>
      <c r="AL12" s="624">
        <v>0</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7864079</v>
      </c>
      <c r="BH12" s="622"/>
      <c r="BI12" s="622"/>
      <c r="BJ12" s="622"/>
      <c r="BK12" s="622"/>
      <c r="BL12" s="622"/>
      <c r="BM12" s="622"/>
      <c r="BN12" s="623"/>
      <c r="BO12" s="659">
        <v>50.7</v>
      </c>
      <c r="BP12" s="659"/>
      <c r="BQ12" s="659"/>
      <c r="BR12" s="659"/>
      <c r="BS12" s="660">
        <v>533831</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1301986</v>
      </c>
      <c r="CS12" s="622"/>
      <c r="CT12" s="622"/>
      <c r="CU12" s="622"/>
      <c r="CV12" s="622"/>
      <c r="CW12" s="622"/>
      <c r="CX12" s="622"/>
      <c r="CY12" s="623"/>
      <c r="CZ12" s="659">
        <v>2.2999999999999998</v>
      </c>
      <c r="DA12" s="659"/>
      <c r="DB12" s="659"/>
      <c r="DC12" s="659"/>
      <c r="DD12" s="627">
        <v>10032</v>
      </c>
      <c r="DE12" s="622"/>
      <c r="DF12" s="622"/>
      <c r="DG12" s="622"/>
      <c r="DH12" s="622"/>
      <c r="DI12" s="622"/>
      <c r="DJ12" s="622"/>
      <c r="DK12" s="622"/>
      <c r="DL12" s="622"/>
      <c r="DM12" s="622"/>
      <c r="DN12" s="622"/>
      <c r="DO12" s="622"/>
      <c r="DP12" s="623"/>
      <c r="DQ12" s="627">
        <v>700225</v>
      </c>
      <c r="DR12" s="622"/>
      <c r="DS12" s="622"/>
      <c r="DT12" s="622"/>
      <c r="DU12" s="622"/>
      <c r="DV12" s="622"/>
      <c r="DW12" s="622"/>
      <c r="DX12" s="622"/>
      <c r="DY12" s="622"/>
      <c r="DZ12" s="622"/>
      <c r="EA12" s="622"/>
      <c r="EB12" s="622"/>
      <c r="EC12" s="658"/>
    </row>
    <row r="13" spans="2:143" ht="11.25" customHeight="1">
      <c r="B13" s="618" t="s">
        <v>242</v>
      </c>
      <c r="C13" s="619"/>
      <c r="D13" s="619"/>
      <c r="E13" s="619"/>
      <c r="F13" s="619"/>
      <c r="G13" s="619"/>
      <c r="H13" s="619"/>
      <c r="I13" s="619"/>
      <c r="J13" s="619"/>
      <c r="K13" s="619"/>
      <c r="L13" s="619"/>
      <c r="M13" s="619"/>
      <c r="N13" s="619"/>
      <c r="O13" s="619"/>
      <c r="P13" s="619"/>
      <c r="Q13" s="620"/>
      <c r="R13" s="621" t="s">
        <v>123</v>
      </c>
      <c r="S13" s="622"/>
      <c r="T13" s="622"/>
      <c r="U13" s="622"/>
      <c r="V13" s="622"/>
      <c r="W13" s="622"/>
      <c r="X13" s="622"/>
      <c r="Y13" s="623"/>
      <c r="Z13" s="659" t="s">
        <v>123</v>
      </c>
      <c r="AA13" s="659"/>
      <c r="AB13" s="659"/>
      <c r="AC13" s="659"/>
      <c r="AD13" s="660" t="s">
        <v>123</v>
      </c>
      <c r="AE13" s="660"/>
      <c r="AF13" s="660"/>
      <c r="AG13" s="660"/>
      <c r="AH13" s="660"/>
      <c r="AI13" s="660"/>
      <c r="AJ13" s="660"/>
      <c r="AK13" s="660"/>
      <c r="AL13" s="624" t="s">
        <v>123</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7778426</v>
      </c>
      <c r="BH13" s="622"/>
      <c r="BI13" s="622"/>
      <c r="BJ13" s="622"/>
      <c r="BK13" s="622"/>
      <c r="BL13" s="622"/>
      <c r="BM13" s="622"/>
      <c r="BN13" s="623"/>
      <c r="BO13" s="659">
        <v>50.1</v>
      </c>
      <c r="BP13" s="659"/>
      <c r="BQ13" s="659"/>
      <c r="BR13" s="659"/>
      <c r="BS13" s="660">
        <v>533831</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5354787</v>
      </c>
      <c r="CS13" s="622"/>
      <c r="CT13" s="622"/>
      <c r="CU13" s="622"/>
      <c r="CV13" s="622"/>
      <c r="CW13" s="622"/>
      <c r="CX13" s="622"/>
      <c r="CY13" s="623"/>
      <c r="CZ13" s="659">
        <v>9.5</v>
      </c>
      <c r="DA13" s="659"/>
      <c r="DB13" s="659"/>
      <c r="DC13" s="659"/>
      <c r="DD13" s="627">
        <v>1366774</v>
      </c>
      <c r="DE13" s="622"/>
      <c r="DF13" s="622"/>
      <c r="DG13" s="622"/>
      <c r="DH13" s="622"/>
      <c r="DI13" s="622"/>
      <c r="DJ13" s="622"/>
      <c r="DK13" s="622"/>
      <c r="DL13" s="622"/>
      <c r="DM13" s="622"/>
      <c r="DN13" s="622"/>
      <c r="DO13" s="622"/>
      <c r="DP13" s="623"/>
      <c r="DQ13" s="627">
        <v>3149149</v>
      </c>
      <c r="DR13" s="622"/>
      <c r="DS13" s="622"/>
      <c r="DT13" s="622"/>
      <c r="DU13" s="622"/>
      <c r="DV13" s="622"/>
      <c r="DW13" s="622"/>
      <c r="DX13" s="622"/>
      <c r="DY13" s="622"/>
      <c r="DZ13" s="622"/>
      <c r="EA13" s="622"/>
      <c r="EB13" s="622"/>
      <c r="EC13" s="658"/>
    </row>
    <row r="14" spans="2:143" ht="11.25" customHeight="1">
      <c r="B14" s="618" t="s">
        <v>245</v>
      </c>
      <c r="C14" s="619"/>
      <c r="D14" s="619"/>
      <c r="E14" s="619"/>
      <c r="F14" s="619"/>
      <c r="G14" s="619"/>
      <c r="H14" s="619"/>
      <c r="I14" s="619"/>
      <c r="J14" s="619"/>
      <c r="K14" s="619"/>
      <c r="L14" s="619"/>
      <c r="M14" s="619"/>
      <c r="N14" s="619"/>
      <c r="O14" s="619"/>
      <c r="P14" s="619"/>
      <c r="Q14" s="620"/>
      <c r="R14" s="621" t="s">
        <v>123</v>
      </c>
      <c r="S14" s="622"/>
      <c r="T14" s="622"/>
      <c r="U14" s="622"/>
      <c r="V14" s="622"/>
      <c r="W14" s="622"/>
      <c r="X14" s="622"/>
      <c r="Y14" s="623"/>
      <c r="Z14" s="659" t="s">
        <v>123</v>
      </c>
      <c r="AA14" s="659"/>
      <c r="AB14" s="659"/>
      <c r="AC14" s="659"/>
      <c r="AD14" s="660" t="s">
        <v>123</v>
      </c>
      <c r="AE14" s="660"/>
      <c r="AF14" s="660"/>
      <c r="AG14" s="660"/>
      <c r="AH14" s="660"/>
      <c r="AI14" s="660"/>
      <c r="AJ14" s="660"/>
      <c r="AK14" s="660"/>
      <c r="AL14" s="624" t="s">
        <v>123</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389503</v>
      </c>
      <c r="BH14" s="622"/>
      <c r="BI14" s="622"/>
      <c r="BJ14" s="622"/>
      <c r="BK14" s="622"/>
      <c r="BL14" s="622"/>
      <c r="BM14" s="622"/>
      <c r="BN14" s="623"/>
      <c r="BO14" s="659">
        <v>2.5</v>
      </c>
      <c r="BP14" s="659"/>
      <c r="BQ14" s="659"/>
      <c r="BR14" s="659"/>
      <c r="BS14" s="660" t="s">
        <v>123</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1573785</v>
      </c>
      <c r="CS14" s="622"/>
      <c r="CT14" s="622"/>
      <c r="CU14" s="622"/>
      <c r="CV14" s="622"/>
      <c r="CW14" s="622"/>
      <c r="CX14" s="622"/>
      <c r="CY14" s="623"/>
      <c r="CZ14" s="659">
        <v>2.8</v>
      </c>
      <c r="DA14" s="659"/>
      <c r="DB14" s="659"/>
      <c r="DC14" s="659"/>
      <c r="DD14" s="627">
        <v>58792</v>
      </c>
      <c r="DE14" s="622"/>
      <c r="DF14" s="622"/>
      <c r="DG14" s="622"/>
      <c r="DH14" s="622"/>
      <c r="DI14" s="622"/>
      <c r="DJ14" s="622"/>
      <c r="DK14" s="622"/>
      <c r="DL14" s="622"/>
      <c r="DM14" s="622"/>
      <c r="DN14" s="622"/>
      <c r="DO14" s="622"/>
      <c r="DP14" s="623"/>
      <c r="DQ14" s="627">
        <v>1461293</v>
      </c>
      <c r="DR14" s="622"/>
      <c r="DS14" s="622"/>
      <c r="DT14" s="622"/>
      <c r="DU14" s="622"/>
      <c r="DV14" s="622"/>
      <c r="DW14" s="622"/>
      <c r="DX14" s="622"/>
      <c r="DY14" s="622"/>
      <c r="DZ14" s="622"/>
      <c r="EA14" s="622"/>
      <c r="EB14" s="622"/>
      <c r="EC14" s="658"/>
    </row>
    <row r="15" spans="2:143" ht="11.25" customHeight="1">
      <c r="B15" s="618" t="s">
        <v>248</v>
      </c>
      <c r="C15" s="619"/>
      <c r="D15" s="619"/>
      <c r="E15" s="619"/>
      <c r="F15" s="619"/>
      <c r="G15" s="619"/>
      <c r="H15" s="619"/>
      <c r="I15" s="619"/>
      <c r="J15" s="619"/>
      <c r="K15" s="619"/>
      <c r="L15" s="619"/>
      <c r="M15" s="619"/>
      <c r="N15" s="619"/>
      <c r="O15" s="619"/>
      <c r="P15" s="619"/>
      <c r="Q15" s="620"/>
      <c r="R15" s="621">
        <v>39157</v>
      </c>
      <c r="S15" s="622"/>
      <c r="T15" s="622"/>
      <c r="U15" s="622"/>
      <c r="V15" s="622"/>
      <c r="W15" s="622"/>
      <c r="X15" s="622"/>
      <c r="Y15" s="623"/>
      <c r="Z15" s="659">
        <v>0.1</v>
      </c>
      <c r="AA15" s="659"/>
      <c r="AB15" s="659"/>
      <c r="AC15" s="659"/>
      <c r="AD15" s="660">
        <v>39157</v>
      </c>
      <c r="AE15" s="660"/>
      <c r="AF15" s="660"/>
      <c r="AG15" s="660"/>
      <c r="AH15" s="660"/>
      <c r="AI15" s="660"/>
      <c r="AJ15" s="660"/>
      <c r="AK15" s="660"/>
      <c r="AL15" s="624">
        <v>0.1</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1036698</v>
      </c>
      <c r="BH15" s="622"/>
      <c r="BI15" s="622"/>
      <c r="BJ15" s="622"/>
      <c r="BK15" s="622"/>
      <c r="BL15" s="622"/>
      <c r="BM15" s="622"/>
      <c r="BN15" s="623"/>
      <c r="BO15" s="659">
        <v>6.7</v>
      </c>
      <c r="BP15" s="659"/>
      <c r="BQ15" s="659"/>
      <c r="BR15" s="659"/>
      <c r="BS15" s="660" t="s">
        <v>123</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5024493</v>
      </c>
      <c r="CS15" s="622"/>
      <c r="CT15" s="622"/>
      <c r="CU15" s="622"/>
      <c r="CV15" s="622"/>
      <c r="CW15" s="622"/>
      <c r="CX15" s="622"/>
      <c r="CY15" s="623"/>
      <c r="CZ15" s="659">
        <v>8.9</v>
      </c>
      <c r="DA15" s="659"/>
      <c r="DB15" s="659"/>
      <c r="DC15" s="659"/>
      <c r="DD15" s="627">
        <v>673897</v>
      </c>
      <c r="DE15" s="622"/>
      <c r="DF15" s="622"/>
      <c r="DG15" s="622"/>
      <c r="DH15" s="622"/>
      <c r="DI15" s="622"/>
      <c r="DJ15" s="622"/>
      <c r="DK15" s="622"/>
      <c r="DL15" s="622"/>
      <c r="DM15" s="622"/>
      <c r="DN15" s="622"/>
      <c r="DO15" s="622"/>
      <c r="DP15" s="623"/>
      <c r="DQ15" s="627">
        <v>3630872</v>
      </c>
      <c r="DR15" s="622"/>
      <c r="DS15" s="622"/>
      <c r="DT15" s="622"/>
      <c r="DU15" s="622"/>
      <c r="DV15" s="622"/>
      <c r="DW15" s="622"/>
      <c r="DX15" s="622"/>
      <c r="DY15" s="622"/>
      <c r="DZ15" s="622"/>
      <c r="EA15" s="622"/>
      <c r="EB15" s="622"/>
      <c r="EC15" s="658"/>
    </row>
    <row r="16" spans="2:143" ht="11.25" customHeight="1">
      <c r="B16" s="618" t="s">
        <v>251</v>
      </c>
      <c r="C16" s="619"/>
      <c r="D16" s="619"/>
      <c r="E16" s="619"/>
      <c r="F16" s="619"/>
      <c r="G16" s="619"/>
      <c r="H16" s="619"/>
      <c r="I16" s="619"/>
      <c r="J16" s="619"/>
      <c r="K16" s="619"/>
      <c r="L16" s="619"/>
      <c r="M16" s="619"/>
      <c r="N16" s="619"/>
      <c r="O16" s="619"/>
      <c r="P16" s="619"/>
      <c r="Q16" s="620"/>
      <c r="R16" s="621">
        <v>331996</v>
      </c>
      <c r="S16" s="622"/>
      <c r="T16" s="622"/>
      <c r="U16" s="622"/>
      <c r="V16" s="622"/>
      <c r="W16" s="622"/>
      <c r="X16" s="622"/>
      <c r="Y16" s="623"/>
      <c r="Z16" s="659">
        <v>0.5</v>
      </c>
      <c r="AA16" s="659"/>
      <c r="AB16" s="659"/>
      <c r="AC16" s="659"/>
      <c r="AD16" s="660">
        <v>331996</v>
      </c>
      <c r="AE16" s="660"/>
      <c r="AF16" s="660"/>
      <c r="AG16" s="660"/>
      <c r="AH16" s="660"/>
      <c r="AI16" s="660"/>
      <c r="AJ16" s="660"/>
      <c r="AK16" s="660"/>
      <c r="AL16" s="624">
        <v>1.1000000000000001</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123</v>
      </c>
      <c r="BH16" s="622"/>
      <c r="BI16" s="622"/>
      <c r="BJ16" s="622"/>
      <c r="BK16" s="622"/>
      <c r="BL16" s="622"/>
      <c r="BM16" s="622"/>
      <c r="BN16" s="623"/>
      <c r="BO16" s="659" t="s">
        <v>123</v>
      </c>
      <c r="BP16" s="659"/>
      <c r="BQ16" s="659"/>
      <c r="BR16" s="659"/>
      <c r="BS16" s="660" t="s">
        <v>123</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t="s">
        <v>123</v>
      </c>
      <c r="CS16" s="622"/>
      <c r="CT16" s="622"/>
      <c r="CU16" s="622"/>
      <c r="CV16" s="622"/>
      <c r="CW16" s="622"/>
      <c r="CX16" s="622"/>
      <c r="CY16" s="623"/>
      <c r="CZ16" s="659" t="s">
        <v>123</v>
      </c>
      <c r="DA16" s="659"/>
      <c r="DB16" s="659"/>
      <c r="DC16" s="659"/>
      <c r="DD16" s="627" t="s">
        <v>123</v>
      </c>
      <c r="DE16" s="622"/>
      <c r="DF16" s="622"/>
      <c r="DG16" s="622"/>
      <c r="DH16" s="622"/>
      <c r="DI16" s="622"/>
      <c r="DJ16" s="622"/>
      <c r="DK16" s="622"/>
      <c r="DL16" s="622"/>
      <c r="DM16" s="622"/>
      <c r="DN16" s="622"/>
      <c r="DO16" s="622"/>
      <c r="DP16" s="623"/>
      <c r="DQ16" s="627" t="s">
        <v>123</v>
      </c>
      <c r="DR16" s="622"/>
      <c r="DS16" s="622"/>
      <c r="DT16" s="622"/>
      <c r="DU16" s="622"/>
      <c r="DV16" s="622"/>
      <c r="DW16" s="622"/>
      <c r="DX16" s="622"/>
      <c r="DY16" s="622"/>
      <c r="DZ16" s="622"/>
      <c r="EA16" s="622"/>
      <c r="EB16" s="622"/>
      <c r="EC16" s="658"/>
    </row>
    <row r="17" spans="2:133" ht="11.25" customHeight="1">
      <c r="B17" s="618" t="s">
        <v>254</v>
      </c>
      <c r="C17" s="619"/>
      <c r="D17" s="619"/>
      <c r="E17" s="619"/>
      <c r="F17" s="619"/>
      <c r="G17" s="619"/>
      <c r="H17" s="619"/>
      <c r="I17" s="619"/>
      <c r="J17" s="619"/>
      <c r="K17" s="619"/>
      <c r="L17" s="619"/>
      <c r="M17" s="619"/>
      <c r="N17" s="619"/>
      <c r="O17" s="619"/>
      <c r="P17" s="619"/>
      <c r="Q17" s="620"/>
      <c r="R17" s="621">
        <v>592849</v>
      </c>
      <c r="S17" s="622"/>
      <c r="T17" s="622"/>
      <c r="U17" s="622"/>
      <c r="V17" s="622"/>
      <c r="W17" s="622"/>
      <c r="X17" s="622"/>
      <c r="Y17" s="623"/>
      <c r="Z17" s="659">
        <v>1</v>
      </c>
      <c r="AA17" s="659"/>
      <c r="AB17" s="659"/>
      <c r="AC17" s="659"/>
      <c r="AD17" s="660">
        <v>592849</v>
      </c>
      <c r="AE17" s="660"/>
      <c r="AF17" s="660"/>
      <c r="AG17" s="660"/>
      <c r="AH17" s="660"/>
      <c r="AI17" s="660"/>
      <c r="AJ17" s="660"/>
      <c r="AK17" s="660"/>
      <c r="AL17" s="624">
        <v>1.9</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123</v>
      </c>
      <c r="BH17" s="622"/>
      <c r="BI17" s="622"/>
      <c r="BJ17" s="622"/>
      <c r="BK17" s="622"/>
      <c r="BL17" s="622"/>
      <c r="BM17" s="622"/>
      <c r="BN17" s="623"/>
      <c r="BO17" s="659" t="s">
        <v>123</v>
      </c>
      <c r="BP17" s="659"/>
      <c r="BQ17" s="659"/>
      <c r="BR17" s="659"/>
      <c r="BS17" s="660" t="s">
        <v>123</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4340315</v>
      </c>
      <c r="CS17" s="622"/>
      <c r="CT17" s="622"/>
      <c r="CU17" s="622"/>
      <c r="CV17" s="622"/>
      <c r="CW17" s="622"/>
      <c r="CX17" s="622"/>
      <c r="CY17" s="623"/>
      <c r="CZ17" s="659">
        <v>7.7</v>
      </c>
      <c r="DA17" s="659"/>
      <c r="DB17" s="659"/>
      <c r="DC17" s="659"/>
      <c r="DD17" s="627" t="s">
        <v>123</v>
      </c>
      <c r="DE17" s="622"/>
      <c r="DF17" s="622"/>
      <c r="DG17" s="622"/>
      <c r="DH17" s="622"/>
      <c r="DI17" s="622"/>
      <c r="DJ17" s="622"/>
      <c r="DK17" s="622"/>
      <c r="DL17" s="622"/>
      <c r="DM17" s="622"/>
      <c r="DN17" s="622"/>
      <c r="DO17" s="622"/>
      <c r="DP17" s="623"/>
      <c r="DQ17" s="627">
        <v>4252079</v>
      </c>
      <c r="DR17" s="622"/>
      <c r="DS17" s="622"/>
      <c r="DT17" s="622"/>
      <c r="DU17" s="622"/>
      <c r="DV17" s="622"/>
      <c r="DW17" s="622"/>
      <c r="DX17" s="622"/>
      <c r="DY17" s="622"/>
      <c r="DZ17" s="622"/>
      <c r="EA17" s="622"/>
      <c r="EB17" s="622"/>
      <c r="EC17" s="658"/>
    </row>
    <row r="18" spans="2:133" ht="11.25" customHeight="1">
      <c r="B18" s="618" t="s">
        <v>257</v>
      </c>
      <c r="C18" s="619"/>
      <c r="D18" s="619"/>
      <c r="E18" s="619"/>
      <c r="F18" s="619"/>
      <c r="G18" s="619"/>
      <c r="H18" s="619"/>
      <c r="I18" s="619"/>
      <c r="J18" s="619"/>
      <c r="K18" s="619"/>
      <c r="L18" s="619"/>
      <c r="M18" s="619"/>
      <c r="N18" s="619"/>
      <c r="O18" s="619"/>
      <c r="P18" s="619"/>
      <c r="Q18" s="620"/>
      <c r="R18" s="621">
        <v>108932</v>
      </c>
      <c r="S18" s="622"/>
      <c r="T18" s="622"/>
      <c r="U18" s="622"/>
      <c r="V18" s="622"/>
      <c r="W18" s="622"/>
      <c r="X18" s="622"/>
      <c r="Y18" s="623"/>
      <c r="Z18" s="659">
        <v>0.2</v>
      </c>
      <c r="AA18" s="659"/>
      <c r="AB18" s="659"/>
      <c r="AC18" s="659"/>
      <c r="AD18" s="660">
        <v>108932</v>
      </c>
      <c r="AE18" s="660"/>
      <c r="AF18" s="660"/>
      <c r="AG18" s="660"/>
      <c r="AH18" s="660"/>
      <c r="AI18" s="660"/>
      <c r="AJ18" s="660"/>
      <c r="AK18" s="660"/>
      <c r="AL18" s="624">
        <v>0.4</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123</v>
      </c>
      <c r="BH18" s="622"/>
      <c r="BI18" s="622"/>
      <c r="BJ18" s="622"/>
      <c r="BK18" s="622"/>
      <c r="BL18" s="622"/>
      <c r="BM18" s="622"/>
      <c r="BN18" s="623"/>
      <c r="BO18" s="659" t="s">
        <v>123</v>
      </c>
      <c r="BP18" s="659"/>
      <c r="BQ18" s="659"/>
      <c r="BR18" s="659"/>
      <c r="BS18" s="660" t="s">
        <v>123</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123</v>
      </c>
      <c r="CS18" s="622"/>
      <c r="CT18" s="622"/>
      <c r="CU18" s="622"/>
      <c r="CV18" s="622"/>
      <c r="CW18" s="622"/>
      <c r="CX18" s="622"/>
      <c r="CY18" s="623"/>
      <c r="CZ18" s="659" t="s">
        <v>123</v>
      </c>
      <c r="DA18" s="659"/>
      <c r="DB18" s="659"/>
      <c r="DC18" s="659"/>
      <c r="DD18" s="627" t="s">
        <v>123</v>
      </c>
      <c r="DE18" s="622"/>
      <c r="DF18" s="622"/>
      <c r="DG18" s="622"/>
      <c r="DH18" s="622"/>
      <c r="DI18" s="622"/>
      <c r="DJ18" s="622"/>
      <c r="DK18" s="622"/>
      <c r="DL18" s="622"/>
      <c r="DM18" s="622"/>
      <c r="DN18" s="622"/>
      <c r="DO18" s="622"/>
      <c r="DP18" s="623"/>
      <c r="DQ18" s="627" t="s">
        <v>123</v>
      </c>
      <c r="DR18" s="622"/>
      <c r="DS18" s="622"/>
      <c r="DT18" s="622"/>
      <c r="DU18" s="622"/>
      <c r="DV18" s="622"/>
      <c r="DW18" s="622"/>
      <c r="DX18" s="622"/>
      <c r="DY18" s="622"/>
      <c r="DZ18" s="622"/>
      <c r="EA18" s="622"/>
      <c r="EB18" s="622"/>
      <c r="EC18" s="658"/>
    </row>
    <row r="19" spans="2:133" ht="11.25" customHeight="1">
      <c r="B19" s="618" t="s">
        <v>260</v>
      </c>
      <c r="C19" s="619"/>
      <c r="D19" s="619"/>
      <c r="E19" s="619"/>
      <c r="F19" s="619"/>
      <c r="G19" s="619"/>
      <c r="H19" s="619"/>
      <c r="I19" s="619"/>
      <c r="J19" s="619"/>
      <c r="K19" s="619"/>
      <c r="L19" s="619"/>
      <c r="M19" s="619"/>
      <c r="N19" s="619"/>
      <c r="O19" s="619"/>
      <c r="P19" s="619"/>
      <c r="Q19" s="620"/>
      <c r="R19" s="621">
        <v>477266</v>
      </c>
      <c r="S19" s="622"/>
      <c r="T19" s="622"/>
      <c r="U19" s="622"/>
      <c r="V19" s="622"/>
      <c r="W19" s="622"/>
      <c r="X19" s="622"/>
      <c r="Y19" s="623"/>
      <c r="Z19" s="659">
        <v>0.8</v>
      </c>
      <c r="AA19" s="659"/>
      <c r="AB19" s="659"/>
      <c r="AC19" s="659"/>
      <c r="AD19" s="660">
        <v>477266</v>
      </c>
      <c r="AE19" s="660"/>
      <c r="AF19" s="660"/>
      <c r="AG19" s="660"/>
      <c r="AH19" s="660"/>
      <c r="AI19" s="660"/>
      <c r="AJ19" s="660"/>
      <c r="AK19" s="660"/>
      <c r="AL19" s="624">
        <v>1.6</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94107</v>
      </c>
      <c r="BH19" s="622"/>
      <c r="BI19" s="622"/>
      <c r="BJ19" s="622"/>
      <c r="BK19" s="622"/>
      <c r="BL19" s="622"/>
      <c r="BM19" s="622"/>
      <c r="BN19" s="623"/>
      <c r="BO19" s="659">
        <v>0.6</v>
      </c>
      <c r="BP19" s="659"/>
      <c r="BQ19" s="659"/>
      <c r="BR19" s="659"/>
      <c r="BS19" s="660" t="s">
        <v>123</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123</v>
      </c>
      <c r="CS19" s="622"/>
      <c r="CT19" s="622"/>
      <c r="CU19" s="622"/>
      <c r="CV19" s="622"/>
      <c r="CW19" s="622"/>
      <c r="CX19" s="622"/>
      <c r="CY19" s="623"/>
      <c r="CZ19" s="659" t="s">
        <v>123</v>
      </c>
      <c r="DA19" s="659"/>
      <c r="DB19" s="659"/>
      <c r="DC19" s="659"/>
      <c r="DD19" s="627" t="s">
        <v>123</v>
      </c>
      <c r="DE19" s="622"/>
      <c r="DF19" s="622"/>
      <c r="DG19" s="622"/>
      <c r="DH19" s="622"/>
      <c r="DI19" s="622"/>
      <c r="DJ19" s="622"/>
      <c r="DK19" s="622"/>
      <c r="DL19" s="622"/>
      <c r="DM19" s="622"/>
      <c r="DN19" s="622"/>
      <c r="DO19" s="622"/>
      <c r="DP19" s="623"/>
      <c r="DQ19" s="627" t="s">
        <v>123</v>
      </c>
      <c r="DR19" s="622"/>
      <c r="DS19" s="622"/>
      <c r="DT19" s="622"/>
      <c r="DU19" s="622"/>
      <c r="DV19" s="622"/>
      <c r="DW19" s="622"/>
      <c r="DX19" s="622"/>
      <c r="DY19" s="622"/>
      <c r="DZ19" s="622"/>
      <c r="EA19" s="622"/>
      <c r="EB19" s="622"/>
      <c r="EC19" s="658"/>
    </row>
    <row r="20" spans="2:133" ht="11.25" customHeight="1">
      <c r="B20" s="696" t="s">
        <v>263</v>
      </c>
      <c r="C20" s="697"/>
      <c r="D20" s="697"/>
      <c r="E20" s="697"/>
      <c r="F20" s="697"/>
      <c r="G20" s="697"/>
      <c r="H20" s="697"/>
      <c r="I20" s="697"/>
      <c r="J20" s="697"/>
      <c r="K20" s="697"/>
      <c r="L20" s="697"/>
      <c r="M20" s="697"/>
      <c r="N20" s="697"/>
      <c r="O20" s="697"/>
      <c r="P20" s="697"/>
      <c r="Q20" s="698"/>
      <c r="R20" s="621">
        <v>6651</v>
      </c>
      <c r="S20" s="622"/>
      <c r="T20" s="622"/>
      <c r="U20" s="622"/>
      <c r="V20" s="622"/>
      <c r="W20" s="622"/>
      <c r="X20" s="622"/>
      <c r="Y20" s="623"/>
      <c r="Z20" s="659">
        <v>0</v>
      </c>
      <c r="AA20" s="659"/>
      <c r="AB20" s="659"/>
      <c r="AC20" s="659"/>
      <c r="AD20" s="660">
        <v>6651</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94107</v>
      </c>
      <c r="BH20" s="622"/>
      <c r="BI20" s="622"/>
      <c r="BJ20" s="622"/>
      <c r="BK20" s="622"/>
      <c r="BL20" s="622"/>
      <c r="BM20" s="622"/>
      <c r="BN20" s="623"/>
      <c r="BO20" s="659">
        <v>0.6</v>
      </c>
      <c r="BP20" s="659"/>
      <c r="BQ20" s="659"/>
      <c r="BR20" s="659"/>
      <c r="BS20" s="660" t="s">
        <v>123</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56152425</v>
      </c>
      <c r="CS20" s="622"/>
      <c r="CT20" s="622"/>
      <c r="CU20" s="622"/>
      <c r="CV20" s="622"/>
      <c r="CW20" s="622"/>
      <c r="CX20" s="622"/>
      <c r="CY20" s="623"/>
      <c r="CZ20" s="659">
        <v>100</v>
      </c>
      <c r="DA20" s="659"/>
      <c r="DB20" s="659"/>
      <c r="DC20" s="659"/>
      <c r="DD20" s="627">
        <v>5245244</v>
      </c>
      <c r="DE20" s="622"/>
      <c r="DF20" s="622"/>
      <c r="DG20" s="622"/>
      <c r="DH20" s="622"/>
      <c r="DI20" s="622"/>
      <c r="DJ20" s="622"/>
      <c r="DK20" s="622"/>
      <c r="DL20" s="622"/>
      <c r="DM20" s="622"/>
      <c r="DN20" s="622"/>
      <c r="DO20" s="622"/>
      <c r="DP20" s="623"/>
      <c r="DQ20" s="627">
        <v>35409249</v>
      </c>
      <c r="DR20" s="622"/>
      <c r="DS20" s="622"/>
      <c r="DT20" s="622"/>
      <c r="DU20" s="622"/>
      <c r="DV20" s="622"/>
      <c r="DW20" s="622"/>
      <c r="DX20" s="622"/>
      <c r="DY20" s="622"/>
      <c r="DZ20" s="622"/>
      <c r="EA20" s="622"/>
      <c r="EB20" s="622"/>
      <c r="EC20" s="658"/>
    </row>
    <row r="21" spans="2:133" ht="11.25" customHeight="1">
      <c r="B21" s="618" t="s">
        <v>266</v>
      </c>
      <c r="C21" s="619"/>
      <c r="D21" s="619"/>
      <c r="E21" s="619"/>
      <c r="F21" s="619"/>
      <c r="G21" s="619"/>
      <c r="H21" s="619"/>
      <c r="I21" s="619"/>
      <c r="J21" s="619"/>
      <c r="K21" s="619"/>
      <c r="L21" s="619"/>
      <c r="M21" s="619"/>
      <c r="N21" s="619"/>
      <c r="O21" s="619"/>
      <c r="P21" s="619"/>
      <c r="Q21" s="620"/>
      <c r="R21" s="621">
        <v>12218109</v>
      </c>
      <c r="S21" s="622"/>
      <c r="T21" s="622"/>
      <c r="U21" s="622"/>
      <c r="V21" s="622"/>
      <c r="W21" s="622"/>
      <c r="X21" s="622"/>
      <c r="Y21" s="623"/>
      <c r="Z21" s="659">
        <v>20.2</v>
      </c>
      <c r="AA21" s="659"/>
      <c r="AB21" s="659"/>
      <c r="AC21" s="659"/>
      <c r="AD21" s="660">
        <v>10050584</v>
      </c>
      <c r="AE21" s="660"/>
      <c r="AF21" s="660"/>
      <c r="AG21" s="660"/>
      <c r="AH21" s="660"/>
      <c r="AI21" s="660"/>
      <c r="AJ21" s="660"/>
      <c r="AK21" s="660"/>
      <c r="AL21" s="624">
        <v>32.9</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v>94107</v>
      </c>
      <c r="BH21" s="622"/>
      <c r="BI21" s="622"/>
      <c r="BJ21" s="622"/>
      <c r="BK21" s="622"/>
      <c r="BL21" s="622"/>
      <c r="BM21" s="622"/>
      <c r="BN21" s="623"/>
      <c r="BO21" s="659">
        <v>0.6</v>
      </c>
      <c r="BP21" s="659"/>
      <c r="BQ21" s="659"/>
      <c r="BR21" s="659"/>
      <c r="BS21" s="660" t="s">
        <v>123</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268</v>
      </c>
      <c r="C22" s="619"/>
      <c r="D22" s="619"/>
      <c r="E22" s="619"/>
      <c r="F22" s="619"/>
      <c r="G22" s="619"/>
      <c r="H22" s="619"/>
      <c r="I22" s="619"/>
      <c r="J22" s="619"/>
      <c r="K22" s="619"/>
      <c r="L22" s="619"/>
      <c r="M22" s="619"/>
      <c r="N22" s="619"/>
      <c r="O22" s="619"/>
      <c r="P22" s="619"/>
      <c r="Q22" s="620"/>
      <c r="R22" s="621">
        <v>10050584</v>
      </c>
      <c r="S22" s="622"/>
      <c r="T22" s="622"/>
      <c r="U22" s="622"/>
      <c r="V22" s="622"/>
      <c r="W22" s="622"/>
      <c r="X22" s="622"/>
      <c r="Y22" s="623"/>
      <c r="Z22" s="659">
        <v>16.600000000000001</v>
      </c>
      <c r="AA22" s="659"/>
      <c r="AB22" s="659"/>
      <c r="AC22" s="659"/>
      <c r="AD22" s="660">
        <v>10050584</v>
      </c>
      <c r="AE22" s="660"/>
      <c r="AF22" s="660"/>
      <c r="AG22" s="660"/>
      <c r="AH22" s="660"/>
      <c r="AI22" s="660"/>
      <c r="AJ22" s="660"/>
      <c r="AK22" s="660"/>
      <c r="AL22" s="624">
        <v>32.9</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123</v>
      </c>
      <c r="BH22" s="622"/>
      <c r="BI22" s="622"/>
      <c r="BJ22" s="622"/>
      <c r="BK22" s="622"/>
      <c r="BL22" s="622"/>
      <c r="BM22" s="622"/>
      <c r="BN22" s="623"/>
      <c r="BO22" s="659" t="s">
        <v>123</v>
      </c>
      <c r="BP22" s="659"/>
      <c r="BQ22" s="659"/>
      <c r="BR22" s="659"/>
      <c r="BS22" s="660" t="s">
        <v>123</v>
      </c>
      <c r="BT22" s="660"/>
      <c r="BU22" s="660"/>
      <c r="BV22" s="660"/>
      <c r="BW22" s="660"/>
      <c r="BX22" s="660"/>
      <c r="BY22" s="660"/>
      <c r="BZ22" s="660"/>
      <c r="CA22" s="660"/>
      <c r="CB22" s="695"/>
      <c r="CD22" s="679" t="s">
        <v>270</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c r="B23" s="618" t="s">
        <v>271</v>
      </c>
      <c r="C23" s="619"/>
      <c r="D23" s="619"/>
      <c r="E23" s="619"/>
      <c r="F23" s="619"/>
      <c r="G23" s="619"/>
      <c r="H23" s="619"/>
      <c r="I23" s="619"/>
      <c r="J23" s="619"/>
      <c r="K23" s="619"/>
      <c r="L23" s="619"/>
      <c r="M23" s="619"/>
      <c r="N23" s="619"/>
      <c r="O23" s="619"/>
      <c r="P23" s="619"/>
      <c r="Q23" s="620"/>
      <c r="R23" s="621">
        <v>1938422</v>
      </c>
      <c r="S23" s="622"/>
      <c r="T23" s="622"/>
      <c r="U23" s="622"/>
      <c r="V23" s="622"/>
      <c r="W23" s="622"/>
      <c r="X23" s="622"/>
      <c r="Y23" s="623"/>
      <c r="Z23" s="659">
        <v>3.2</v>
      </c>
      <c r="AA23" s="659"/>
      <c r="AB23" s="659"/>
      <c r="AC23" s="659"/>
      <c r="AD23" s="660" t="s">
        <v>123</v>
      </c>
      <c r="AE23" s="660"/>
      <c r="AF23" s="660"/>
      <c r="AG23" s="660"/>
      <c r="AH23" s="660"/>
      <c r="AI23" s="660"/>
      <c r="AJ23" s="660"/>
      <c r="AK23" s="660"/>
      <c r="AL23" s="624" t="s">
        <v>123</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t="s">
        <v>123</v>
      </c>
      <c r="BH23" s="622"/>
      <c r="BI23" s="622"/>
      <c r="BJ23" s="622"/>
      <c r="BK23" s="622"/>
      <c r="BL23" s="622"/>
      <c r="BM23" s="622"/>
      <c r="BN23" s="623"/>
      <c r="BO23" s="659" t="s">
        <v>123</v>
      </c>
      <c r="BP23" s="659"/>
      <c r="BQ23" s="659"/>
      <c r="BR23" s="659"/>
      <c r="BS23" s="660" t="s">
        <v>123</v>
      </c>
      <c r="BT23" s="660"/>
      <c r="BU23" s="660"/>
      <c r="BV23" s="660"/>
      <c r="BW23" s="660"/>
      <c r="BX23" s="660"/>
      <c r="BY23" s="660"/>
      <c r="BZ23" s="660"/>
      <c r="CA23" s="660"/>
      <c r="CB23" s="695"/>
      <c r="CD23" s="679" t="s">
        <v>212</v>
      </c>
      <c r="CE23" s="680"/>
      <c r="CF23" s="680"/>
      <c r="CG23" s="680"/>
      <c r="CH23" s="680"/>
      <c r="CI23" s="680"/>
      <c r="CJ23" s="680"/>
      <c r="CK23" s="680"/>
      <c r="CL23" s="680"/>
      <c r="CM23" s="680"/>
      <c r="CN23" s="680"/>
      <c r="CO23" s="680"/>
      <c r="CP23" s="680"/>
      <c r="CQ23" s="681"/>
      <c r="CR23" s="679" t="s">
        <v>273</v>
      </c>
      <c r="CS23" s="680"/>
      <c r="CT23" s="680"/>
      <c r="CU23" s="680"/>
      <c r="CV23" s="680"/>
      <c r="CW23" s="680"/>
      <c r="CX23" s="680"/>
      <c r="CY23" s="681"/>
      <c r="CZ23" s="679" t="s">
        <v>274</v>
      </c>
      <c r="DA23" s="680"/>
      <c r="DB23" s="680"/>
      <c r="DC23" s="681"/>
      <c r="DD23" s="679" t="s">
        <v>275</v>
      </c>
      <c r="DE23" s="680"/>
      <c r="DF23" s="680"/>
      <c r="DG23" s="680"/>
      <c r="DH23" s="680"/>
      <c r="DI23" s="680"/>
      <c r="DJ23" s="680"/>
      <c r="DK23" s="681"/>
      <c r="DL23" s="711" t="s">
        <v>276</v>
      </c>
      <c r="DM23" s="712"/>
      <c r="DN23" s="712"/>
      <c r="DO23" s="712"/>
      <c r="DP23" s="712"/>
      <c r="DQ23" s="712"/>
      <c r="DR23" s="712"/>
      <c r="DS23" s="712"/>
      <c r="DT23" s="712"/>
      <c r="DU23" s="712"/>
      <c r="DV23" s="713"/>
      <c r="DW23" s="679" t="s">
        <v>277</v>
      </c>
      <c r="DX23" s="680"/>
      <c r="DY23" s="680"/>
      <c r="DZ23" s="680"/>
      <c r="EA23" s="680"/>
      <c r="EB23" s="680"/>
      <c r="EC23" s="681"/>
    </row>
    <row r="24" spans="2:133" ht="11.25" customHeight="1">
      <c r="B24" s="618" t="s">
        <v>278</v>
      </c>
      <c r="C24" s="619"/>
      <c r="D24" s="619"/>
      <c r="E24" s="619"/>
      <c r="F24" s="619"/>
      <c r="G24" s="619"/>
      <c r="H24" s="619"/>
      <c r="I24" s="619"/>
      <c r="J24" s="619"/>
      <c r="K24" s="619"/>
      <c r="L24" s="619"/>
      <c r="M24" s="619"/>
      <c r="N24" s="619"/>
      <c r="O24" s="619"/>
      <c r="P24" s="619"/>
      <c r="Q24" s="620"/>
      <c r="R24" s="621">
        <v>229103</v>
      </c>
      <c r="S24" s="622"/>
      <c r="T24" s="622"/>
      <c r="U24" s="622"/>
      <c r="V24" s="622"/>
      <c r="W24" s="622"/>
      <c r="X24" s="622"/>
      <c r="Y24" s="623"/>
      <c r="Z24" s="659">
        <v>0.4</v>
      </c>
      <c r="AA24" s="659"/>
      <c r="AB24" s="659"/>
      <c r="AC24" s="659"/>
      <c r="AD24" s="660" t="s">
        <v>123</v>
      </c>
      <c r="AE24" s="660"/>
      <c r="AF24" s="660"/>
      <c r="AG24" s="660"/>
      <c r="AH24" s="660"/>
      <c r="AI24" s="660"/>
      <c r="AJ24" s="660"/>
      <c r="AK24" s="660"/>
      <c r="AL24" s="624" t="s">
        <v>123</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123</v>
      </c>
      <c r="BH24" s="622"/>
      <c r="BI24" s="622"/>
      <c r="BJ24" s="622"/>
      <c r="BK24" s="622"/>
      <c r="BL24" s="622"/>
      <c r="BM24" s="622"/>
      <c r="BN24" s="623"/>
      <c r="BO24" s="659" t="s">
        <v>123</v>
      </c>
      <c r="BP24" s="659"/>
      <c r="BQ24" s="659"/>
      <c r="BR24" s="659"/>
      <c r="BS24" s="660" t="s">
        <v>123</v>
      </c>
      <c r="BT24" s="660"/>
      <c r="BU24" s="660"/>
      <c r="BV24" s="660"/>
      <c r="BW24" s="660"/>
      <c r="BX24" s="660"/>
      <c r="BY24" s="660"/>
      <c r="BZ24" s="660"/>
      <c r="CA24" s="660"/>
      <c r="CB24" s="695"/>
      <c r="CD24" s="676" t="s">
        <v>280</v>
      </c>
      <c r="CE24" s="677"/>
      <c r="CF24" s="677"/>
      <c r="CG24" s="677"/>
      <c r="CH24" s="677"/>
      <c r="CI24" s="677"/>
      <c r="CJ24" s="677"/>
      <c r="CK24" s="677"/>
      <c r="CL24" s="677"/>
      <c r="CM24" s="677"/>
      <c r="CN24" s="677"/>
      <c r="CO24" s="677"/>
      <c r="CP24" s="677"/>
      <c r="CQ24" s="678"/>
      <c r="CR24" s="673">
        <v>27233212</v>
      </c>
      <c r="CS24" s="674"/>
      <c r="CT24" s="674"/>
      <c r="CU24" s="674"/>
      <c r="CV24" s="674"/>
      <c r="CW24" s="674"/>
      <c r="CX24" s="674"/>
      <c r="CY24" s="702"/>
      <c r="CZ24" s="703">
        <v>48.5</v>
      </c>
      <c r="DA24" s="685"/>
      <c r="DB24" s="685"/>
      <c r="DC24" s="705"/>
      <c r="DD24" s="701">
        <v>16712885</v>
      </c>
      <c r="DE24" s="674"/>
      <c r="DF24" s="674"/>
      <c r="DG24" s="674"/>
      <c r="DH24" s="674"/>
      <c r="DI24" s="674"/>
      <c r="DJ24" s="674"/>
      <c r="DK24" s="702"/>
      <c r="DL24" s="701">
        <v>15923442</v>
      </c>
      <c r="DM24" s="674"/>
      <c r="DN24" s="674"/>
      <c r="DO24" s="674"/>
      <c r="DP24" s="674"/>
      <c r="DQ24" s="674"/>
      <c r="DR24" s="674"/>
      <c r="DS24" s="674"/>
      <c r="DT24" s="674"/>
      <c r="DU24" s="674"/>
      <c r="DV24" s="702"/>
      <c r="DW24" s="703">
        <v>51.9</v>
      </c>
      <c r="DX24" s="685"/>
      <c r="DY24" s="685"/>
      <c r="DZ24" s="685"/>
      <c r="EA24" s="685"/>
      <c r="EB24" s="685"/>
      <c r="EC24" s="704"/>
    </row>
    <row r="25" spans="2:133" ht="11.25" customHeight="1">
      <c r="B25" s="618" t="s">
        <v>281</v>
      </c>
      <c r="C25" s="619"/>
      <c r="D25" s="619"/>
      <c r="E25" s="619"/>
      <c r="F25" s="619"/>
      <c r="G25" s="619"/>
      <c r="H25" s="619"/>
      <c r="I25" s="619"/>
      <c r="J25" s="619"/>
      <c r="K25" s="619"/>
      <c r="L25" s="619"/>
      <c r="M25" s="619"/>
      <c r="N25" s="619"/>
      <c r="O25" s="619"/>
      <c r="P25" s="619"/>
      <c r="Q25" s="620"/>
      <c r="R25" s="621">
        <v>32583167</v>
      </c>
      <c r="S25" s="622"/>
      <c r="T25" s="622"/>
      <c r="U25" s="622"/>
      <c r="V25" s="622"/>
      <c r="W25" s="622"/>
      <c r="X25" s="622"/>
      <c r="Y25" s="623"/>
      <c r="Z25" s="659">
        <v>53.8</v>
      </c>
      <c r="AA25" s="659"/>
      <c r="AB25" s="659"/>
      <c r="AC25" s="659"/>
      <c r="AD25" s="660">
        <v>30415642</v>
      </c>
      <c r="AE25" s="660"/>
      <c r="AF25" s="660"/>
      <c r="AG25" s="660"/>
      <c r="AH25" s="660"/>
      <c r="AI25" s="660"/>
      <c r="AJ25" s="660"/>
      <c r="AK25" s="660"/>
      <c r="AL25" s="624">
        <v>99.6</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123</v>
      </c>
      <c r="BH25" s="622"/>
      <c r="BI25" s="622"/>
      <c r="BJ25" s="622"/>
      <c r="BK25" s="622"/>
      <c r="BL25" s="622"/>
      <c r="BM25" s="622"/>
      <c r="BN25" s="623"/>
      <c r="BO25" s="659" t="s">
        <v>123</v>
      </c>
      <c r="BP25" s="659"/>
      <c r="BQ25" s="659"/>
      <c r="BR25" s="659"/>
      <c r="BS25" s="660" t="s">
        <v>123</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8652876</v>
      </c>
      <c r="CS25" s="634"/>
      <c r="CT25" s="634"/>
      <c r="CU25" s="634"/>
      <c r="CV25" s="634"/>
      <c r="CW25" s="634"/>
      <c r="CX25" s="634"/>
      <c r="CY25" s="635"/>
      <c r="CZ25" s="624">
        <v>15.4</v>
      </c>
      <c r="DA25" s="636"/>
      <c r="DB25" s="636"/>
      <c r="DC25" s="637"/>
      <c r="DD25" s="627">
        <v>8127234</v>
      </c>
      <c r="DE25" s="634"/>
      <c r="DF25" s="634"/>
      <c r="DG25" s="634"/>
      <c r="DH25" s="634"/>
      <c r="DI25" s="634"/>
      <c r="DJ25" s="634"/>
      <c r="DK25" s="635"/>
      <c r="DL25" s="627">
        <v>7785509</v>
      </c>
      <c r="DM25" s="634"/>
      <c r="DN25" s="634"/>
      <c r="DO25" s="634"/>
      <c r="DP25" s="634"/>
      <c r="DQ25" s="634"/>
      <c r="DR25" s="634"/>
      <c r="DS25" s="634"/>
      <c r="DT25" s="634"/>
      <c r="DU25" s="634"/>
      <c r="DV25" s="635"/>
      <c r="DW25" s="624">
        <v>25.4</v>
      </c>
      <c r="DX25" s="636"/>
      <c r="DY25" s="636"/>
      <c r="DZ25" s="636"/>
      <c r="EA25" s="636"/>
      <c r="EB25" s="636"/>
      <c r="EC25" s="648"/>
    </row>
    <row r="26" spans="2:133" ht="11.25" customHeight="1">
      <c r="B26" s="618" t="s">
        <v>284</v>
      </c>
      <c r="C26" s="619"/>
      <c r="D26" s="619"/>
      <c r="E26" s="619"/>
      <c r="F26" s="619"/>
      <c r="G26" s="619"/>
      <c r="H26" s="619"/>
      <c r="I26" s="619"/>
      <c r="J26" s="619"/>
      <c r="K26" s="619"/>
      <c r="L26" s="619"/>
      <c r="M26" s="619"/>
      <c r="N26" s="619"/>
      <c r="O26" s="619"/>
      <c r="P26" s="619"/>
      <c r="Q26" s="620"/>
      <c r="R26" s="621">
        <v>12160</v>
      </c>
      <c r="S26" s="622"/>
      <c r="T26" s="622"/>
      <c r="U26" s="622"/>
      <c r="V26" s="622"/>
      <c r="W26" s="622"/>
      <c r="X26" s="622"/>
      <c r="Y26" s="623"/>
      <c r="Z26" s="659">
        <v>0</v>
      </c>
      <c r="AA26" s="659"/>
      <c r="AB26" s="659"/>
      <c r="AC26" s="659"/>
      <c r="AD26" s="660">
        <v>12160</v>
      </c>
      <c r="AE26" s="660"/>
      <c r="AF26" s="660"/>
      <c r="AG26" s="660"/>
      <c r="AH26" s="660"/>
      <c r="AI26" s="660"/>
      <c r="AJ26" s="660"/>
      <c r="AK26" s="660"/>
      <c r="AL26" s="624">
        <v>0</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123</v>
      </c>
      <c r="BH26" s="622"/>
      <c r="BI26" s="622"/>
      <c r="BJ26" s="622"/>
      <c r="BK26" s="622"/>
      <c r="BL26" s="622"/>
      <c r="BM26" s="622"/>
      <c r="BN26" s="623"/>
      <c r="BO26" s="659" t="s">
        <v>123</v>
      </c>
      <c r="BP26" s="659"/>
      <c r="BQ26" s="659"/>
      <c r="BR26" s="659"/>
      <c r="BS26" s="660" t="s">
        <v>123</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5707934</v>
      </c>
      <c r="CS26" s="622"/>
      <c r="CT26" s="622"/>
      <c r="CU26" s="622"/>
      <c r="CV26" s="622"/>
      <c r="CW26" s="622"/>
      <c r="CX26" s="622"/>
      <c r="CY26" s="623"/>
      <c r="CZ26" s="624">
        <v>10.199999999999999</v>
      </c>
      <c r="DA26" s="636"/>
      <c r="DB26" s="636"/>
      <c r="DC26" s="637"/>
      <c r="DD26" s="627">
        <v>5450669</v>
      </c>
      <c r="DE26" s="622"/>
      <c r="DF26" s="622"/>
      <c r="DG26" s="622"/>
      <c r="DH26" s="622"/>
      <c r="DI26" s="622"/>
      <c r="DJ26" s="622"/>
      <c r="DK26" s="623"/>
      <c r="DL26" s="627" t="s">
        <v>123</v>
      </c>
      <c r="DM26" s="622"/>
      <c r="DN26" s="622"/>
      <c r="DO26" s="622"/>
      <c r="DP26" s="622"/>
      <c r="DQ26" s="622"/>
      <c r="DR26" s="622"/>
      <c r="DS26" s="622"/>
      <c r="DT26" s="622"/>
      <c r="DU26" s="622"/>
      <c r="DV26" s="623"/>
      <c r="DW26" s="624" t="s">
        <v>123</v>
      </c>
      <c r="DX26" s="636"/>
      <c r="DY26" s="636"/>
      <c r="DZ26" s="636"/>
      <c r="EA26" s="636"/>
      <c r="EB26" s="636"/>
      <c r="EC26" s="648"/>
    </row>
    <row r="27" spans="2:133" ht="11.25" customHeight="1">
      <c r="B27" s="618" t="s">
        <v>287</v>
      </c>
      <c r="C27" s="619"/>
      <c r="D27" s="619"/>
      <c r="E27" s="619"/>
      <c r="F27" s="619"/>
      <c r="G27" s="619"/>
      <c r="H27" s="619"/>
      <c r="I27" s="619"/>
      <c r="J27" s="619"/>
      <c r="K27" s="619"/>
      <c r="L27" s="619"/>
      <c r="M27" s="619"/>
      <c r="N27" s="619"/>
      <c r="O27" s="619"/>
      <c r="P27" s="619"/>
      <c r="Q27" s="620"/>
      <c r="R27" s="621">
        <v>184526</v>
      </c>
      <c r="S27" s="622"/>
      <c r="T27" s="622"/>
      <c r="U27" s="622"/>
      <c r="V27" s="622"/>
      <c r="W27" s="622"/>
      <c r="X27" s="622"/>
      <c r="Y27" s="623"/>
      <c r="Z27" s="659">
        <v>0.3</v>
      </c>
      <c r="AA27" s="659"/>
      <c r="AB27" s="659"/>
      <c r="AC27" s="659"/>
      <c r="AD27" s="660">
        <v>2939</v>
      </c>
      <c r="AE27" s="660"/>
      <c r="AF27" s="660"/>
      <c r="AG27" s="660"/>
      <c r="AH27" s="660"/>
      <c r="AI27" s="660"/>
      <c r="AJ27" s="660"/>
      <c r="AK27" s="660"/>
      <c r="AL27" s="624">
        <v>0</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15511930</v>
      </c>
      <c r="BH27" s="622"/>
      <c r="BI27" s="622"/>
      <c r="BJ27" s="622"/>
      <c r="BK27" s="622"/>
      <c r="BL27" s="622"/>
      <c r="BM27" s="622"/>
      <c r="BN27" s="623"/>
      <c r="BO27" s="659">
        <v>100</v>
      </c>
      <c r="BP27" s="659"/>
      <c r="BQ27" s="659"/>
      <c r="BR27" s="659"/>
      <c r="BS27" s="660">
        <v>563607</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14240021</v>
      </c>
      <c r="CS27" s="634"/>
      <c r="CT27" s="634"/>
      <c r="CU27" s="634"/>
      <c r="CV27" s="634"/>
      <c r="CW27" s="634"/>
      <c r="CX27" s="634"/>
      <c r="CY27" s="635"/>
      <c r="CZ27" s="624">
        <v>25.4</v>
      </c>
      <c r="DA27" s="636"/>
      <c r="DB27" s="636"/>
      <c r="DC27" s="637"/>
      <c r="DD27" s="627">
        <v>4333572</v>
      </c>
      <c r="DE27" s="634"/>
      <c r="DF27" s="634"/>
      <c r="DG27" s="634"/>
      <c r="DH27" s="634"/>
      <c r="DI27" s="634"/>
      <c r="DJ27" s="634"/>
      <c r="DK27" s="635"/>
      <c r="DL27" s="627">
        <v>3885854</v>
      </c>
      <c r="DM27" s="634"/>
      <c r="DN27" s="634"/>
      <c r="DO27" s="634"/>
      <c r="DP27" s="634"/>
      <c r="DQ27" s="634"/>
      <c r="DR27" s="634"/>
      <c r="DS27" s="634"/>
      <c r="DT27" s="634"/>
      <c r="DU27" s="634"/>
      <c r="DV27" s="635"/>
      <c r="DW27" s="624">
        <v>12.7</v>
      </c>
      <c r="DX27" s="636"/>
      <c r="DY27" s="636"/>
      <c r="DZ27" s="636"/>
      <c r="EA27" s="636"/>
      <c r="EB27" s="636"/>
      <c r="EC27" s="648"/>
    </row>
    <row r="28" spans="2:133" ht="11.25" customHeight="1">
      <c r="B28" s="618" t="s">
        <v>290</v>
      </c>
      <c r="C28" s="619"/>
      <c r="D28" s="619"/>
      <c r="E28" s="619"/>
      <c r="F28" s="619"/>
      <c r="G28" s="619"/>
      <c r="H28" s="619"/>
      <c r="I28" s="619"/>
      <c r="J28" s="619"/>
      <c r="K28" s="619"/>
      <c r="L28" s="619"/>
      <c r="M28" s="619"/>
      <c r="N28" s="619"/>
      <c r="O28" s="619"/>
      <c r="P28" s="619"/>
      <c r="Q28" s="620"/>
      <c r="R28" s="621">
        <v>598797</v>
      </c>
      <c r="S28" s="622"/>
      <c r="T28" s="622"/>
      <c r="U28" s="622"/>
      <c r="V28" s="622"/>
      <c r="W28" s="622"/>
      <c r="X28" s="622"/>
      <c r="Y28" s="623"/>
      <c r="Z28" s="659">
        <v>1</v>
      </c>
      <c r="AA28" s="659"/>
      <c r="AB28" s="659"/>
      <c r="AC28" s="659"/>
      <c r="AD28" s="660">
        <v>51289</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4340315</v>
      </c>
      <c r="CS28" s="622"/>
      <c r="CT28" s="622"/>
      <c r="CU28" s="622"/>
      <c r="CV28" s="622"/>
      <c r="CW28" s="622"/>
      <c r="CX28" s="622"/>
      <c r="CY28" s="623"/>
      <c r="CZ28" s="624">
        <v>7.7</v>
      </c>
      <c r="DA28" s="636"/>
      <c r="DB28" s="636"/>
      <c r="DC28" s="637"/>
      <c r="DD28" s="627">
        <v>4252079</v>
      </c>
      <c r="DE28" s="622"/>
      <c r="DF28" s="622"/>
      <c r="DG28" s="622"/>
      <c r="DH28" s="622"/>
      <c r="DI28" s="622"/>
      <c r="DJ28" s="622"/>
      <c r="DK28" s="623"/>
      <c r="DL28" s="627">
        <v>4252079</v>
      </c>
      <c r="DM28" s="622"/>
      <c r="DN28" s="622"/>
      <c r="DO28" s="622"/>
      <c r="DP28" s="622"/>
      <c r="DQ28" s="622"/>
      <c r="DR28" s="622"/>
      <c r="DS28" s="622"/>
      <c r="DT28" s="622"/>
      <c r="DU28" s="622"/>
      <c r="DV28" s="623"/>
      <c r="DW28" s="624">
        <v>13.9</v>
      </c>
      <c r="DX28" s="636"/>
      <c r="DY28" s="636"/>
      <c r="DZ28" s="636"/>
      <c r="EA28" s="636"/>
      <c r="EB28" s="636"/>
      <c r="EC28" s="648"/>
    </row>
    <row r="29" spans="2:133" ht="11.25" customHeight="1">
      <c r="B29" s="618" t="s">
        <v>292</v>
      </c>
      <c r="C29" s="619"/>
      <c r="D29" s="619"/>
      <c r="E29" s="619"/>
      <c r="F29" s="619"/>
      <c r="G29" s="619"/>
      <c r="H29" s="619"/>
      <c r="I29" s="619"/>
      <c r="J29" s="619"/>
      <c r="K29" s="619"/>
      <c r="L29" s="619"/>
      <c r="M29" s="619"/>
      <c r="N29" s="619"/>
      <c r="O29" s="619"/>
      <c r="P29" s="619"/>
      <c r="Q29" s="620"/>
      <c r="R29" s="621">
        <v>130086</v>
      </c>
      <c r="S29" s="622"/>
      <c r="T29" s="622"/>
      <c r="U29" s="622"/>
      <c r="V29" s="622"/>
      <c r="W29" s="622"/>
      <c r="X29" s="622"/>
      <c r="Y29" s="623"/>
      <c r="Z29" s="659">
        <v>0.2</v>
      </c>
      <c r="AA29" s="659"/>
      <c r="AB29" s="659"/>
      <c r="AC29" s="659"/>
      <c r="AD29" s="660" t="s">
        <v>123</v>
      </c>
      <c r="AE29" s="660"/>
      <c r="AF29" s="660"/>
      <c r="AG29" s="660"/>
      <c r="AH29" s="660"/>
      <c r="AI29" s="660"/>
      <c r="AJ29" s="660"/>
      <c r="AK29" s="660"/>
      <c r="AL29" s="624" t="s">
        <v>123</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67</v>
      </c>
      <c r="CG29" s="619"/>
      <c r="CH29" s="619"/>
      <c r="CI29" s="619"/>
      <c r="CJ29" s="619"/>
      <c r="CK29" s="619"/>
      <c r="CL29" s="619"/>
      <c r="CM29" s="619"/>
      <c r="CN29" s="619"/>
      <c r="CO29" s="619"/>
      <c r="CP29" s="619"/>
      <c r="CQ29" s="620"/>
      <c r="CR29" s="621">
        <v>4337570</v>
      </c>
      <c r="CS29" s="634"/>
      <c r="CT29" s="634"/>
      <c r="CU29" s="634"/>
      <c r="CV29" s="634"/>
      <c r="CW29" s="634"/>
      <c r="CX29" s="634"/>
      <c r="CY29" s="635"/>
      <c r="CZ29" s="624">
        <v>7.7</v>
      </c>
      <c r="DA29" s="636"/>
      <c r="DB29" s="636"/>
      <c r="DC29" s="637"/>
      <c r="DD29" s="627">
        <v>4249334</v>
      </c>
      <c r="DE29" s="634"/>
      <c r="DF29" s="634"/>
      <c r="DG29" s="634"/>
      <c r="DH29" s="634"/>
      <c r="DI29" s="634"/>
      <c r="DJ29" s="634"/>
      <c r="DK29" s="635"/>
      <c r="DL29" s="627">
        <v>4249334</v>
      </c>
      <c r="DM29" s="634"/>
      <c r="DN29" s="634"/>
      <c r="DO29" s="634"/>
      <c r="DP29" s="634"/>
      <c r="DQ29" s="634"/>
      <c r="DR29" s="634"/>
      <c r="DS29" s="634"/>
      <c r="DT29" s="634"/>
      <c r="DU29" s="634"/>
      <c r="DV29" s="635"/>
      <c r="DW29" s="624">
        <v>13.9</v>
      </c>
      <c r="DX29" s="636"/>
      <c r="DY29" s="636"/>
      <c r="DZ29" s="636"/>
      <c r="EA29" s="636"/>
      <c r="EB29" s="636"/>
      <c r="EC29" s="648"/>
    </row>
    <row r="30" spans="2:133" ht="11.25" customHeight="1">
      <c r="B30" s="618" t="s">
        <v>294</v>
      </c>
      <c r="C30" s="619"/>
      <c r="D30" s="619"/>
      <c r="E30" s="619"/>
      <c r="F30" s="619"/>
      <c r="G30" s="619"/>
      <c r="H30" s="619"/>
      <c r="I30" s="619"/>
      <c r="J30" s="619"/>
      <c r="K30" s="619"/>
      <c r="L30" s="619"/>
      <c r="M30" s="619"/>
      <c r="N30" s="619"/>
      <c r="O30" s="619"/>
      <c r="P30" s="619"/>
      <c r="Q30" s="620"/>
      <c r="R30" s="621">
        <v>11545634</v>
      </c>
      <c r="S30" s="622"/>
      <c r="T30" s="622"/>
      <c r="U30" s="622"/>
      <c r="V30" s="622"/>
      <c r="W30" s="622"/>
      <c r="X30" s="622"/>
      <c r="Y30" s="623"/>
      <c r="Z30" s="659">
        <v>19.100000000000001</v>
      </c>
      <c r="AA30" s="659"/>
      <c r="AB30" s="659"/>
      <c r="AC30" s="659"/>
      <c r="AD30" s="660" t="s">
        <v>123</v>
      </c>
      <c r="AE30" s="660"/>
      <c r="AF30" s="660"/>
      <c r="AG30" s="660"/>
      <c r="AH30" s="660"/>
      <c r="AI30" s="660"/>
      <c r="AJ30" s="660"/>
      <c r="AK30" s="660"/>
      <c r="AL30" s="624" t="s">
        <v>123</v>
      </c>
      <c r="AM30" s="625"/>
      <c r="AN30" s="625"/>
      <c r="AO30" s="661"/>
      <c r="AP30" s="679" t="s">
        <v>212</v>
      </c>
      <c r="AQ30" s="680"/>
      <c r="AR30" s="680"/>
      <c r="AS30" s="680"/>
      <c r="AT30" s="680"/>
      <c r="AU30" s="680"/>
      <c r="AV30" s="680"/>
      <c r="AW30" s="680"/>
      <c r="AX30" s="680"/>
      <c r="AY30" s="680"/>
      <c r="AZ30" s="680"/>
      <c r="BA30" s="680"/>
      <c r="BB30" s="680"/>
      <c r="BC30" s="680"/>
      <c r="BD30" s="680"/>
      <c r="BE30" s="680"/>
      <c r="BF30" s="681"/>
      <c r="BG30" s="679" t="s">
        <v>295</v>
      </c>
      <c r="BH30" s="693"/>
      <c r="BI30" s="693"/>
      <c r="BJ30" s="693"/>
      <c r="BK30" s="693"/>
      <c r="BL30" s="693"/>
      <c r="BM30" s="693"/>
      <c r="BN30" s="693"/>
      <c r="BO30" s="693"/>
      <c r="BP30" s="693"/>
      <c r="BQ30" s="694"/>
      <c r="BR30" s="679"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4169109</v>
      </c>
      <c r="CS30" s="622"/>
      <c r="CT30" s="622"/>
      <c r="CU30" s="622"/>
      <c r="CV30" s="622"/>
      <c r="CW30" s="622"/>
      <c r="CX30" s="622"/>
      <c r="CY30" s="623"/>
      <c r="CZ30" s="624">
        <v>7.4</v>
      </c>
      <c r="DA30" s="636"/>
      <c r="DB30" s="636"/>
      <c r="DC30" s="637"/>
      <c r="DD30" s="627">
        <v>4080873</v>
      </c>
      <c r="DE30" s="622"/>
      <c r="DF30" s="622"/>
      <c r="DG30" s="622"/>
      <c r="DH30" s="622"/>
      <c r="DI30" s="622"/>
      <c r="DJ30" s="622"/>
      <c r="DK30" s="623"/>
      <c r="DL30" s="627">
        <v>4080873</v>
      </c>
      <c r="DM30" s="622"/>
      <c r="DN30" s="622"/>
      <c r="DO30" s="622"/>
      <c r="DP30" s="622"/>
      <c r="DQ30" s="622"/>
      <c r="DR30" s="622"/>
      <c r="DS30" s="622"/>
      <c r="DT30" s="622"/>
      <c r="DU30" s="622"/>
      <c r="DV30" s="623"/>
      <c r="DW30" s="624">
        <v>13.3</v>
      </c>
      <c r="DX30" s="636"/>
      <c r="DY30" s="636"/>
      <c r="DZ30" s="636"/>
      <c r="EA30" s="636"/>
      <c r="EB30" s="636"/>
      <c r="EC30" s="648"/>
    </row>
    <row r="31" spans="2:133" ht="11.25" customHeight="1">
      <c r="B31" s="696" t="s">
        <v>298</v>
      </c>
      <c r="C31" s="697"/>
      <c r="D31" s="697"/>
      <c r="E31" s="697"/>
      <c r="F31" s="697"/>
      <c r="G31" s="697"/>
      <c r="H31" s="697"/>
      <c r="I31" s="697"/>
      <c r="J31" s="697"/>
      <c r="K31" s="697"/>
      <c r="L31" s="697"/>
      <c r="M31" s="697"/>
      <c r="N31" s="697"/>
      <c r="O31" s="697"/>
      <c r="P31" s="697"/>
      <c r="Q31" s="698"/>
      <c r="R31" s="621" t="s">
        <v>123</v>
      </c>
      <c r="S31" s="622"/>
      <c r="T31" s="622"/>
      <c r="U31" s="622"/>
      <c r="V31" s="622"/>
      <c r="W31" s="622"/>
      <c r="X31" s="622"/>
      <c r="Y31" s="623"/>
      <c r="Z31" s="659" t="s">
        <v>123</v>
      </c>
      <c r="AA31" s="659"/>
      <c r="AB31" s="659"/>
      <c r="AC31" s="659"/>
      <c r="AD31" s="660" t="s">
        <v>123</v>
      </c>
      <c r="AE31" s="660"/>
      <c r="AF31" s="660"/>
      <c r="AG31" s="660"/>
      <c r="AH31" s="660"/>
      <c r="AI31" s="660"/>
      <c r="AJ31" s="660"/>
      <c r="AK31" s="660"/>
      <c r="AL31" s="624" t="s">
        <v>123</v>
      </c>
      <c r="AM31" s="625"/>
      <c r="AN31" s="625"/>
      <c r="AO31" s="661"/>
      <c r="AP31" s="687" t="s">
        <v>299</v>
      </c>
      <c r="AQ31" s="688"/>
      <c r="AR31" s="688"/>
      <c r="AS31" s="688"/>
      <c r="AT31" s="689" t="s">
        <v>300</v>
      </c>
      <c r="AU31" s="206"/>
      <c r="AV31" s="206"/>
      <c r="AW31" s="206"/>
      <c r="AX31" s="676" t="s">
        <v>178</v>
      </c>
      <c r="AY31" s="677"/>
      <c r="AZ31" s="677"/>
      <c r="BA31" s="677"/>
      <c r="BB31" s="677"/>
      <c r="BC31" s="677"/>
      <c r="BD31" s="677"/>
      <c r="BE31" s="677"/>
      <c r="BF31" s="678"/>
      <c r="BG31" s="683">
        <v>99.1</v>
      </c>
      <c r="BH31" s="684"/>
      <c r="BI31" s="684"/>
      <c r="BJ31" s="684"/>
      <c r="BK31" s="684"/>
      <c r="BL31" s="684"/>
      <c r="BM31" s="685">
        <v>97.1</v>
      </c>
      <c r="BN31" s="684"/>
      <c r="BO31" s="684"/>
      <c r="BP31" s="684"/>
      <c r="BQ31" s="686"/>
      <c r="BR31" s="683">
        <v>99.1</v>
      </c>
      <c r="BS31" s="684"/>
      <c r="BT31" s="684"/>
      <c r="BU31" s="684"/>
      <c r="BV31" s="684"/>
      <c r="BW31" s="684"/>
      <c r="BX31" s="685">
        <v>97.2</v>
      </c>
      <c r="BY31" s="684"/>
      <c r="BZ31" s="684"/>
      <c r="CA31" s="684"/>
      <c r="CB31" s="686"/>
      <c r="CD31" s="642"/>
      <c r="CE31" s="643"/>
      <c r="CF31" s="618" t="s">
        <v>301</v>
      </c>
      <c r="CG31" s="619"/>
      <c r="CH31" s="619"/>
      <c r="CI31" s="619"/>
      <c r="CJ31" s="619"/>
      <c r="CK31" s="619"/>
      <c r="CL31" s="619"/>
      <c r="CM31" s="619"/>
      <c r="CN31" s="619"/>
      <c r="CO31" s="619"/>
      <c r="CP31" s="619"/>
      <c r="CQ31" s="620"/>
      <c r="CR31" s="621">
        <v>168461</v>
      </c>
      <c r="CS31" s="634"/>
      <c r="CT31" s="634"/>
      <c r="CU31" s="634"/>
      <c r="CV31" s="634"/>
      <c r="CW31" s="634"/>
      <c r="CX31" s="634"/>
      <c r="CY31" s="635"/>
      <c r="CZ31" s="624">
        <v>0.3</v>
      </c>
      <c r="DA31" s="636"/>
      <c r="DB31" s="636"/>
      <c r="DC31" s="637"/>
      <c r="DD31" s="627">
        <v>168461</v>
      </c>
      <c r="DE31" s="634"/>
      <c r="DF31" s="634"/>
      <c r="DG31" s="634"/>
      <c r="DH31" s="634"/>
      <c r="DI31" s="634"/>
      <c r="DJ31" s="634"/>
      <c r="DK31" s="635"/>
      <c r="DL31" s="627">
        <v>168461</v>
      </c>
      <c r="DM31" s="634"/>
      <c r="DN31" s="634"/>
      <c r="DO31" s="634"/>
      <c r="DP31" s="634"/>
      <c r="DQ31" s="634"/>
      <c r="DR31" s="634"/>
      <c r="DS31" s="634"/>
      <c r="DT31" s="634"/>
      <c r="DU31" s="634"/>
      <c r="DV31" s="635"/>
      <c r="DW31" s="624">
        <v>0.5</v>
      </c>
      <c r="DX31" s="636"/>
      <c r="DY31" s="636"/>
      <c r="DZ31" s="636"/>
      <c r="EA31" s="636"/>
      <c r="EB31" s="636"/>
      <c r="EC31" s="648"/>
    </row>
    <row r="32" spans="2:133" ht="11.25" customHeight="1">
      <c r="B32" s="618" t="s">
        <v>302</v>
      </c>
      <c r="C32" s="619"/>
      <c r="D32" s="619"/>
      <c r="E32" s="619"/>
      <c r="F32" s="619"/>
      <c r="G32" s="619"/>
      <c r="H32" s="619"/>
      <c r="I32" s="619"/>
      <c r="J32" s="619"/>
      <c r="K32" s="619"/>
      <c r="L32" s="619"/>
      <c r="M32" s="619"/>
      <c r="N32" s="619"/>
      <c r="O32" s="619"/>
      <c r="P32" s="619"/>
      <c r="Q32" s="620"/>
      <c r="R32" s="621">
        <v>4246961</v>
      </c>
      <c r="S32" s="622"/>
      <c r="T32" s="622"/>
      <c r="U32" s="622"/>
      <c r="V32" s="622"/>
      <c r="W32" s="622"/>
      <c r="X32" s="622"/>
      <c r="Y32" s="623"/>
      <c r="Z32" s="659">
        <v>7</v>
      </c>
      <c r="AA32" s="659"/>
      <c r="AB32" s="659"/>
      <c r="AC32" s="659"/>
      <c r="AD32" s="660" t="s">
        <v>123</v>
      </c>
      <c r="AE32" s="660"/>
      <c r="AF32" s="660"/>
      <c r="AG32" s="660"/>
      <c r="AH32" s="660"/>
      <c r="AI32" s="660"/>
      <c r="AJ32" s="660"/>
      <c r="AK32" s="660"/>
      <c r="AL32" s="624" t="s">
        <v>123</v>
      </c>
      <c r="AM32" s="625"/>
      <c r="AN32" s="625"/>
      <c r="AO32" s="661"/>
      <c r="AP32" s="662"/>
      <c r="AQ32" s="663"/>
      <c r="AR32" s="663"/>
      <c r="AS32" s="663"/>
      <c r="AT32" s="690"/>
      <c r="AU32" s="202" t="s">
        <v>303</v>
      </c>
      <c r="AX32" s="618" t="s">
        <v>304</v>
      </c>
      <c r="AY32" s="619"/>
      <c r="AZ32" s="619"/>
      <c r="BA32" s="619"/>
      <c r="BB32" s="619"/>
      <c r="BC32" s="619"/>
      <c r="BD32" s="619"/>
      <c r="BE32" s="619"/>
      <c r="BF32" s="620"/>
      <c r="BG32" s="692">
        <v>99.4</v>
      </c>
      <c r="BH32" s="634"/>
      <c r="BI32" s="634"/>
      <c r="BJ32" s="634"/>
      <c r="BK32" s="634"/>
      <c r="BL32" s="634"/>
      <c r="BM32" s="625">
        <v>97.9</v>
      </c>
      <c r="BN32" s="634"/>
      <c r="BO32" s="634"/>
      <c r="BP32" s="634"/>
      <c r="BQ32" s="657"/>
      <c r="BR32" s="692">
        <v>99.3</v>
      </c>
      <c r="BS32" s="634"/>
      <c r="BT32" s="634"/>
      <c r="BU32" s="634"/>
      <c r="BV32" s="634"/>
      <c r="BW32" s="634"/>
      <c r="BX32" s="625">
        <v>98</v>
      </c>
      <c r="BY32" s="634"/>
      <c r="BZ32" s="634"/>
      <c r="CA32" s="634"/>
      <c r="CB32" s="657"/>
      <c r="CD32" s="644"/>
      <c r="CE32" s="645"/>
      <c r="CF32" s="618" t="s">
        <v>305</v>
      </c>
      <c r="CG32" s="619"/>
      <c r="CH32" s="619"/>
      <c r="CI32" s="619"/>
      <c r="CJ32" s="619"/>
      <c r="CK32" s="619"/>
      <c r="CL32" s="619"/>
      <c r="CM32" s="619"/>
      <c r="CN32" s="619"/>
      <c r="CO32" s="619"/>
      <c r="CP32" s="619"/>
      <c r="CQ32" s="620"/>
      <c r="CR32" s="621">
        <v>2745</v>
      </c>
      <c r="CS32" s="622"/>
      <c r="CT32" s="622"/>
      <c r="CU32" s="622"/>
      <c r="CV32" s="622"/>
      <c r="CW32" s="622"/>
      <c r="CX32" s="622"/>
      <c r="CY32" s="623"/>
      <c r="CZ32" s="624">
        <v>0</v>
      </c>
      <c r="DA32" s="636"/>
      <c r="DB32" s="636"/>
      <c r="DC32" s="637"/>
      <c r="DD32" s="627">
        <v>2745</v>
      </c>
      <c r="DE32" s="622"/>
      <c r="DF32" s="622"/>
      <c r="DG32" s="622"/>
      <c r="DH32" s="622"/>
      <c r="DI32" s="622"/>
      <c r="DJ32" s="622"/>
      <c r="DK32" s="623"/>
      <c r="DL32" s="627">
        <v>2745</v>
      </c>
      <c r="DM32" s="622"/>
      <c r="DN32" s="622"/>
      <c r="DO32" s="622"/>
      <c r="DP32" s="622"/>
      <c r="DQ32" s="622"/>
      <c r="DR32" s="622"/>
      <c r="DS32" s="622"/>
      <c r="DT32" s="622"/>
      <c r="DU32" s="622"/>
      <c r="DV32" s="623"/>
      <c r="DW32" s="624">
        <v>0</v>
      </c>
      <c r="DX32" s="636"/>
      <c r="DY32" s="636"/>
      <c r="DZ32" s="636"/>
      <c r="EA32" s="636"/>
      <c r="EB32" s="636"/>
      <c r="EC32" s="648"/>
    </row>
    <row r="33" spans="2:133" ht="11.25" customHeight="1">
      <c r="B33" s="618" t="s">
        <v>306</v>
      </c>
      <c r="C33" s="619"/>
      <c r="D33" s="619"/>
      <c r="E33" s="619"/>
      <c r="F33" s="619"/>
      <c r="G33" s="619"/>
      <c r="H33" s="619"/>
      <c r="I33" s="619"/>
      <c r="J33" s="619"/>
      <c r="K33" s="619"/>
      <c r="L33" s="619"/>
      <c r="M33" s="619"/>
      <c r="N33" s="619"/>
      <c r="O33" s="619"/>
      <c r="P33" s="619"/>
      <c r="Q33" s="620"/>
      <c r="R33" s="621">
        <v>100791</v>
      </c>
      <c r="S33" s="622"/>
      <c r="T33" s="622"/>
      <c r="U33" s="622"/>
      <c r="V33" s="622"/>
      <c r="W33" s="622"/>
      <c r="X33" s="622"/>
      <c r="Y33" s="623"/>
      <c r="Z33" s="659">
        <v>0.2</v>
      </c>
      <c r="AA33" s="659"/>
      <c r="AB33" s="659"/>
      <c r="AC33" s="659"/>
      <c r="AD33" s="660">
        <v>39966</v>
      </c>
      <c r="AE33" s="660"/>
      <c r="AF33" s="660"/>
      <c r="AG33" s="660"/>
      <c r="AH33" s="660"/>
      <c r="AI33" s="660"/>
      <c r="AJ33" s="660"/>
      <c r="AK33" s="660"/>
      <c r="AL33" s="624">
        <v>0.1</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98.8</v>
      </c>
      <c r="BH33" s="606"/>
      <c r="BI33" s="606"/>
      <c r="BJ33" s="606"/>
      <c r="BK33" s="606"/>
      <c r="BL33" s="606"/>
      <c r="BM33" s="652">
        <v>96</v>
      </c>
      <c r="BN33" s="606"/>
      <c r="BO33" s="606"/>
      <c r="BP33" s="606"/>
      <c r="BQ33" s="669"/>
      <c r="BR33" s="682">
        <v>98.8</v>
      </c>
      <c r="BS33" s="606"/>
      <c r="BT33" s="606"/>
      <c r="BU33" s="606"/>
      <c r="BV33" s="606"/>
      <c r="BW33" s="606"/>
      <c r="BX33" s="652">
        <v>96.2</v>
      </c>
      <c r="BY33" s="606"/>
      <c r="BZ33" s="606"/>
      <c r="CA33" s="606"/>
      <c r="CB33" s="669"/>
      <c r="CD33" s="618" t="s">
        <v>308</v>
      </c>
      <c r="CE33" s="619"/>
      <c r="CF33" s="619"/>
      <c r="CG33" s="619"/>
      <c r="CH33" s="619"/>
      <c r="CI33" s="619"/>
      <c r="CJ33" s="619"/>
      <c r="CK33" s="619"/>
      <c r="CL33" s="619"/>
      <c r="CM33" s="619"/>
      <c r="CN33" s="619"/>
      <c r="CO33" s="619"/>
      <c r="CP33" s="619"/>
      <c r="CQ33" s="620"/>
      <c r="CR33" s="621">
        <v>23673969</v>
      </c>
      <c r="CS33" s="634"/>
      <c r="CT33" s="634"/>
      <c r="CU33" s="634"/>
      <c r="CV33" s="634"/>
      <c r="CW33" s="634"/>
      <c r="CX33" s="634"/>
      <c r="CY33" s="635"/>
      <c r="CZ33" s="624">
        <v>42.2</v>
      </c>
      <c r="DA33" s="636"/>
      <c r="DB33" s="636"/>
      <c r="DC33" s="637"/>
      <c r="DD33" s="627">
        <v>18355081</v>
      </c>
      <c r="DE33" s="634"/>
      <c r="DF33" s="634"/>
      <c r="DG33" s="634"/>
      <c r="DH33" s="634"/>
      <c r="DI33" s="634"/>
      <c r="DJ33" s="634"/>
      <c r="DK33" s="635"/>
      <c r="DL33" s="627">
        <v>11667965</v>
      </c>
      <c r="DM33" s="634"/>
      <c r="DN33" s="634"/>
      <c r="DO33" s="634"/>
      <c r="DP33" s="634"/>
      <c r="DQ33" s="634"/>
      <c r="DR33" s="634"/>
      <c r="DS33" s="634"/>
      <c r="DT33" s="634"/>
      <c r="DU33" s="634"/>
      <c r="DV33" s="635"/>
      <c r="DW33" s="624">
        <v>38.1</v>
      </c>
      <c r="DX33" s="636"/>
      <c r="DY33" s="636"/>
      <c r="DZ33" s="636"/>
      <c r="EA33" s="636"/>
      <c r="EB33" s="636"/>
      <c r="EC33" s="648"/>
    </row>
    <row r="34" spans="2:133" ht="11.25" customHeight="1">
      <c r="B34" s="618" t="s">
        <v>309</v>
      </c>
      <c r="C34" s="619"/>
      <c r="D34" s="619"/>
      <c r="E34" s="619"/>
      <c r="F34" s="619"/>
      <c r="G34" s="619"/>
      <c r="H34" s="619"/>
      <c r="I34" s="619"/>
      <c r="J34" s="619"/>
      <c r="K34" s="619"/>
      <c r="L34" s="619"/>
      <c r="M34" s="619"/>
      <c r="N34" s="619"/>
      <c r="O34" s="619"/>
      <c r="P34" s="619"/>
      <c r="Q34" s="620"/>
      <c r="R34" s="621">
        <v>254884</v>
      </c>
      <c r="S34" s="622"/>
      <c r="T34" s="622"/>
      <c r="U34" s="622"/>
      <c r="V34" s="622"/>
      <c r="W34" s="622"/>
      <c r="X34" s="622"/>
      <c r="Y34" s="623"/>
      <c r="Z34" s="659">
        <v>0.4</v>
      </c>
      <c r="AA34" s="659"/>
      <c r="AB34" s="659"/>
      <c r="AC34" s="659"/>
      <c r="AD34" s="660" t="s">
        <v>123</v>
      </c>
      <c r="AE34" s="660"/>
      <c r="AF34" s="660"/>
      <c r="AG34" s="660"/>
      <c r="AH34" s="660"/>
      <c r="AI34" s="660"/>
      <c r="AJ34" s="660"/>
      <c r="AK34" s="660"/>
      <c r="AL34" s="624" t="s">
        <v>123</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7594507</v>
      </c>
      <c r="CS34" s="622"/>
      <c r="CT34" s="622"/>
      <c r="CU34" s="622"/>
      <c r="CV34" s="622"/>
      <c r="CW34" s="622"/>
      <c r="CX34" s="622"/>
      <c r="CY34" s="623"/>
      <c r="CZ34" s="624">
        <v>13.5</v>
      </c>
      <c r="DA34" s="636"/>
      <c r="DB34" s="636"/>
      <c r="DC34" s="637"/>
      <c r="DD34" s="627">
        <v>5376816</v>
      </c>
      <c r="DE34" s="622"/>
      <c r="DF34" s="622"/>
      <c r="DG34" s="622"/>
      <c r="DH34" s="622"/>
      <c r="DI34" s="622"/>
      <c r="DJ34" s="622"/>
      <c r="DK34" s="623"/>
      <c r="DL34" s="627">
        <v>4236043</v>
      </c>
      <c r="DM34" s="622"/>
      <c r="DN34" s="622"/>
      <c r="DO34" s="622"/>
      <c r="DP34" s="622"/>
      <c r="DQ34" s="622"/>
      <c r="DR34" s="622"/>
      <c r="DS34" s="622"/>
      <c r="DT34" s="622"/>
      <c r="DU34" s="622"/>
      <c r="DV34" s="623"/>
      <c r="DW34" s="624">
        <v>13.8</v>
      </c>
      <c r="DX34" s="636"/>
      <c r="DY34" s="636"/>
      <c r="DZ34" s="636"/>
      <c r="EA34" s="636"/>
      <c r="EB34" s="636"/>
      <c r="EC34" s="648"/>
    </row>
    <row r="35" spans="2:133" ht="11.25" customHeight="1">
      <c r="B35" s="618" t="s">
        <v>311</v>
      </c>
      <c r="C35" s="619"/>
      <c r="D35" s="619"/>
      <c r="E35" s="619"/>
      <c r="F35" s="619"/>
      <c r="G35" s="619"/>
      <c r="H35" s="619"/>
      <c r="I35" s="619"/>
      <c r="J35" s="619"/>
      <c r="K35" s="619"/>
      <c r="L35" s="619"/>
      <c r="M35" s="619"/>
      <c r="N35" s="619"/>
      <c r="O35" s="619"/>
      <c r="P35" s="619"/>
      <c r="Q35" s="620"/>
      <c r="R35" s="621">
        <v>2624332</v>
      </c>
      <c r="S35" s="622"/>
      <c r="T35" s="622"/>
      <c r="U35" s="622"/>
      <c r="V35" s="622"/>
      <c r="W35" s="622"/>
      <c r="X35" s="622"/>
      <c r="Y35" s="623"/>
      <c r="Z35" s="659">
        <v>4.3</v>
      </c>
      <c r="AA35" s="659"/>
      <c r="AB35" s="659"/>
      <c r="AC35" s="659"/>
      <c r="AD35" s="660" t="s">
        <v>123</v>
      </c>
      <c r="AE35" s="660"/>
      <c r="AF35" s="660"/>
      <c r="AG35" s="660"/>
      <c r="AH35" s="660"/>
      <c r="AI35" s="660"/>
      <c r="AJ35" s="660"/>
      <c r="AK35" s="660"/>
      <c r="AL35" s="624" t="s">
        <v>123</v>
      </c>
      <c r="AM35" s="625"/>
      <c r="AN35" s="625"/>
      <c r="AO35" s="661"/>
      <c r="AP35" s="210"/>
      <c r="AQ35" s="679" t="s">
        <v>312</v>
      </c>
      <c r="AR35" s="680"/>
      <c r="AS35" s="680"/>
      <c r="AT35" s="680"/>
      <c r="AU35" s="680"/>
      <c r="AV35" s="680"/>
      <c r="AW35" s="680"/>
      <c r="AX35" s="680"/>
      <c r="AY35" s="680"/>
      <c r="AZ35" s="680"/>
      <c r="BA35" s="680"/>
      <c r="BB35" s="680"/>
      <c r="BC35" s="680"/>
      <c r="BD35" s="680"/>
      <c r="BE35" s="680"/>
      <c r="BF35" s="681"/>
      <c r="BG35" s="679" t="s">
        <v>313</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314</v>
      </c>
      <c r="CE35" s="619"/>
      <c r="CF35" s="619"/>
      <c r="CG35" s="619"/>
      <c r="CH35" s="619"/>
      <c r="CI35" s="619"/>
      <c r="CJ35" s="619"/>
      <c r="CK35" s="619"/>
      <c r="CL35" s="619"/>
      <c r="CM35" s="619"/>
      <c r="CN35" s="619"/>
      <c r="CO35" s="619"/>
      <c r="CP35" s="619"/>
      <c r="CQ35" s="620"/>
      <c r="CR35" s="621">
        <v>2374091</v>
      </c>
      <c r="CS35" s="634"/>
      <c r="CT35" s="634"/>
      <c r="CU35" s="634"/>
      <c r="CV35" s="634"/>
      <c r="CW35" s="634"/>
      <c r="CX35" s="634"/>
      <c r="CY35" s="635"/>
      <c r="CZ35" s="624">
        <v>4.2</v>
      </c>
      <c r="DA35" s="636"/>
      <c r="DB35" s="636"/>
      <c r="DC35" s="637"/>
      <c r="DD35" s="627">
        <v>1593160</v>
      </c>
      <c r="DE35" s="634"/>
      <c r="DF35" s="634"/>
      <c r="DG35" s="634"/>
      <c r="DH35" s="634"/>
      <c r="DI35" s="634"/>
      <c r="DJ35" s="634"/>
      <c r="DK35" s="635"/>
      <c r="DL35" s="627">
        <v>421895</v>
      </c>
      <c r="DM35" s="634"/>
      <c r="DN35" s="634"/>
      <c r="DO35" s="634"/>
      <c r="DP35" s="634"/>
      <c r="DQ35" s="634"/>
      <c r="DR35" s="634"/>
      <c r="DS35" s="634"/>
      <c r="DT35" s="634"/>
      <c r="DU35" s="634"/>
      <c r="DV35" s="635"/>
      <c r="DW35" s="624">
        <v>1.4</v>
      </c>
      <c r="DX35" s="636"/>
      <c r="DY35" s="636"/>
      <c r="DZ35" s="636"/>
      <c r="EA35" s="636"/>
      <c r="EB35" s="636"/>
      <c r="EC35" s="648"/>
    </row>
    <row r="36" spans="2:133" ht="11.25" customHeight="1">
      <c r="B36" s="618" t="s">
        <v>315</v>
      </c>
      <c r="C36" s="619"/>
      <c r="D36" s="619"/>
      <c r="E36" s="619"/>
      <c r="F36" s="619"/>
      <c r="G36" s="619"/>
      <c r="H36" s="619"/>
      <c r="I36" s="619"/>
      <c r="J36" s="619"/>
      <c r="K36" s="619"/>
      <c r="L36" s="619"/>
      <c r="M36" s="619"/>
      <c r="N36" s="619"/>
      <c r="O36" s="619"/>
      <c r="P36" s="619"/>
      <c r="Q36" s="620"/>
      <c r="R36" s="621">
        <v>3200010</v>
      </c>
      <c r="S36" s="622"/>
      <c r="T36" s="622"/>
      <c r="U36" s="622"/>
      <c r="V36" s="622"/>
      <c r="W36" s="622"/>
      <c r="X36" s="622"/>
      <c r="Y36" s="623"/>
      <c r="Z36" s="659">
        <v>5.3</v>
      </c>
      <c r="AA36" s="659"/>
      <c r="AB36" s="659"/>
      <c r="AC36" s="659"/>
      <c r="AD36" s="660" t="s">
        <v>123</v>
      </c>
      <c r="AE36" s="660"/>
      <c r="AF36" s="660"/>
      <c r="AG36" s="660"/>
      <c r="AH36" s="660"/>
      <c r="AI36" s="660"/>
      <c r="AJ36" s="660"/>
      <c r="AK36" s="660"/>
      <c r="AL36" s="624" t="s">
        <v>123</v>
      </c>
      <c r="AM36" s="625"/>
      <c r="AN36" s="625"/>
      <c r="AO36" s="661"/>
      <c r="AP36" s="210"/>
      <c r="AQ36" s="670" t="s">
        <v>316</v>
      </c>
      <c r="AR36" s="671"/>
      <c r="AS36" s="671"/>
      <c r="AT36" s="671"/>
      <c r="AU36" s="671"/>
      <c r="AV36" s="671"/>
      <c r="AW36" s="671"/>
      <c r="AX36" s="671"/>
      <c r="AY36" s="672"/>
      <c r="AZ36" s="673">
        <v>6274837</v>
      </c>
      <c r="BA36" s="674"/>
      <c r="BB36" s="674"/>
      <c r="BC36" s="674"/>
      <c r="BD36" s="674"/>
      <c r="BE36" s="674"/>
      <c r="BF36" s="675"/>
      <c r="BG36" s="676" t="s">
        <v>317</v>
      </c>
      <c r="BH36" s="677"/>
      <c r="BI36" s="677"/>
      <c r="BJ36" s="677"/>
      <c r="BK36" s="677"/>
      <c r="BL36" s="677"/>
      <c r="BM36" s="677"/>
      <c r="BN36" s="677"/>
      <c r="BO36" s="677"/>
      <c r="BP36" s="677"/>
      <c r="BQ36" s="677"/>
      <c r="BR36" s="677"/>
      <c r="BS36" s="677"/>
      <c r="BT36" s="677"/>
      <c r="BU36" s="678"/>
      <c r="BV36" s="673">
        <v>226401</v>
      </c>
      <c r="BW36" s="674"/>
      <c r="BX36" s="674"/>
      <c r="BY36" s="674"/>
      <c r="BZ36" s="674"/>
      <c r="CA36" s="674"/>
      <c r="CB36" s="675"/>
      <c r="CD36" s="618" t="s">
        <v>318</v>
      </c>
      <c r="CE36" s="619"/>
      <c r="CF36" s="619"/>
      <c r="CG36" s="619"/>
      <c r="CH36" s="619"/>
      <c r="CI36" s="619"/>
      <c r="CJ36" s="619"/>
      <c r="CK36" s="619"/>
      <c r="CL36" s="619"/>
      <c r="CM36" s="619"/>
      <c r="CN36" s="619"/>
      <c r="CO36" s="619"/>
      <c r="CP36" s="619"/>
      <c r="CQ36" s="620"/>
      <c r="CR36" s="621">
        <v>7093637</v>
      </c>
      <c r="CS36" s="622"/>
      <c r="CT36" s="622"/>
      <c r="CU36" s="622"/>
      <c r="CV36" s="622"/>
      <c r="CW36" s="622"/>
      <c r="CX36" s="622"/>
      <c r="CY36" s="623"/>
      <c r="CZ36" s="624">
        <v>12.6</v>
      </c>
      <c r="DA36" s="636"/>
      <c r="DB36" s="636"/>
      <c r="DC36" s="637"/>
      <c r="DD36" s="627">
        <v>6486876</v>
      </c>
      <c r="DE36" s="622"/>
      <c r="DF36" s="622"/>
      <c r="DG36" s="622"/>
      <c r="DH36" s="622"/>
      <c r="DI36" s="622"/>
      <c r="DJ36" s="622"/>
      <c r="DK36" s="623"/>
      <c r="DL36" s="627">
        <v>3397563</v>
      </c>
      <c r="DM36" s="622"/>
      <c r="DN36" s="622"/>
      <c r="DO36" s="622"/>
      <c r="DP36" s="622"/>
      <c r="DQ36" s="622"/>
      <c r="DR36" s="622"/>
      <c r="DS36" s="622"/>
      <c r="DT36" s="622"/>
      <c r="DU36" s="622"/>
      <c r="DV36" s="623"/>
      <c r="DW36" s="624">
        <v>11.1</v>
      </c>
      <c r="DX36" s="636"/>
      <c r="DY36" s="636"/>
      <c r="DZ36" s="636"/>
      <c r="EA36" s="636"/>
      <c r="EB36" s="636"/>
      <c r="EC36" s="648"/>
    </row>
    <row r="37" spans="2:133" ht="11.25" customHeight="1">
      <c r="B37" s="618" t="s">
        <v>319</v>
      </c>
      <c r="C37" s="619"/>
      <c r="D37" s="619"/>
      <c r="E37" s="619"/>
      <c r="F37" s="619"/>
      <c r="G37" s="619"/>
      <c r="H37" s="619"/>
      <c r="I37" s="619"/>
      <c r="J37" s="619"/>
      <c r="K37" s="619"/>
      <c r="L37" s="619"/>
      <c r="M37" s="619"/>
      <c r="N37" s="619"/>
      <c r="O37" s="619"/>
      <c r="P37" s="619"/>
      <c r="Q37" s="620"/>
      <c r="R37" s="621">
        <v>1932784</v>
      </c>
      <c r="S37" s="622"/>
      <c r="T37" s="622"/>
      <c r="U37" s="622"/>
      <c r="V37" s="622"/>
      <c r="W37" s="622"/>
      <c r="X37" s="622"/>
      <c r="Y37" s="623"/>
      <c r="Z37" s="659">
        <v>3.2</v>
      </c>
      <c r="AA37" s="659"/>
      <c r="AB37" s="659"/>
      <c r="AC37" s="659"/>
      <c r="AD37" s="660">
        <v>15360</v>
      </c>
      <c r="AE37" s="660"/>
      <c r="AF37" s="660"/>
      <c r="AG37" s="660"/>
      <c r="AH37" s="660"/>
      <c r="AI37" s="660"/>
      <c r="AJ37" s="660"/>
      <c r="AK37" s="660"/>
      <c r="AL37" s="624">
        <v>0.1</v>
      </c>
      <c r="AM37" s="625"/>
      <c r="AN37" s="625"/>
      <c r="AO37" s="661"/>
      <c r="AQ37" s="654" t="s">
        <v>320</v>
      </c>
      <c r="AR37" s="655"/>
      <c r="AS37" s="655"/>
      <c r="AT37" s="655"/>
      <c r="AU37" s="655"/>
      <c r="AV37" s="655"/>
      <c r="AW37" s="655"/>
      <c r="AX37" s="655"/>
      <c r="AY37" s="656"/>
      <c r="AZ37" s="621">
        <v>992916</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15616</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2621174</v>
      </c>
      <c r="CS37" s="634"/>
      <c r="CT37" s="634"/>
      <c r="CU37" s="634"/>
      <c r="CV37" s="634"/>
      <c r="CW37" s="634"/>
      <c r="CX37" s="634"/>
      <c r="CY37" s="635"/>
      <c r="CZ37" s="624">
        <v>4.7</v>
      </c>
      <c r="DA37" s="636"/>
      <c r="DB37" s="636"/>
      <c r="DC37" s="637"/>
      <c r="DD37" s="627">
        <v>2566874</v>
      </c>
      <c r="DE37" s="634"/>
      <c r="DF37" s="634"/>
      <c r="DG37" s="634"/>
      <c r="DH37" s="634"/>
      <c r="DI37" s="634"/>
      <c r="DJ37" s="634"/>
      <c r="DK37" s="635"/>
      <c r="DL37" s="627">
        <v>2190099</v>
      </c>
      <c r="DM37" s="634"/>
      <c r="DN37" s="634"/>
      <c r="DO37" s="634"/>
      <c r="DP37" s="634"/>
      <c r="DQ37" s="634"/>
      <c r="DR37" s="634"/>
      <c r="DS37" s="634"/>
      <c r="DT37" s="634"/>
      <c r="DU37" s="634"/>
      <c r="DV37" s="635"/>
      <c r="DW37" s="624">
        <v>7.1</v>
      </c>
      <c r="DX37" s="636"/>
      <c r="DY37" s="636"/>
      <c r="DZ37" s="636"/>
      <c r="EA37" s="636"/>
      <c r="EB37" s="636"/>
      <c r="EC37" s="648"/>
    </row>
    <row r="38" spans="2:133" ht="11.25" customHeight="1">
      <c r="B38" s="618" t="s">
        <v>323</v>
      </c>
      <c r="C38" s="619"/>
      <c r="D38" s="619"/>
      <c r="E38" s="619"/>
      <c r="F38" s="619"/>
      <c r="G38" s="619"/>
      <c r="H38" s="619"/>
      <c r="I38" s="619"/>
      <c r="J38" s="619"/>
      <c r="K38" s="619"/>
      <c r="L38" s="619"/>
      <c r="M38" s="619"/>
      <c r="N38" s="619"/>
      <c r="O38" s="619"/>
      <c r="P38" s="619"/>
      <c r="Q38" s="620"/>
      <c r="R38" s="621">
        <v>3153600</v>
      </c>
      <c r="S38" s="622"/>
      <c r="T38" s="622"/>
      <c r="U38" s="622"/>
      <c r="V38" s="622"/>
      <c r="W38" s="622"/>
      <c r="X38" s="622"/>
      <c r="Y38" s="623"/>
      <c r="Z38" s="659">
        <v>5.2</v>
      </c>
      <c r="AA38" s="659"/>
      <c r="AB38" s="659"/>
      <c r="AC38" s="659"/>
      <c r="AD38" s="660" t="s">
        <v>123</v>
      </c>
      <c r="AE38" s="660"/>
      <c r="AF38" s="660"/>
      <c r="AG38" s="660"/>
      <c r="AH38" s="660"/>
      <c r="AI38" s="660"/>
      <c r="AJ38" s="660"/>
      <c r="AK38" s="660"/>
      <c r="AL38" s="624" t="s">
        <v>123</v>
      </c>
      <c r="AM38" s="625"/>
      <c r="AN38" s="625"/>
      <c r="AO38" s="661"/>
      <c r="AQ38" s="654" t="s">
        <v>324</v>
      </c>
      <c r="AR38" s="655"/>
      <c r="AS38" s="655"/>
      <c r="AT38" s="655"/>
      <c r="AU38" s="655"/>
      <c r="AV38" s="655"/>
      <c r="AW38" s="655"/>
      <c r="AX38" s="655"/>
      <c r="AY38" s="656"/>
      <c r="AZ38" s="621">
        <v>56070</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14661</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5217584</v>
      </c>
      <c r="CS38" s="622"/>
      <c r="CT38" s="622"/>
      <c r="CU38" s="622"/>
      <c r="CV38" s="622"/>
      <c r="CW38" s="622"/>
      <c r="CX38" s="622"/>
      <c r="CY38" s="623"/>
      <c r="CZ38" s="624">
        <v>9.3000000000000007</v>
      </c>
      <c r="DA38" s="636"/>
      <c r="DB38" s="636"/>
      <c r="DC38" s="637"/>
      <c r="DD38" s="627">
        <v>4367277</v>
      </c>
      <c r="DE38" s="622"/>
      <c r="DF38" s="622"/>
      <c r="DG38" s="622"/>
      <c r="DH38" s="622"/>
      <c r="DI38" s="622"/>
      <c r="DJ38" s="622"/>
      <c r="DK38" s="623"/>
      <c r="DL38" s="627">
        <v>3612464</v>
      </c>
      <c r="DM38" s="622"/>
      <c r="DN38" s="622"/>
      <c r="DO38" s="622"/>
      <c r="DP38" s="622"/>
      <c r="DQ38" s="622"/>
      <c r="DR38" s="622"/>
      <c r="DS38" s="622"/>
      <c r="DT38" s="622"/>
      <c r="DU38" s="622"/>
      <c r="DV38" s="623"/>
      <c r="DW38" s="624">
        <v>11.8</v>
      </c>
      <c r="DX38" s="636"/>
      <c r="DY38" s="636"/>
      <c r="DZ38" s="636"/>
      <c r="EA38" s="636"/>
      <c r="EB38" s="636"/>
      <c r="EC38" s="648"/>
    </row>
    <row r="39" spans="2:133" ht="11.25" customHeight="1">
      <c r="B39" s="618" t="s">
        <v>327</v>
      </c>
      <c r="C39" s="619"/>
      <c r="D39" s="619"/>
      <c r="E39" s="619"/>
      <c r="F39" s="619"/>
      <c r="G39" s="619"/>
      <c r="H39" s="619"/>
      <c r="I39" s="619"/>
      <c r="J39" s="619"/>
      <c r="K39" s="619"/>
      <c r="L39" s="619"/>
      <c r="M39" s="619"/>
      <c r="N39" s="619"/>
      <c r="O39" s="619"/>
      <c r="P39" s="619"/>
      <c r="Q39" s="620"/>
      <c r="R39" s="621" t="s">
        <v>123</v>
      </c>
      <c r="S39" s="622"/>
      <c r="T39" s="622"/>
      <c r="U39" s="622"/>
      <c r="V39" s="622"/>
      <c r="W39" s="622"/>
      <c r="X39" s="622"/>
      <c r="Y39" s="623"/>
      <c r="Z39" s="659" t="s">
        <v>123</v>
      </c>
      <c r="AA39" s="659"/>
      <c r="AB39" s="659"/>
      <c r="AC39" s="659"/>
      <c r="AD39" s="660" t="s">
        <v>123</v>
      </c>
      <c r="AE39" s="660"/>
      <c r="AF39" s="660"/>
      <c r="AG39" s="660"/>
      <c r="AH39" s="660"/>
      <c r="AI39" s="660"/>
      <c r="AJ39" s="660"/>
      <c r="AK39" s="660"/>
      <c r="AL39" s="624" t="s">
        <v>123</v>
      </c>
      <c r="AM39" s="625"/>
      <c r="AN39" s="625"/>
      <c r="AO39" s="661"/>
      <c r="AQ39" s="654" t="s">
        <v>328</v>
      </c>
      <c r="AR39" s="655"/>
      <c r="AS39" s="655"/>
      <c r="AT39" s="655"/>
      <c r="AU39" s="655"/>
      <c r="AV39" s="655"/>
      <c r="AW39" s="655"/>
      <c r="AX39" s="655"/>
      <c r="AY39" s="656"/>
      <c r="AZ39" s="621">
        <v>43409</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21266</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719658</v>
      </c>
      <c r="CS39" s="634"/>
      <c r="CT39" s="634"/>
      <c r="CU39" s="634"/>
      <c r="CV39" s="634"/>
      <c r="CW39" s="634"/>
      <c r="CX39" s="634"/>
      <c r="CY39" s="635"/>
      <c r="CZ39" s="624">
        <v>1.3</v>
      </c>
      <c r="DA39" s="636"/>
      <c r="DB39" s="636"/>
      <c r="DC39" s="637"/>
      <c r="DD39" s="627">
        <v>449660</v>
      </c>
      <c r="DE39" s="634"/>
      <c r="DF39" s="634"/>
      <c r="DG39" s="634"/>
      <c r="DH39" s="634"/>
      <c r="DI39" s="634"/>
      <c r="DJ39" s="634"/>
      <c r="DK39" s="635"/>
      <c r="DL39" s="627" t="s">
        <v>123</v>
      </c>
      <c r="DM39" s="634"/>
      <c r="DN39" s="634"/>
      <c r="DO39" s="634"/>
      <c r="DP39" s="634"/>
      <c r="DQ39" s="634"/>
      <c r="DR39" s="634"/>
      <c r="DS39" s="634"/>
      <c r="DT39" s="634"/>
      <c r="DU39" s="634"/>
      <c r="DV39" s="635"/>
      <c r="DW39" s="624" t="s">
        <v>123</v>
      </c>
      <c r="DX39" s="636"/>
      <c r="DY39" s="636"/>
      <c r="DZ39" s="636"/>
      <c r="EA39" s="636"/>
      <c r="EB39" s="636"/>
      <c r="EC39" s="648"/>
    </row>
    <row r="40" spans="2:133" ht="11.25" customHeight="1">
      <c r="B40" s="618" t="s">
        <v>331</v>
      </c>
      <c r="C40" s="619"/>
      <c r="D40" s="619"/>
      <c r="E40" s="619"/>
      <c r="F40" s="619"/>
      <c r="G40" s="619"/>
      <c r="H40" s="619"/>
      <c r="I40" s="619"/>
      <c r="J40" s="619"/>
      <c r="K40" s="619"/>
      <c r="L40" s="619"/>
      <c r="M40" s="619"/>
      <c r="N40" s="619"/>
      <c r="O40" s="619"/>
      <c r="P40" s="619"/>
      <c r="Q40" s="620"/>
      <c r="R40" s="621">
        <v>118200</v>
      </c>
      <c r="S40" s="622"/>
      <c r="T40" s="622"/>
      <c r="U40" s="622"/>
      <c r="V40" s="622"/>
      <c r="W40" s="622"/>
      <c r="X40" s="622"/>
      <c r="Y40" s="623"/>
      <c r="Z40" s="659">
        <v>0.2</v>
      </c>
      <c r="AA40" s="659"/>
      <c r="AB40" s="659"/>
      <c r="AC40" s="659"/>
      <c r="AD40" s="660" t="s">
        <v>123</v>
      </c>
      <c r="AE40" s="660"/>
      <c r="AF40" s="660"/>
      <c r="AG40" s="660"/>
      <c r="AH40" s="660"/>
      <c r="AI40" s="660"/>
      <c r="AJ40" s="660"/>
      <c r="AK40" s="660"/>
      <c r="AL40" s="624" t="s">
        <v>123</v>
      </c>
      <c r="AM40" s="625"/>
      <c r="AN40" s="625"/>
      <c r="AO40" s="661"/>
      <c r="AQ40" s="654" t="s">
        <v>332</v>
      </c>
      <c r="AR40" s="655"/>
      <c r="AS40" s="655"/>
      <c r="AT40" s="655"/>
      <c r="AU40" s="655"/>
      <c r="AV40" s="655"/>
      <c r="AW40" s="655"/>
      <c r="AX40" s="655"/>
      <c r="AY40" s="656"/>
      <c r="AZ40" s="621">
        <v>20928</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88</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674492</v>
      </c>
      <c r="CS40" s="622"/>
      <c r="CT40" s="622"/>
      <c r="CU40" s="622"/>
      <c r="CV40" s="622"/>
      <c r="CW40" s="622"/>
      <c r="CX40" s="622"/>
      <c r="CY40" s="623"/>
      <c r="CZ40" s="624">
        <v>1.2</v>
      </c>
      <c r="DA40" s="636"/>
      <c r="DB40" s="636"/>
      <c r="DC40" s="637"/>
      <c r="DD40" s="627">
        <v>81292</v>
      </c>
      <c r="DE40" s="622"/>
      <c r="DF40" s="622"/>
      <c r="DG40" s="622"/>
      <c r="DH40" s="622"/>
      <c r="DI40" s="622"/>
      <c r="DJ40" s="622"/>
      <c r="DK40" s="623"/>
      <c r="DL40" s="627" t="s">
        <v>123</v>
      </c>
      <c r="DM40" s="622"/>
      <c r="DN40" s="622"/>
      <c r="DO40" s="622"/>
      <c r="DP40" s="622"/>
      <c r="DQ40" s="622"/>
      <c r="DR40" s="622"/>
      <c r="DS40" s="622"/>
      <c r="DT40" s="622"/>
      <c r="DU40" s="622"/>
      <c r="DV40" s="623"/>
      <c r="DW40" s="624" t="s">
        <v>123</v>
      </c>
      <c r="DX40" s="636"/>
      <c r="DY40" s="636"/>
      <c r="DZ40" s="636"/>
      <c r="EA40" s="636"/>
      <c r="EB40" s="636"/>
      <c r="EC40" s="648"/>
    </row>
    <row r="41" spans="2:133" ht="11.25" customHeight="1">
      <c r="B41" s="602" t="s">
        <v>336</v>
      </c>
      <c r="C41" s="603"/>
      <c r="D41" s="603"/>
      <c r="E41" s="603"/>
      <c r="F41" s="603"/>
      <c r="G41" s="603"/>
      <c r="H41" s="603"/>
      <c r="I41" s="603"/>
      <c r="J41" s="603"/>
      <c r="K41" s="603"/>
      <c r="L41" s="603"/>
      <c r="M41" s="603"/>
      <c r="N41" s="603"/>
      <c r="O41" s="603"/>
      <c r="P41" s="603"/>
      <c r="Q41" s="604"/>
      <c r="R41" s="605">
        <v>60567732</v>
      </c>
      <c r="S41" s="646"/>
      <c r="T41" s="646"/>
      <c r="U41" s="646"/>
      <c r="V41" s="646"/>
      <c r="W41" s="646"/>
      <c r="X41" s="646"/>
      <c r="Y41" s="649"/>
      <c r="Z41" s="650">
        <v>100</v>
      </c>
      <c r="AA41" s="650"/>
      <c r="AB41" s="650"/>
      <c r="AC41" s="650"/>
      <c r="AD41" s="651">
        <v>30537356</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1364925</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1</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123</v>
      </c>
      <c r="CS41" s="634"/>
      <c r="CT41" s="634"/>
      <c r="CU41" s="634"/>
      <c r="CV41" s="634"/>
      <c r="CW41" s="634"/>
      <c r="CX41" s="634"/>
      <c r="CY41" s="635"/>
      <c r="CZ41" s="624" t="s">
        <v>123</v>
      </c>
      <c r="DA41" s="636"/>
      <c r="DB41" s="636"/>
      <c r="DC41" s="637"/>
      <c r="DD41" s="627" t="s">
        <v>123</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340</v>
      </c>
      <c r="AR42" s="667"/>
      <c r="AS42" s="667"/>
      <c r="AT42" s="667"/>
      <c r="AU42" s="667"/>
      <c r="AV42" s="667"/>
      <c r="AW42" s="667"/>
      <c r="AX42" s="667"/>
      <c r="AY42" s="668"/>
      <c r="AZ42" s="605">
        <v>3796589</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339</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5245244</v>
      </c>
      <c r="CS42" s="634"/>
      <c r="CT42" s="634"/>
      <c r="CU42" s="634"/>
      <c r="CV42" s="634"/>
      <c r="CW42" s="634"/>
      <c r="CX42" s="634"/>
      <c r="CY42" s="635"/>
      <c r="CZ42" s="624">
        <v>9.3000000000000007</v>
      </c>
      <c r="DA42" s="636"/>
      <c r="DB42" s="636"/>
      <c r="DC42" s="637"/>
      <c r="DD42" s="627">
        <v>341283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343</v>
      </c>
      <c r="CD43" s="618" t="s">
        <v>344</v>
      </c>
      <c r="CE43" s="619"/>
      <c r="CF43" s="619"/>
      <c r="CG43" s="619"/>
      <c r="CH43" s="619"/>
      <c r="CI43" s="619"/>
      <c r="CJ43" s="619"/>
      <c r="CK43" s="619"/>
      <c r="CL43" s="619"/>
      <c r="CM43" s="619"/>
      <c r="CN43" s="619"/>
      <c r="CO43" s="619"/>
      <c r="CP43" s="619"/>
      <c r="CQ43" s="620"/>
      <c r="CR43" s="621">
        <v>30367</v>
      </c>
      <c r="CS43" s="634"/>
      <c r="CT43" s="634"/>
      <c r="CU43" s="634"/>
      <c r="CV43" s="634"/>
      <c r="CW43" s="634"/>
      <c r="CX43" s="634"/>
      <c r="CY43" s="635"/>
      <c r="CZ43" s="624">
        <v>0.1</v>
      </c>
      <c r="DA43" s="636"/>
      <c r="DB43" s="636"/>
      <c r="DC43" s="637"/>
      <c r="DD43" s="627">
        <v>30367</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5245244</v>
      </c>
      <c r="CS44" s="622"/>
      <c r="CT44" s="622"/>
      <c r="CU44" s="622"/>
      <c r="CV44" s="622"/>
      <c r="CW44" s="622"/>
      <c r="CX44" s="622"/>
      <c r="CY44" s="623"/>
      <c r="CZ44" s="624">
        <v>9.3000000000000007</v>
      </c>
      <c r="DA44" s="625"/>
      <c r="DB44" s="625"/>
      <c r="DC44" s="626"/>
      <c r="DD44" s="627">
        <v>341283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2041095</v>
      </c>
      <c r="CS45" s="634"/>
      <c r="CT45" s="634"/>
      <c r="CU45" s="634"/>
      <c r="CV45" s="634"/>
      <c r="CW45" s="634"/>
      <c r="CX45" s="634"/>
      <c r="CY45" s="635"/>
      <c r="CZ45" s="624">
        <v>3.6</v>
      </c>
      <c r="DA45" s="636"/>
      <c r="DB45" s="636"/>
      <c r="DC45" s="637"/>
      <c r="DD45" s="627">
        <v>33079</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349</v>
      </c>
      <c r="CG46" s="619"/>
      <c r="CH46" s="619"/>
      <c r="CI46" s="619"/>
      <c r="CJ46" s="619"/>
      <c r="CK46" s="619"/>
      <c r="CL46" s="619"/>
      <c r="CM46" s="619"/>
      <c r="CN46" s="619"/>
      <c r="CO46" s="619"/>
      <c r="CP46" s="619"/>
      <c r="CQ46" s="620"/>
      <c r="CR46" s="621">
        <v>3125389</v>
      </c>
      <c r="CS46" s="622"/>
      <c r="CT46" s="622"/>
      <c r="CU46" s="622"/>
      <c r="CV46" s="622"/>
      <c r="CW46" s="622"/>
      <c r="CX46" s="622"/>
      <c r="CY46" s="623"/>
      <c r="CZ46" s="624">
        <v>5.6</v>
      </c>
      <c r="DA46" s="625"/>
      <c r="DB46" s="625"/>
      <c r="DC46" s="626"/>
      <c r="DD46" s="627">
        <v>303744</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350</v>
      </c>
      <c r="CG47" s="619"/>
      <c r="CH47" s="619"/>
      <c r="CI47" s="619"/>
      <c r="CJ47" s="619"/>
      <c r="CK47" s="619"/>
      <c r="CL47" s="619"/>
      <c r="CM47" s="619"/>
      <c r="CN47" s="619"/>
      <c r="CO47" s="619"/>
      <c r="CP47" s="619"/>
      <c r="CQ47" s="620"/>
      <c r="CR47" s="621" t="s">
        <v>123</v>
      </c>
      <c r="CS47" s="634"/>
      <c r="CT47" s="634"/>
      <c r="CU47" s="634"/>
      <c r="CV47" s="634"/>
      <c r="CW47" s="634"/>
      <c r="CX47" s="634"/>
      <c r="CY47" s="635"/>
      <c r="CZ47" s="624" t="s">
        <v>123</v>
      </c>
      <c r="DA47" s="636"/>
      <c r="DB47" s="636"/>
      <c r="DC47" s="637"/>
      <c r="DD47" s="627" t="s">
        <v>123</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75">
      <c r="B48" s="213"/>
      <c r="CD48" s="644"/>
      <c r="CE48" s="645"/>
      <c r="CF48" s="618" t="s">
        <v>351</v>
      </c>
      <c r="CG48" s="619"/>
      <c r="CH48" s="619"/>
      <c r="CI48" s="619"/>
      <c r="CJ48" s="619"/>
      <c r="CK48" s="619"/>
      <c r="CL48" s="619"/>
      <c r="CM48" s="619"/>
      <c r="CN48" s="619"/>
      <c r="CO48" s="619"/>
      <c r="CP48" s="619"/>
      <c r="CQ48" s="620"/>
      <c r="CR48" s="621" t="s">
        <v>123</v>
      </c>
      <c r="CS48" s="622"/>
      <c r="CT48" s="622"/>
      <c r="CU48" s="622"/>
      <c r="CV48" s="622"/>
      <c r="CW48" s="622"/>
      <c r="CX48" s="622"/>
      <c r="CY48" s="623"/>
      <c r="CZ48" s="624" t="s">
        <v>123</v>
      </c>
      <c r="DA48" s="625"/>
      <c r="DB48" s="625"/>
      <c r="DC48" s="626"/>
      <c r="DD48" s="627" t="s">
        <v>123</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352</v>
      </c>
      <c r="CE49" s="603"/>
      <c r="CF49" s="603"/>
      <c r="CG49" s="603"/>
      <c r="CH49" s="603"/>
      <c r="CI49" s="603"/>
      <c r="CJ49" s="603"/>
      <c r="CK49" s="603"/>
      <c r="CL49" s="603"/>
      <c r="CM49" s="603"/>
      <c r="CN49" s="603"/>
      <c r="CO49" s="603"/>
      <c r="CP49" s="603"/>
      <c r="CQ49" s="604"/>
      <c r="CR49" s="605">
        <v>56152425</v>
      </c>
      <c r="CS49" s="606"/>
      <c r="CT49" s="606"/>
      <c r="CU49" s="606"/>
      <c r="CV49" s="606"/>
      <c r="CW49" s="606"/>
      <c r="CX49" s="606"/>
      <c r="CY49" s="607"/>
      <c r="CZ49" s="608">
        <v>100</v>
      </c>
      <c r="DA49" s="609"/>
      <c r="DB49" s="609"/>
      <c r="DC49" s="610"/>
      <c r="DD49" s="611">
        <v>35409249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CXaHg7xkEyt5hi4rD15wFsJIWXXvocENR3n8+KiIjNpbVBISiA0/BocoIisch5QEvWeRHV4aGSkjpjnkem4g==" saltValue="NnQRkX33ZWTDbk2BsnRpq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3" zeroHeight="1"/>
  <cols>
    <col min="1" max="130" width="2.69140625" style="219" customWidth="1"/>
    <col min="131" max="131" width="1.61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6" t="s">
        <v>353</v>
      </c>
      <c r="B2" s="1096"/>
      <c r="C2" s="1096"/>
      <c r="D2" s="1096"/>
      <c r="E2" s="1096"/>
      <c r="F2" s="1096"/>
      <c r="G2" s="1096"/>
      <c r="H2" s="1096"/>
      <c r="I2" s="1096"/>
      <c r="J2" s="1096"/>
      <c r="K2" s="1096"/>
      <c r="L2" s="1096"/>
      <c r="M2" s="1096"/>
      <c r="N2" s="1096"/>
      <c r="O2" s="1096"/>
      <c r="P2" s="1096"/>
      <c r="Q2" s="1096"/>
      <c r="R2" s="1096"/>
      <c r="S2" s="1096"/>
      <c r="T2" s="1096"/>
      <c r="U2" s="1096"/>
      <c r="V2" s="1096"/>
      <c r="W2" s="1096"/>
      <c r="X2" s="1096"/>
      <c r="Y2" s="1096"/>
      <c r="Z2" s="1096"/>
      <c r="AA2" s="1096"/>
      <c r="AB2" s="1096"/>
      <c r="AC2" s="1096"/>
      <c r="AD2" s="1096"/>
      <c r="AE2" s="1096"/>
      <c r="AF2" s="1096"/>
      <c r="AG2" s="1096"/>
      <c r="AH2" s="1096"/>
      <c r="AI2" s="1096"/>
      <c r="AJ2" s="1096"/>
      <c r="AK2" s="1096"/>
      <c r="AL2" s="1096"/>
      <c r="AM2" s="1096"/>
      <c r="AN2" s="1096"/>
      <c r="AO2" s="1096"/>
      <c r="AP2" s="1096"/>
      <c r="AQ2" s="1096"/>
      <c r="AR2" s="1096"/>
      <c r="AS2" s="1096"/>
      <c r="AT2" s="1096"/>
      <c r="AU2" s="1096"/>
      <c r="AV2" s="1096"/>
      <c r="AW2" s="1096"/>
      <c r="AX2" s="1096"/>
      <c r="AY2" s="1096"/>
      <c r="AZ2" s="1096"/>
      <c r="BA2" s="1096"/>
      <c r="BB2" s="1096"/>
      <c r="BC2" s="1096"/>
      <c r="BD2" s="1096"/>
      <c r="BE2" s="1096"/>
      <c r="BF2" s="1096"/>
      <c r="BG2" s="1096"/>
      <c r="BH2" s="1096"/>
      <c r="BI2" s="109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7" t="s">
        <v>354</v>
      </c>
      <c r="DK2" s="1098"/>
      <c r="DL2" s="1098"/>
      <c r="DM2" s="1098"/>
      <c r="DN2" s="1098"/>
      <c r="DO2" s="1099"/>
      <c r="DP2" s="216"/>
      <c r="DQ2" s="1097" t="s">
        <v>355</v>
      </c>
      <c r="DR2" s="1098"/>
      <c r="DS2" s="1098"/>
      <c r="DT2" s="1098"/>
      <c r="DU2" s="1098"/>
      <c r="DV2" s="1098"/>
      <c r="DW2" s="1098"/>
      <c r="DX2" s="1098"/>
      <c r="DY2" s="1098"/>
      <c r="DZ2" s="1099"/>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100"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90" t="s">
        <v>372</v>
      </c>
      <c r="DH5" s="1091"/>
      <c r="DI5" s="1091"/>
      <c r="DJ5" s="1091"/>
      <c r="DK5" s="1092"/>
      <c r="DL5" s="1090" t="s">
        <v>373</v>
      </c>
      <c r="DM5" s="1091"/>
      <c r="DN5" s="1091"/>
      <c r="DO5" s="1091"/>
      <c r="DP5" s="1092"/>
      <c r="DQ5" s="1001" t="s">
        <v>374</v>
      </c>
      <c r="DR5" s="1002"/>
      <c r="DS5" s="1002"/>
      <c r="DT5" s="1002"/>
      <c r="DU5" s="1003"/>
      <c r="DV5" s="1001" t="s">
        <v>365</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101"/>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93"/>
      <c r="DH6" s="1094"/>
      <c r="DI6" s="1094"/>
      <c r="DJ6" s="1094"/>
      <c r="DK6" s="1095"/>
      <c r="DL6" s="1093"/>
      <c r="DM6" s="1094"/>
      <c r="DN6" s="1094"/>
      <c r="DO6" s="1094"/>
      <c r="DP6" s="1095"/>
      <c r="DQ6" s="1004"/>
      <c r="DR6" s="1005"/>
      <c r="DS6" s="1005"/>
      <c r="DT6" s="1005"/>
      <c r="DU6" s="1006"/>
      <c r="DV6" s="1004"/>
      <c r="DW6" s="1005"/>
      <c r="DX6" s="1005"/>
      <c r="DY6" s="1005"/>
      <c r="DZ6" s="1016"/>
      <c r="EA6" s="222"/>
    </row>
    <row r="7" spans="1:131" s="223" customFormat="1" ht="26.25" customHeight="1" thickTop="1">
      <c r="A7" s="224">
        <v>1</v>
      </c>
      <c r="B7" s="1047" t="s">
        <v>375</v>
      </c>
      <c r="C7" s="1048"/>
      <c r="D7" s="1048"/>
      <c r="E7" s="1048"/>
      <c r="F7" s="1048"/>
      <c r="G7" s="1048"/>
      <c r="H7" s="1048"/>
      <c r="I7" s="1048"/>
      <c r="J7" s="1048"/>
      <c r="K7" s="1048"/>
      <c r="L7" s="1048"/>
      <c r="M7" s="1048"/>
      <c r="N7" s="1048"/>
      <c r="O7" s="1048"/>
      <c r="P7" s="1049"/>
      <c r="Q7" s="1106">
        <v>60209</v>
      </c>
      <c r="R7" s="1107"/>
      <c r="S7" s="1107"/>
      <c r="T7" s="1107"/>
      <c r="U7" s="1107"/>
      <c r="V7" s="1107">
        <v>56167</v>
      </c>
      <c r="W7" s="1107"/>
      <c r="X7" s="1107"/>
      <c r="Y7" s="1107"/>
      <c r="Z7" s="1107"/>
      <c r="AA7" s="1107">
        <v>4042</v>
      </c>
      <c r="AB7" s="1107"/>
      <c r="AC7" s="1107"/>
      <c r="AD7" s="1107"/>
      <c r="AE7" s="1108"/>
      <c r="AF7" s="1109">
        <v>3479</v>
      </c>
      <c r="AG7" s="1110"/>
      <c r="AH7" s="1110"/>
      <c r="AI7" s="1110"/>
      <c r="AJ7" s="1111"/>
      <c r="AK7" s="1112">
        <v>2362</v>
      </c>
      <c r="AL7" s="1084"/>
      <c r="AM7" s="1084"/>
      <c r="AN7" s="1084"/>
      <c r="AO7" s="1084"/>
      <c r="AP7" s="1084">
        <v>39622</v>
      </c>
      <c r="AQ7" s="1084"/>
      <c r="AR7" s="1084"/>
      <c r="AS7" s="1084"/>
      <c r="AT7" s="1084"/>
      <c r="AU7" s="1085"/>
      <c r="AV7" s="1085"/>
      <c r="AW7" s="1085"/>
      <c r="AX7" s="1085"/>
      <c r="AY7" s="1086"/>
      <c r="AZ7" s="220"/>
      <c r="BA7" s="220"/>
      <c r="BB7" s="220"/>
      <c r="BC7" s="220"/>
      <c r="BD7" s="220"/>
      <c r="BE7" s="221"/>
      <c r="BF7" s="221"/>
      <c r="BG7" s="221"/>
      <c r="BH7" s="221"/>
      <c r="BI7" s="221"/>
      <c r="BJ7" s="221"/>
      <c r="BK7" s="221"/>
      <c r="BL7" s="221"/>
      <c r="BM7" s="221"/>
      <c r="BN7" s="221"/>
      <c r="BO7" s="221"/>
      <c r="BP7" s="221"/>
      <c r="BQ7" s="224">
        <v>1</v>
      </c>
      <c r="BR7" s="225"/>
      <c r="BS7" s="1087" t="s">
        <v>565</v>
      </c>
      <c r="BT7" s="1088"/>
      <c r="BU7" s="1088"/>
      <c r="BV7" s="1088"/>
      <c r="BW7" s="1088"/>
      <c r="BX7" s="1088"/>
      <c r="BY7" s="1088"/>
      <c r="BZ7" s="1088"/>
      <c r="CA7" s="1088"/>
      <c r="CB7" s="1088"/>
      <c r="CC7" s="1088"/>
      <c r="CD7" s="1088"/>
      <c r="CE7" s="1088"/>
      <c r="CF7" s="1088"/>
      <c r="CG7" s="1089"/>
      <c r="CH7" s="1102">
        <v>-2</v>
      </c>
      <c r="CI7" s="1103"/>
      <c r="CJ7" s="1103"/>
      <c r="CK7" s="1103"/>
      <c r="CL7" s="1104"/>
      <c r="CM7" s="1102">
        <v>56</v>
      </c>
      <c r="CN7" s="1103"/>
      <c r="CO7" s="1103"/>
      <c r="CP7" s="1103"/>
      <c r="CQ7" s="1104"/>
      <c r="CR7" s="1102">
        <v>29</v>
      </c>
      <c r="CS7" s="1103"/>
      <c r="CT7" s="1103"/>
      <c r="CU7" s="1103"/>
      <c r="CV7" s="1104"/>
      <c r="CW7" s="1102" t="s">
        <v>570</v>
      </c>
      <c r="CX7" s="1103"/>
      <c r="CY7" s="1103"/>
      <c r="CZ7" s="1103"/>
      <c r="DA7" s="1104"/>
      <c r="DB7" s="1102" t="s">
        <v>570</v>
      </c>
      <c r="DC7" s="1103"/>
      <c r="DD7" s="1103"/>
      <c r="DE7" s="1103"/>
      <c r="DF7" s="1104"/>
      <c r="DG7" s="1102" t="s">
        <v>570</v>
      </c>
      <c r="DH7" s="1103"/>
      <c r="DI7" s="1103"/>
      <c r="DJ7" s="1103"/>
      <c r="DK7" s="1104"/>
      <c r="DL7" s="1102" t="s">
        <v>570</v>
      </c>
      <c r="DM7" s="1103"/>
      <c r="DN7" s="1103"/>
      <c r="DO7" s="1103"/>
      <c r="DP7" s="1104"/>
      <c r="DQ7" s="1102" t="s">
        <v>570</v>
      </c>
      <c r="DR7" s="1103"/>
      <c r="DS7" s="1103"/>
      <c r="DT7" s="1103"/>
      <c r="DU7" s="1104"/>
      <c r="DV7" s="1087"/>
      <c r="DW7" s="1088"/>
      <c r="DX7" s="1088"/>
      <c r="DY7" s="1088"/>
      <c r="DZ7" s="1105"/>
      <c r="EA7" s="222"/>
    </row>
    <row r="8" spans="1:131" s="223" customFormat="1" ht="26.25" customHeight="1">
      <c r="A8" s="226">
        <v>2</v>
      </c>
      <c r="B8" s="1030" t="s">
        <v>376</v>
      </c>
      <c r="C8" s="1031"/>
      <c r="D8" s="1031"/>
      <c r="E8" s="1031"/>
      <c r="F8" s="1031"/>
      <c r="G8" s="1031"/>
      <c r="H8" s="1031"/>
      <c r="I8" s="1031"/>
      <c r="J8" s="1031"/>
      <c r="K8" s="1031"/>
      <c r="L8" s="1031"/>
      <c r="M8" s="1031"/>
      <c r="N8" s="1031"/>
      <c r="O8" s="1031"/>
      <c r="P8" s="1032"/>
      <c r="Q8" s="1038">
        <v>1237</v>
      </c>
      <c r="R8" s="1039"/>
      <c r="S8" s="1039"/>
      <c r="T8" s="1039"/>
      <c r="U8" s="1039"/>
      <c r="V8" s="1039">
        <v>1161</v>
      </c>
      <c r="W8" s="1039"/>
      <c r="X8" s="1039"/>
      <c r="Y8" s="1039"/>
      <c r="Z8" s="1039"/>
      <c r="AA8" s="1039">
        <v>76</v>
      </c>
      <c r="AB8" s="1039"/>
      <c r="AC8" s="1039"/>
      <c r="AD8" s="1039"/>
      <c r="AE8" s="1040"/>
      <c r="AF8" s="1035">
        <v>65</v>
      </c>
      <c r="AG8" s="1036"/>
      <c r="AH8" s="1036"/>
      <c r="AI8" s="1036"/>
      <c r="AJ8" s="1037"/>
      <c r="AK8" s="1080">
        <v>383</v>
      </c>
      <c r="AL8" s="1081"/>
      <c r="AM8" s="1081"/>
      <c r="AN8" s="1081"/>
      <c r="AO8" s="1081"/>
      <c r="AP8" s="1081">
        <v>995</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566</v>
      </c>
      <c r="BT8" s="993"/>
      <c r="BU8" s="993"/>
      <c r="BV8" s="993"/>
      <c r="BW8" s="993"/>
      <c r="BX8" s="993"/>
      <c r="BY8" s="993"/>
      <c r="BZ8" s="993"/>
      <c r="CA8" s="993"/>
      <c r="CB8" s="993"/>
      <c r="CC8" s="993"/>
      <c r="CD8" s="993"/>
      <c r="CE8" s="993"/>
      <c r="CF8" s="993"/>
      <c r="CG8" s="1014"/>
      <c r="CH8" s="989">
        <v>4</v>
      </c>
      <c r="CI8" s="990"/>
      <c r="CJ8" s="990"/>
      <c r="CK8" s="990"/>
      <c r="CL8" s="991"/>
      <c r="CM8" s="989">
        <v>74</v>
      </c>
      <c r="CN8" s="990"/>
      <c r="CO8" s="990"/>
      <c r="CP8" s="990"/>
      <c r="CQ8" s="991"/>
      <c r="CR8" s="989">
        <v>30</v>
      </c>
      <c r="CS8" s="990"/>
      <c r="CT8" s="990"/>
      <c r="CU8" s="990"/>
      <c r="CV8" s="991"/>
      <c r="CW8" s="989">
        <v>17</v>
      </c>
      <c r="CX8" s="990"/>
      <c r="CY8" s="990"/>
      <c r="CZ8" s="990"/>
      <c r="DA8" s="991"/>
      <c r="DB8" s="989" t="s">
        <v>570</v>
      </c>
      <c r="DC8" s="990"/>
      <c r="DD8" s="990"/>
      <c r="DE8" s="990"/>
      <c r="DF8" s="991"/>
      <c r="DG8" s="989" t="s">
        <v>570</v>
      </c>
      <c r="DH8" s="990"/>
      <c r="DI8" s="990"/>
      <c r="DJ8" s="990"/>
      <c r="DK8" s="991"/>
      <c r="DL8" s="989" t="s">
        <v>570</v>
      </c>
      <c r="DM8" s="990"/>
      <c r="DN8" s="990"/>
      <c r="DO8" s="990"/>
      <c r="DP8" s="991"/>
      <c r="DQ8" s="989" t="s">
        <v>570</v>
      </c>
      <c r="DR8" s="990"/>
      <c r="DS8" s="990"/>
      <c r="DT8" s="990"/>
      <c r="DU8" s="991"/>
      <c r="DV8" s="992"/>
      <c r="DW8" s="993"/>
      <c r="DX8" s="993"/>
      <c r="DY8" s="993"/>
      <c r="DZ8" s="994"/>
      <c r="EA8" s="222"/>
    </row>
    <row r="9" spans="1:131" s="223" customFormat="1" ht="26.25" customHeight="1">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567</v>
      </c>
      <c r="BT9" s="993"/>
      <c r="BU9" s="993"/>
      <c r="BV9" s="993"/>
      <c r="BW9" s="993"/>
      <c r="BX9" s="993"/>
      <c r="BY9" s="993"/>
      <c r="BZ9" s="993"/>
      <c r="CA9" s="993"/>
      <c r="CB9" s="993"/>
      <c r="CC9" s="993"/>
      <c r="CD9" s="993"/>
      <c r="CE9" s="993"/>
      <c r="CF9" s="993"/>
      <c r="CG9" s="1014"/>
      <c r="CH9" s="989">
        <v>-2</v>
      </c>
      <c r="CI9" s="990"/>
      <c r="CJ9" s="990"/>
      <c r="CK9" s="990"/>
      <c r="CL9" s="991"/>
      <c r="CM9" s="989">
        <v>278</v>
      </c>
      <c r="CN9" s="990"/>
      <c r="CO9" s="990"/>
      <c r="CP9" s="990"/>
      <c r="CQ9" s="991"/>
      <c r="CR9" s="989">
        <v>210</v>
      </c>
      <c r="CS9" s="990"/>
      <c r="CT9" s="990"/>
      <c r="CU9" s="990"/>
      <c r="CV9" s="991"/>
      <c r="CW9" s="989">
        <v>7</v>
      </c>
      <c r="CX9" s="990"/>
      <c r="CY9" s="990"/>
      <c r="CZ9" s="990"/>
      <c r="DA9" s="991"/>
      <c r="DB9" s="989" t="s">
        <v>570</v>
      </c>
      <c r="DC9" s="990"/>
      <c r="DD9" s="990"/>
      <c r="DE9" s="990"/>
      <c r="DF9" s="991"/>
      <c r="DG9" s="989" t="s">
        <v>570</v>
      </c>
      <c r="DH9" s="990"/>
      <c r="DI9" s="990"/>
      <c r="DJ9" s="990"/>
      <c r="DK9" s="991"/>
      <c r="DL9" s="989" t="s">
        <v>570</v>
      </c>
      <c r="DM9" s="990"/>
      <c r="DN9" s="990"/>
      <c r="DO9" s="990"/>
      <c r="DP9" s="991"/>
      <c r="DQ9" s="989" t="s">
        <v>570</v>
      </c>
      <c r="DR9" s="990"/>
      <c r="DS9" s="990"/>
      <c r="DT9" s="990"/>
      <c r="DU9" s="991"/>
      <c r="DV9" s="992"/>
      <c r="DW9" s="993"/>
      <c r="DX9" s="993"/>
      <c r="DY9" s="993"/>
      <c r="DZ9" s="994"/>
      <c r="EA9" s="222"/>
    </row>
    <row r="10" spans="1:131" s="223" customFormat="1" ht="26.25"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568</v>
      </c>
      <c r="BT10" s="993"/>
      <c r="BU10" s="993"/>
      <c r="BV10" s="993"/>
      <c r="BW10" s="993"/>
      <c r="BX10" s="993"/>
      <c r="BY10" s="993"/>
      <c r="BZ10" s="993"/>
      <c r="CA10" s="993"/>
      <c r="CB10" s="993"/>
      <c r="CC10" s="993"/>
      <c r="CD10" s="993"/>
      <c r="CE10" s="993"/>
      <c r="CF10" s="993"/>
      <c r="CG10" s="1014"/>
      <c r="CH10" s="989">
        <v>36</v>
      </c>
      <c r="CI10" s="990"/>
      <c r="CJ10" s="990"/>
      <c r="CK10" s="990"/>
      <c r="CL10" s="991"/>
      <c r="CM10" s="989">
        <v>414</v>
      </c>
      <c r="CN10" s="990"/>
      <c r="CO10" s="990"/>
      <c r="CP10" s="990"/>
      <c r="CQ10" s="991"/>
      <c r="CR10" s="989">
        <v>30</v>
      </c>
      <c r="CS10" s="990"/>
      <c r="CT10" s="990"/>
      <c r="CU10" s="990"/>
      <c r="CV10" s="991"/>
      <c r="CW10" s="989">
        <v>62</v>
      </c>
      <c r="CX10" s="990"/>
      <c r="CY10" s="990"/>
      <c r="CZ10" s="990"/>
      <c r="DA10" s="991"/>
      <c r="DB10" s="989" t="s">
        <v>570</v>
      </c>
      <c r="DC10" s="990"/>
      <c r="DD10" s="990"/>
      <c r="DE10" s="990"/>
      <c r="DF10" s="991"/>
      <c r="DG10" s="989" t="s">
        <v>570</v>
      </c>
      <c r="DH10" s="990"/>
      <c r="DI10" s="990"/>
      <c r="DJ10" s="990"/>
      <c r="DK10" s="991"/>
      <c r="DL10" s="989" t="s">
        <v>570</v>
      </c>
      <c r="DM10" s="990"/>
      <c r="DN10" s="990"/>
      <c r="DO10" s="990"/>
      <c r="DP10" s="991"/>
      <c r="DQ10" s="989" t="s">
        <v>570</v>
      </c>
      <c r="DR10" s="990"/>
      <c r="DS10" s="990"/>
      <c r="DT10" s="990"/>
      <c r="DU10" s="991"/>
      <c r="DV10" s="992"/>
      <c r="DW10" s="993"/>
      <c r="DX10" s="993"/>
      <c r="DY10" s="993"/>
      <c r="DZ10" s="994"/>
      <c r="EA10" s="222"/>
    </row>
    <row r="11" spans="1:131" s="223" customFormat="1" ht="26.25"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569</v>
      </c>
      <c r="BT11" s="993"/>
      <c r="BU11" s="993"/>
      <c r="BV11" s="993"/>
      <c r="BW11" s="993"/>
      <c r="BX11" s="993"/>
      <c r="BY11" s="993"/>
      <c r="BZ11" s="993"/>
      <c r="CA11" s="993"/>
      <c r="CB11" s="993"/>
      <c r="CC11" s="993"/>
      <c r="CD11" s="993"/>
      <c r="CE11" s="993"/>
      <c r="CF11" s="993"/>
      <c r="CG11" s="1014"/>
      <c r="CH11" s="989">
        <v>-1</v>
      </c>
      <c r="CI11" s="990"/>
      <c r="CJ11" s="990"/>
      <c r="CK11" s="990"/>
      <c r="CL11" s="991"/>
      <c r="CM11" s="989">
        <v>241</v>
      </c>
      <c r="CN11" s="990"/>
      <c r="CO11" s="990"/>
      <c r="CP11" s="990"/>
      <c r="CQ11" s="991"/>
      <c r="CR11" s="989">
        <v>82</v>
      </c>
      <c r="CS11" s="990"/>
      <c r="CT11" s="990"/>
      <c r="CU11" s="990"/>
      <c r="CV11" s="991"/>
      <c r="CW11" s="989" t="s">
        <v>570</v>
      </c>
      <c r="CX11" s="990"/>
      <c r="CY11" s="990"/>
      <c r="CZ11" s="990"/>
      <c r="DA11" s="991"/>
      <c r="DB11" s="989" t="s">
        <v>570</v>
      </c>
      <c r="DC11" s="990"/>
      <c r="DD11" s="990"/>
      <c r="DE11" s="990"/>
      <c r="DF11" s="991"/>
      <c r="DG11" s="989" t="s">
        <v>570</v>
      </c>
      <c r="DH11" s="990"/>
      <c r="DI11" s="990"/>
      <c r="DJ11" s="990"/>
      <c r="DK11" s="991"/>
      <c r="DL11" s="989" t="s">
        <v>570</v>
      </c>
      <c r="DM11" s="990"/>
      <c r="DN11" s="990"/>
      <c r="DO11" s="990"/>
      <c r="DP11" s="991"/>
      <c r="DQ11" s="989" t="s">
        <v>570</v>
      </c>
      <c r="DR11" s="990"/>
      <c r="DS11" s="990"/>
      <c r="DT11" s="990"/>
      <c r="DU11" s="991"/>
      <c r="DV11" s="992"/>
      <c r="DW11" s="993"/>
      <c r="DX11" s="993"/>
      <c r="DY11" s="993"/>
      <c r="DZ11" s="994"/>
      <c r="EA11" s="222"/>
    </row>
    <row r="12" spans="1:131" s="223" customFormat="1" ht="26.25"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378</v>
      </c>
      <c r="B23" s="937" t="s">
        <v>379</v>
      </c>
      <c r="C23" s="938"/>
      <c r="D23" s="938"/>
      <c r="E23" s="938"/>
      <c r="F23" s="938"/>
      <c r="G23" s="938"/>
      <c r="H23" s="938"/>
      <c r="I23" s="938"/>
      <c r="J23" s="938"/>
      <c r="K23" s="938"/>
      <c r="L23" s="938"/>
      <c r="M23" s="938"/>
      <c r="N23" s="938"/>
      <c r="O23" s="938"/>
      <c r="P23" s="948"/>
      <c r="Q23" s="1067">
        <v>61063</v>
      </c>
      <c r="R23" s="1061"/>
      <c r="S23" s="1061"/>
      <c r="T23" s="1061"/>
      <c r="U23" s="1061"/>
      <c r="V23" s="1061">
        <v>56945</v>
      </c>
      <c r="W23" s="1061"/>
      <c r="X23" s="1061"/>
      <c r="Y23" s="1061"/>
      <c r="Z23" s="1061"/>
      <c r="AA23" s="1061">
        <v>4118</v>
      </c>
      <c r="AB23" s="1061"/>
      <c r="AC23" s="1061"/>
      <c r="AD23" s="1061"/>
      <c r="AE23" s="1068"/>
      <c r="AF23" s="1069">
        <v>3544</v>
      </c>
      <c r="AG23" s="1061"/>
      <c r="AH23" s="1061"/>
      <c r="AI23" s="1061"/>
      <c r="AJ23" s="1070"/>
      <c r="AK23" s="1071"/>
      <c r="AL23" s="1072"/>
      <c r="AM23" s="1072"/>
      <c r="AN23" s="1072"/>
      <c r="AO23" s="1072"/>
      <c r="AP23" s="1061">
        <v>40617</v>
      </c>
      <c r="AQ23" s="1061"/>
      <c r="AR23" s="1061"/>
      <c r="AS23" s="1061"/>
      <c r="AT23" s="1061"/>
      <c r="AU23" s="1062"/>
      <c r="AV23" s="1062"/>
      <c r="AW23" s="1062"/>
      <c r="AX23" s="1062"/>
      <c r="AY23" s="1063"/>
      <c r="AZ23" s="1064" t="s">
        <v>123</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358</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7" t="s">
        <v>390</v>
      </c>
      <c r="C28" s="1048"/>
      <c r="D28" s="1048"/>
      <c r="E28" s="1048"/>
      <c r="F28" s="1048"/>
      <c r="G28" s="1048"/>
      <c r="H28" s="1048"/>
      <c r="I28" s="1048"/>
      <c r="J28" s="1048"/>
      <c r="K28" s="1048"/>
      <c r="L28" s="1048"/>
      <c r="M28" s="1048"/>
      <c r="N28" s="1048"/>
      <c r="O28" s="1048"/>
      <c r="P28" s="1049"/>
      <c r="Q28" s="1050">
        <v>10802</v>
      </c>
      <c r="R28" s="1051"/>
      <c r="S28" s="1051"/>
      <c r="T28" s="1051"/>
      <c r="U28" s="1051"/>
      <c r="V28" s="1051">
        <v>10576</v>
      </c>
      <c r="W28" s="1051"/>
      <c r="X28" s="1051"/>
      <c r="Y28" s="1051"/>
      <c r="Z28" s="1051"/>
      <c r="AA28" s="1051">
        <v>226</v>
      </c>
      <c r="AB28" s="1051"/>
      <c r="AC28" s="1051"/>
      <c r="AD28" s="1051"/>
      <c r="AE28" s="1052"/>
      <c r="AF28" s="1053">
        <v>226</v>
      </c>
      <c r="AG28" s="1051"/>
      <c r="AH28" s="1051"/>
      <c r="AI28" s="1051"/>
      <c r="AJ28" s="1054"/>
      <c r="AK28" s="1042">
        <v>1365</v>
      </c>
      <c r="AL28" s="1043"/>
      <c r="AM28" s="1043"/>
      <c r="AN28" s="1043"/>
      <c r="AO28" s="1043"/>
      <c r="AP28" s="1043" t="s">
        <v>570</v>
      </c>
      <c r="AQ28" s="1043"/>
      <c r="AR28" s="1043"/>
      <c r="AS28" s="1043"/>
      <c r="AT28" s="1043"/>
      <c r="AU28" s="1043" t="s">
        <v>570</v>
      </c>
      <c r="AV28" s="1043"/>
      <c r="AW28" s="1043"/>
      <c r="AX28" s="1043"/>
      <c r="AY28" s="1043"/>
      <c r="AZ28" s="1044" t="s">
        <v>570</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391</v>
      </c>
      <c r="C29" s="1031"/>
      <c r="D29" s="1031"/>
      <c r="E29" s="1031"/>
      <c r="F29" s="1031"/>
      <c r="G29" s="1031"/>
      <c r="H29" s="1031"/>
      <c r="I29" s="1031"/>
      <c r="J29" s="1031"/>
      <c r="K29" s="1031"/>
      <c r="L29" s="1031"/>
      <c r="M29" s="1031"/>
      <c r="N29" s="1031"/>
      <c r="O29" s="1031"/>
      <c r="P29" s="1032"/>
      <c r="Q29" s="1038">
        <v>1655</v>
      </c>
      <c r="R29" s="1039"/>
      <c r="S29" s="1039"/>
      <c r="T29" s="1039"/>
      <c r="U29" s="1039"/>
      <c r="V29" s="1039">
        <v>1644</v>
      </c>
      <c r="W29" s="1039"/>
      <c r="X29" s="1039"/>
      <c r="Y29" s="1039"/>
      <c r="Z29" s="1039"/>
      <c r="AA29" s="1039">
        <v>11</v>
      </c>
      <c r="AB29" s="1039"/>
      <c r="AC29" s="1039"/>
      <c r="AD29" s="1039"/>
      <c r="AE29" s="1040"/>
      <c r="AF29" s="1035">
        <v>11</v>
      </c>
      <c r="AG29" s="1036"/>
      <c r="AH29" s="1036"/>
      <c r="AI29" s="1036"/>
      <c r="AJ29" s="1037"/>
      <c r="AK29" s="980">
        <v>421</v>
      </c>
      <c r="AL29" s="971"/>
      <c r="AM29" s="971"/>
      <c r="AN29" s="971"/>
      <c r="AO29" s="971"/>
      <c r="AP29" s="971" t="s">
        <v>570</v>
      </c>
      <c r="AQ29" s="971"/>
      <c r="AR29" s="971"/>
      <c r="AS29" s="971"/>
      <c r="AT29" s="971"/>
      <c r="AU29" s="971" t="s">
        <v>570</v>
      </c>
      <c r="AV29" s="971"/>
      <c r="AW29" s="971"/>
      <c r="AX29" s="971"/>
      <c r="AY29" s="971"/>
      <c r="AZ29" s="1041" t="s">
        <v>570</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392</v>
      </c>
      <c r="C30" s="1031"/>
      <c r="D30" s="1031"/>
      <c r="E30" s="1031"/>
      <c r="F30" s="1031"/>
      <c r="G30" s="1031"/>
      <c r="H30" s="1031"/>
      <c r="I30" s="1031"/>
      <c r="J30" s="1031"/>
      <c r="K30" s="1031"/>
      <c r="L30" s="1031"/>
      <c r="M30" s="1031"/>
      <c r="N30" s="1031"/>
      <c r="O30" s="1031"/>
      <c r="P30" s="1032"/>
      <c r="Q30" s="1038">
        <v>13598</v>
      </c>
      <c r="R30" s="1039"/>
      <c r="S30" s="1039"/>
      <c r="T30" s="1039"/>
      <c r="U30" s="1039"/>
      <c r="V30" s="1039">
        <v>13062</v>
      </c>
      <c r="W30" s="1039"/>
      <c r="X30" s="1039"/>
      <c r="Y30" s="1039"/>
      <c r="Z30" s="1039"/>
      <c r="AA30" s="1039">
        <v>536</v>
      </c>
      <c r="AB30" s="1039"/>
      <c r="AC30" s="1039"/>
      <c r="AD30" s="1039"/>
      <c r="AE30" s="1040"/>
      <c r="AF30" s="1035">
        <v>536</v>
      </c>
      <c r="AG30" s="1036"/>
      <c r="AH30" s="1036"/>
      <c r="AI30" s="1036"/>
      <c r="AJ30" s="1037"/>
      <c r="AK30" s="980">
        <v>2274</v>
      </c>
      <c r="AL30" s="971"/>
      <c r="AM30" s="971"/>
      <c r="AN30" s="971"/>
      <c r="AO30" s="971"/>
      <c r="AP30" s="971" t="s">
        <v>570</v>
      </c>
      <c r="AQ30" s="971"/>
      <c r="AR30" s="971"/>
      <c r="AS30" s="971"/>
      <c r="AT30" s="971"/>
      <c r="AU30" s="971" t="s">
        <v>570</v>
      </c>
      <c r="AV30" s="971"/>
      <c r="AW30" s="971"/>
      <c r="AX30" s="971"/>
      <c r="AY30" s="971"/>
      <c r="AZ30" s="1041" t="s">
        <v>570</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393</v>
      </c>
      <c r="C31" s="1031"/>
      <c r="D31" s="1031"/>
      <c r="E31" s="1031"/>
      <c r="F31" s="1031"/>
      <c r="G31" s="1031"/>
      <c r="H31" s="1031"/>
      <c r="I31" s="1031"/>
      <c r="J31" s="1031"/>
      <c r="K31" s="1031"/>
      <c r="L31" s="1031"/>
      <c r="M31" s="1031"/>
      <c r="N31" s="1031"/>
      <c r="O31" s="1031"/>
      <c r="P31" s="1032"/>
      <c r="Q31" s="1038">
        <v>2896</v>
      </c>
      <c r="R31" s="1039"/>
      <c r="S31" s="1039"/>
      <c r="T31" s="1039"/>
      <c r="U31" s="1039"/>
      <c r="V31" s="1039">
        <v>2828</v>
      </c>
      <c r="W31" s="1039"/>
      <c r="X31" s="1039"/>
      <c r="Y31" s="1039"/>
      <c r="Z31" s="1039"/>
      <c r="AA31" s="1039">
        <v>68</v>
      </c>
      <c r="AB31" s="1039"/>
      <c r="AC31" s="1039"/>
      <c r="AD31" s="1039"/>
      <c r="AE31" s="1040"/>
      <c r="AF31" s="1035">
        <v>4037</v>
      </c>
      <c r="AG31" s="1036"/>
      <c r="AH31" s="1036"/>
      <c r="AI31" s="1036"/>
      <c r="AJ31" s="1037"/>
      <c r="AK31" s="980" t="s">
        <v>570</v>
      </c>
      <c r="AL31" s="971"/>
      <c r="AM31" s="971"/>
      <c r="AN31" s="971"/>
      <c r="AO31" s="971"/>
      <c r="AP31" s="971">
        <v>10196</v>
      </c>
      <c r="AQ31" s="971"/>
      <c r="AR31" s="971"/>
      <c r="AS31" s="971"/>
      <c r="AT31" s="971"/>
      <c r="AU31" s="971">
        <v>194</v>
      </c>
      <c r="AV31" s="971"/>
      <c r="AW31" s="971"/>
      <c r="AX31" s="971"/>
      <c r="AY31" s="971"/>
      <c r="AZ31" s="1041" t="s">
        <v>570</v>
      </c>
      <c r="BA31" s="1041"/>
      <c r="BB31" s="1041"/>
      <c r="BC31" s="1041"/>
      <c r="BD31" s="1041"/>
      <c r="BE31" s="972" t="s">
        <v>394</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c r="A32" s="230">
        <v>5</v>
      </c>
      <c r="B32" s="1030" t="s">
        <v>395</v>
      </c>
      <c r="C32" s="1031"/>
      <c r="D32" s="1031"/>
      <c r="E32" s="1031"/>
      <c r="F32" s="1031"/>
      <c r="G32" s="1031"/>
      <c r="H32" s="1031"/>
      <c r="I32" s="1031"/>
      <c r="J32" s="1031"/>
      <c r="K32" s="1031"/>
      <c r="L32" s="1031"/>
      <c r="M32" s="1031"/>
      <c r="N32" s="1031"/>
      <c r="O32" s="1031"/>
      <c r="P32" s="1032"/>
      <c r="Q32" s="1038">
        <v>26</v>
      </c>
      <c r="R32" s="1039"/>
      <c r="S32" s="1039"/>
      <c r="T32" s="1039"/>
      <c r="U32" s="1039"/>
      <c r="V32" s="1039">
        <v>19</v>
      </c>
      <c r="W32" s="1039"/>
      <c r="X32" s="1039"/>
      <c r="Y32" s="1039"/>
      <c r="Z32" s="1039"/>
      <c r="AA32" s="1039">
        <v>7</v>
      </c>
      <c r="AB32" s="1039"/>
      <c r="AC32" s="1039"/>
      <c r="AD32" s="1039"/>
      <c r="AE32" s="1040"/>
      <c r="AF32" s="1035">
        <v>20</v>
      </c>
      <c r="AG32" s="1036"/>
      <c r="AH32" s="1036"/>
      <c r="AI32" s="1036"/>
      <c r="AJ32" s="1037"/>
      <c r="AK32" s="980" t="s">
        <v>570</v>
      </c>
      <c r="AL32" s="971"/>
      <c r="AM32" s="971"/>
      <c r="AN32" s="971"/>
      <c r="AO32" s="971"/>
      <c r="AP32" s="971">
        <v>40</v>
      </c>
      <c r="AQ32" s="971"/>
      <c r="AR32" s="971"/>
      <c r="AS32" s="971"/>
      <c r="AT32" s="971"/>
      <c r="AU32" s="971">
        <v>40</v>
      </c>
      <c r="AV32" s="971"/>
      <c r="AW32" s="971"/>
      <c r="AX32" s="971"/>
      <c r="AY32" s="971"/>
      <c r="AZ32" s="1041" t="s">
        <v>570</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c r="A33" s="230">
        <v>6</v>
      </c>
      <c r="B33" s="1030" t="s">
        <v>396</v>
      </c>
      <c r="C33" s="1031"/>
      <c r="D33" s="1031"/>
      <c r="E33" s="1031"/>
      <c r="F33" s="1031"/>
      <c r="G33" s="1031"/>
      <c r="H33" s="1031"/>
      <c r="I33" s="1031"/>
      <c r="J33" s="1031"/>
      <c r="K33" s="1031"/>
      <c r="L33" s="1031"/>
      <c r="M33" s="1031"/>
      <c r="N33" s="1031"/>
      <c r="O33" s="1031"/>
      <c r="P33" s="1032"/>
      <c r="Q33" s="1038">
        <v>3369</v>
      </c>
      <c r="R33" s="1039"/>
      <c r="S33" s="1039"/>
      <c r="T33" s="1039"/>
      <c r="U33" s="1039"/>
      <c r="V33" s="1039">
        <v>3159</v>
      </c>
      <c r="W33" s="1039"/>
      <c r="X33" s="1039"/>
      <c r="Y33" s="1039"/>
      <c r="Z33" s="1039"/>
      <c r="AA33" s="1039">
        <v>210</v>
      </c>
      <c r="AB33" s="1039"/>
      <c r="AC33" s="1039"/>
      <c r="AD33" s="1039"/>
      <c r="AE33" s="1040"/>
      <c r="AF33" s="1035">
        <v>567</v>
      </c>
      <c r="AG33" s="1036"/>
      <c r="AH33" s="1036"/>
      <c r="AI33" s="1036"/>
      <c r="AJ33" s="1037"/>
      <c r="AK33" s="980" t="s">
        <v>570</v>
      </c>
      <c r="AL33" s="971"/>
      <c r="AM33" s="971"/>
      <c r="AN33" s="971"/>
      <c r="AO33" s="971"/>
      <c r="AP33" s="971">
        <v>16102</v>
      </c>
      <c r="AQ33" s="971"/>
      <c r="AR33" s="971"/>
      <c r="AS33" s="971"/>
      <c r="AT33" s="971"/>
      <c r="AU33" s="971">
        <v>6875</v>
      </c>
      <c r="AV33" s="971"/>
      <c r="AW33" s="971"/>
      <c r="AX33" s="971"/>
      <c r="AY33" s="971"/>
      <c r="AZ33" s="1041" t="s">
        <v>570</v>
      </c>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c r="A34" s="230">
        <v>7</v>
      </c>
      <c r="B34" s="1030" t="s">
        <v>397</v>
      </c>
      <c r="C34" s="1031"/>
      <c r="D34" s="1031"/>
      <c r="E34" s="1031"/>
      <c r="F34" s="1031"/>
      <c r="G34" s="1031"/>
      <c r="H34" s="1031"/>
      <c r="I34" s="1031"/>
      <c r="J34" s="1031"/>
      <c r="K34" s="1031"/>
      <c r="L34" s="1031"/>
      <c r="M34" s="1031"/>
      <c r="N34" s="1031"/>
      <c r="O34" s="1031"/>
      <c r="P34" s="1032"/>
      <c r="Q34" s="1038">
        <v>311</v>
      </c>
      <c r="R34" s="1039"/>
      <c r="S34" s="1039"/>
      <c r="T34" s="1039"/>
      <c r="U34" s="1039"/>
      <c r="V34" s="1039">
        <v>280</v>
      </c>
      <c r="W34" s="1039"/>
      <c r="X34" s="1039"/>
      <c r="Y34" s="1039"/>
      <c r="Z34" s="1039"/>
      <c r="AA34" s="1039">
        <v>31</v>
      </c>
      <c r="AB34" s="1039"/>
      <c r="AC34" s="1039"/>
      <c r="AD34" s="1039"/>
      <c r="AE34" s="1040"/>
      <c r="AF34" s="1035">
        <v>31</v>
      </c>
      <c r="AG34" s="1036"/>
      <c r="AH34" s="1036"/>
      <c r="AI34" s="1036"/>
      <c r="AJ34" s="1037"/>
      <c r="AK34" s="980">
        <v>24</v>
      </c>
      <c r="AL34" s="971"/>
      <c r="AM34" s="971"/>
      <c r="AN34" s="971"/>
      <c r="AO34" s="971"/>
      <c r="AP34" s="971">
        <v>126</v>
      </c>
      <c r="AQ34" s="971"/>
      <c r="AR34" s="971"/>
      <c r="AS34" s="971"/>
      <c r="AT34" s="971"/>
      <c r="AU34" s="971" t="s">
        <v>570</v>
      </c>
      <c r="AV34" s="971"/>
      <c r="AW34" s="971"/>
      <c r="AX34" s="971"/>
      <c r="AY34" s="971"/>
      <c r="AZ34" s="1041" t="s">
        <v>570</v>
      </c>
      <c r="BA34" s="1041"/>
      <c r="BB34" s="1041"/>
      <c r="BC34" s="1041"/>
      <c r="BD34" s="1041"/>
      <c r="BE34" s="972" t="s">
        <v>398</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c r="A35" s="230">
        <v>8</v>
      </c>
      <c r="B35" s="1030" t="s">
        <v>399</v>
      </c>
      <c r="C35" s="1031"/>
      <c r="D35" s="1031"/>
      <c r="E35" s="1031"/>
      <c r="F35" s="1031"/>
      <c r="G35" s="1031"/>
      <c r="H35" s="1031"/>
      <c r="I35" s="1031"/>
      <c r="J35" s="1031"/>
      <c r="K35" s="1031"/>
      <c r="L35" s="1031"/>
      <c r="M35" s="1031"/>
      <c r="N35" s="1031"/>
      <c r="O35" s="1031"/>
      <c r="P35" s="1032"/>
      <c r="Q35" s="1038">
        <v>93</v>
      </c>
      <c r="R35" s="1039"/>
      <c r="S35" s="1039"/>
      <c r="T35" s="1039"/>
      <c r="U35" s="1039"/>
      <c r="V35" s="1039">
        <v>87</v>
      </c>
      <c r="W35" s="1039"/>
      <c r="X35" s="1039"/>
      <c r="Y35" s="1039"/>
      <c r="Z35" s="1039"/>
      <c r="AA35" s="1039">
        <v>6</v>
      </c>
      <c r="AB35" s="1039"/>
      <c r="AC35" s="1039"/>
      <c r="AD35" s="1039"/>
      <c r="AE35" s="1040"/>
      <c r="AF35" s="1035">
        <v>5</v>
      </c>
      <c r="AG35" s="1036"/>
      <c r="AH35" s="1036"/>
      <c r="AI35" s="1036"/>
      <c r="AJ35" s="1037"/>
      <c r="AK35" s="980">
        <v>2</v>
      </c>
      <c r="AL35" s="971"/>
      <c r="AM35" s="971"/>
      <c r="AN35" s="971"/>
      <c r="AO35" s="971"/>
      <c r="AP35" s="971">
        <v>44</v>
      </c>
      <c r="AQ35" s="971"/>
      <c r="AR35" s="971"/>
      <c r="AS35" s="971"/>
      <c r="AT35" s="971"/>
      <c r="AU35" s="971">
        <v>21</v>
      </c>
      <c r="AV35" s="971"/>
      <c r="AW35" s="971"/>
      <c r="AX35" s="971"/>
      <c r="AY35" s="971"/>
      <c r="AZ35" s="1041" t="s">
        <v>570</v>
      </c>
      <c r="BA35" s="1041"/>
      <c r="BB35" s="1041"/>
      <c r="BC35" s="1041"/>
      <c r="BD35" s="1041"/>
      <c r="BE35" s="972" t="s">
        <v>398</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c r="A36" s="230">
        <v>9</v>
      </c>
      <c r="B36" s="1030" t="s">
        <v>400</v>
      </c>
      <c r="C36" s="1031"/>
      <c r="D36" s="1031"/>
      <c r="E36" s="1031"/>
      <c r="F36" s="1031"/>
      <c r="G36" s="1031"/>
      <c r="H36" s="1031"/>
      <c r="I36" s="1031"/>
      <c r="J36" s="1031"/>
      <c r="K36" s="1031"/>
      <c r="L36" s="1031"/>
      <c r="M36" s="1031"/>
      <c r="N36" s="1031"/>
      <c r="O36" s="1031"/>
      <c r="P36" s="1032"/>
      <c r="Q36" s="1038">
        <v>103</v>
      </c>
      <c r="R36" s="1039"/>
      <c r="S36" s="1039"/>
      <c r="T36" s="1039"/>
      <c r="U36" s="1039"/>
      <c r="V36" s="1039">
        <v>5</v>
      </c>
      <c r="W36" s="1039"/>
      <c r="X36" s="1039"/>
      <c r="Y36" s="1039"/>
      <c r="Z36" s="1039"/>
      <c r="AA36" s="1039">
        <v>98</v>
      </c>
      <c r="AB36" s="1039"/>
      <c r="AC36" s="1039"/>
      <c r="AD36" s="1039"/>
      <c r="AE36" s="1040"/>
      <c r="AF36" s="1035">
        <v>98</v>
      </c>
      <c r="AG36" s="1036"/>
      <c r="AH36" s="1036"/>
      <c r="AI36" s="1036"/>
      <c r="AJ36" s="1037"/>
      <c r="AK36" s="980" t="s">
        <v>570</v>
      </c>
      <c r="AL36" s="971"/>
      <c r="AM36" s="971"/>
      <c r="AN36" s="971"/>
      <c r="AO36" s="971"/>
      <c r="AP36" s="971" t="s">
        <v>570</v>
      </c>
      <c r="AQ36" s="971"/>
      <c r="AR36" s="971"/>
      <c r="AS36" s="971"/>
      <c r="AT36" s="971"/>
      <c r="AU36" s="971" t="s">
        <v>570</v>
      </c>
      <c r="AV36" s="971"/>
      <c r="AW36" s="971"/>
      <c r="AX36" s="971"/>
      <c r="AY36" s="971"/>
      <c r="AZ36" s="1041" t="s">
        <v>570</v>
      </c>
      <c r="BA36" s="1041"/>
      <c r="BB36" s="1041"/>
      <c r="BC36" s="1041"/>
      <c r="BD36" s="1041"/>
      <c r="BE36" s="972" t="s">
        <v>398</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c r="A37" s="230">
        <v>10</v>
      </c>
      <c r="B37" s="1030" t="s">
        <v>401</v>
      </c>
      <c r="C37" s="1031"/>
      <c r="D37" s="1031"/>
      <c r="E37" s="1031"/>
      <c r="F37" s="1031"/>
      <c r="G37" s="1031"/>
      <c r="H37" s="1031"/>
      <c r="I37" s="1031"/>
      <c r="J37" s="1031"/>
      <c r="K37" s="1031"/>
      <c r="L37" s="1031"/>
      <c r="M37" s="1031"/>
      <c r="N37" s="1031"/>
      <c r="O37" s="1031"/>
      <c r="P37" s="1032"/>
      <c r="Q37" s="1038">
        <v>18</v>
      </c>
      <c r="R37" s="1039"/>
      <c r="S37" s="1039"/>
      <c r="T37" s="1039"/>
      <c r="U37" s="1039"/>
      <c r="V37" s="1039">
        <v>17</v>
      </c>
      <c r="W37" s="1039"/>
      <c r="X37" s="1039"/>
      <c r="Y37" s="1039"/>
      <c r="Z37" s="1039"/>
      <c r="AA37" s="1039">
        <v>1</v>
      </c>
      <c r="AB37" s="1039"/>
      <c r="AC37" s="1039"/>
      <c r="AD37" s="1039"/>
      <c r="AE37" s="1040"/>
      <c r="AF37" s="1035" t="s">
        <v>123</v>
      </c>
      <c r="AG37" s="1036"/>
      <c r="AH37" s="1036"/>
      <c r="AI37" s="1036"/>
      <c r="AJ37" s="1037"/>
      <c r="AK37" s="980">
        <v>1</v>
      </c>
      <c r="AL37" s="971"/>
      <c r="AM37" s="971"/>
      <c r="AN37" s="971"/>
      <c r="AO37" s="971"/>
      <c r="AP37" s="971">
        <v>17</v>
      </c>
      <c r="AQ37" s="971"/>
      <c r="AR37" s="971"/>
      <c r="AS37" s="971"/>
      <c r="AT37" s="971"/>
      <c r="AU37" s="971">
        <v>17</v>
      </c>
      <c r="AV37" s="971"/>
      <c r="AW37" s="971"/>
      <c r="AX37" s="971"/>
      <c r="AY37" s="971"/>
      <c r="AZ37" s="1041" t="s">
        <v>570</v>
      </c>
      <c r="BA37" s="1041"/>
      <c r="BB37" s="1041"/>
      <c r="BC37" s="1041"/>
      <c r="BD37" s="1041"/>
      <c r="BE37" s="972" t="s">
        <v>398</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402</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378</v>
      </c>
      <c r="B63" s="937" t="s">
        <v>403</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5533</v>
      </c>
      <c r="AG63" s="959"/>
      <c r="AH63" s="959"/>
      <c r="AI63" s="959"/>
      <c r="AJ63" s="1022"/>
      <c r="AK63" s="1023"/>
      <c r="AL63" s="963"/>
      <c r="AM63" s="963"/>
      <c r="AN63" s="963"/>
      <c r="AO63" s="963"/>
      <c r="AP63" s="959">
        <v>26525</v>
      </c>
      <c r="AQ63" s="959"/>
      <c r="AR63" s="959"/>
      <c r="AS63" s="959"/>
      <c r="AT63" s="959"/>
      <c r="AU63" s="959">
        <v>7147</v>
      </c>
      <c r="AV63" s="959"/>
      <c r="AW63" s="959"/>
      <c r="AX63" s="959"/>
      <c r="AY63" s="959"/>
      <c r="AZ63" s="1017"/>
      <c r="BA63" s="1017"/>
      <c r="BB63" s="1017"/>
      <c r="BC63" s="1017"/>
      <c r="BD63" s="1017"/>
      <c r="BE63" s="960"/>
      <c r="BF63" s="960"/>
      <c r="BG63" s="960"/>
      <c r="BH63" s="960"/>
      <c r="BI63" s="961"/>
      <c r="BJ63" s="1018" t="s">
        <v>123</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404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405</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406</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c r="A68" s="224">
        <v>1</v>
      </c>
      <c r="B68" s="985" t="s">
        <v>554</v>
      </c>
      <c r="C68" s="986"/>
      <c r="D68" s="986"/>
      <c r="E68" s="986"/>
      <c r="F68" s="986"/>
      <c r="G68" s="986"/>
      <c r="H68" s="986"/>
      <c r="I68" s="986"/>
      <c r="J68" s="986"/>
      <c r="K68" s="986"/>
      <c r="L68" s="986"/>
      <c r="M68" s="986"/>
      <c r="N68" s="986"/>
      <c r="O68" s="986"/>
      <c r="P68" s="987"/>
      <c r="Q68" s="988">
        <v>11917</v>
      </c>
      <c r="R68" s="982"/>
      <c r="S68" s="982"/>
      <c r="T68" s="982"/>
      <c r="U68" s="982"/>
      <c r="V68" s="982">
        <v>11778</v>
      </c>
      <c r="W68" s="982"/>
      <c r="X68" s="982"/>
      <c r="Y68" s="982"/>
      <c r="Z68" s="982"/>
      <c r="AA68" s="982">
        <v>139</v>
      </c>
      <c r="AB68" s="982"/>
      <c r="AC68" s="982"/>
      <c r="AD68" s="982"/>
      <c r="AE68" s="982"/>
      <c r="AF68" s="982">
        <v>128</v>
      </c>
      <c r="AG68" s="982"/>
      <c r="AH68" s="982"/>
      <c r="AI68" s="982"/>
      <c r="AJ68" s="982"/>
      <c r="AK68" s="982">
        <v>687</v>
      </c>
      <c r="AL68" s="982"/>
      <c r="AM68" s="982"/>
      <c r="AN68" s="982"/>
      <c r="AO68" s="982"/>
      <c r="AP68" s="982">
        <v>12075</v>
      </c>
      <c r="AQ68" s="982"/>
      <c r="AR68" s="982"/>
      <c r="AS68" s="982"/>
      <c r="AT68" s="982"/>
      <c r="AU68" s="982">
        <v>8195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c r="A69" s="226">
        <v>2</v>
      </c>
      <c r="B69" s="974" t="s">
        <v>555</v>
      </c>
      <c r="C69" s="975"/>
      <c r="D69" s="975"/>
      <c r="E69" s="975"/>
      <c r="F69" s="975"/>
      <c r="G69" s="975"/>
      <c r="H69" s="975"/>
      <c r="I69" s="975"/>
      <c r="J69" s="975"/>
      <c r="K69" s="975"/>
      <c r="L69" s="975"/>
      <c r="M69" s="975"/>
      <c r="N69" s="975"/>
      <c r="O69" s="975"/>
      <c r="P69" s="976"/>
      <c r="Q69" s="977">
        <v>564</v>
      </c>
      <c r="R69" s="971"/>
      <c r="S69" s="971"/>
      <c r="T69" s="971"/>
      <c r="U69" s="971"/>
      <c r="V69" s="971">
        <v>512</v>
      </c>
      <c r="W69" s="971"/>
      <c r="X69" s="971"/>
      <c r="Y69" s="971"/>
      <c r="Z69" s="971"/>
      <c r="AA69" s="971">
        <v>52</v>
      </c>
      <c r="AB69" s="971"/>
      <c r="AC69" s="971"/>
      <c r="AD69" s="971"/>
      <c r="AE69" s="971"/>
      <c r="AF69" s="971">
        <v>1699</v>
      </c>
      <c r="AG69" s="971"/>
      <c r="AH69" s="971"/>
      <c r="AI69" s="971"/>
      <c r="AJ69" s="971"/>
      <c r="AK69" s="971"/>
      <c r="AL69" s="971"/>
      <c r="AM69" s="971"/>
      <c r="AN69" s="971"/>
      <c r="AO69" s="971"/>
      <c r="AP69" s="971">
        <v>358</v>
      </c>
      <c r="AQ69" s="971"/>
      <c r="AR69" s="971"/>
      <c r="AS69" s="971"/>
      <c r="AT69" s="971"/>
      <c r="AU69" s="971" t="s">
        <v>570</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c r="A70" s="226">
        <v>3</v>
      </c>
      <c r="B70" s="974" t="s">
        <v>556</v>
      </c>
      <c r="C70" s="975"/>
      <c r="D70" s="975"/>
      <c r="E70" s="975"/>
      <c r="F70" s="975"/>
      <c r="G70" s="975"/>
      <c r="H70" s="975"/>
      <c r="I70" s="975"/>
      <c r="J70" s="975"/>
      <c r="K70" s="975"/>
      <c r="L70" s="975"/>
      <c r="M70" s="975"/>
      <c r="N70" s="975"/>
      <c r="O70" s="975"/>
      <c r="P70" s="976"/>
      <c r="Q70" s="977">
        <v>997</v>
      </c>
      <c r="R70" s="971"/>
      <c r="S70" s="971"/>
      <c r="T70" s="971"/>
      <c r="U70" s="971"/>
      <c r="V70" s="971">
        <v>947</v>
      </c>
      <c r="W70" s="971"/>
      <c r="X70" s="971"/>
      <c r="Y70" s="971"/>
      <c r="Z70" s="971"/>
      <c r="AA70" s="971">
        <v>50</v>
      </c>
      <c r="AB70" s="971"/>
      <c r="AC70" s="971"/>
      <c r="AD70" s="971"/>
      <c r="AE70" s="971"/>
      <c r="AF70" s="971">
        <v>50</v>
      </c>
      <c r="AG70" s="971"/>
      <c r="AH70" s="971"/>
      <c r="AI70" s="971"/>
      <c r="AJ70" s="971"/>
      <c r="AK70" s="971" t="s">
        <v>570</v>
      </c>
      <c r="AL70" s="971"/>
      <c r="AM70" s="971"/>
      <c r="AN70" s="971"/>
      <c r="AO70" s="971"/>
      <c r="AP70" s="971" t="s">
        <v>570</v>
      </c>
      <c r="AQ70" s="971"/>
      <c r="AR70" s="971"/>
      <c r="AS70" s="971"/>
      <c r="AT70" s="971"/>
      <c r="AU70" s="971" t="s">
        <v>570</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c r="A71" s="226">
        <v>4</v>
      </c>
      <c r="B71" s="974" t="s">
        <v>557</v>
      </c>
      <c r="C71" s="975"/>
      <c r="D71" s="975"/>
      <c r="E71" s="975"/>
      <c r="F71" s="975"/>
      <c r="G71" s="975"/>
      <c r="H71" s="975"/>
      <c r="I71" s="975"/>
      <c r="J71" s="975"/>
      <c r="K71" s="975"/>
      <c r="L71" s="975"/>
      <c r="M71" s="975"/>
      <c r="N71" s="975"/>
      <c r="O71" s="975"/>
      <c r="P71" s="976"/>
      <c r="Q71" s="977">
        <v>259339</v>
      </c>
      <c r="R71" s="971"/>
      <c r="S71" s="971"/>
      <c r="T71" s="971"/>
      <c r="U71" s="971"/>
      <c r="V71" s="971">
        <v>254515</v>
      </c>
      <c r="W71" s="971"/>
      <c r="X71" s="971"/>
      <c r="Y71" s="971"/>
      <c r="Z71" s="971"/>
      <c r="AA71" s="971">
        <v>4824</v>
      </c>
      <c r="AB71" s="971"/>
      <c r="AC71" s="971"/>
      <c r="AD71" s="971"/>
      <c r="AE71" s="971"/>
      <c r="AF71" s="971">
        <v>4824</v>
      </c>
      <c r="AG71" s="971"/>
      <c r="AH71" s="971"/>
      <c r="AI71" s="971"/>
      <c r="AJ71" s="971"/>
      <c r="AK71" s="971">
        <v>1141</v>
      </c>
      <c r="AL71" s="971"/>
      <c r="AM71" s="971"/>
      <c r="AN71" s="971"/>
      <c r="AO71" s="971"/>
      <c r="AP71" s="971" t="s">
        <v>570</v>
      </c>
      <c r="AQ71" s="971"/>
      <c r="AR71" s="971"/>
      <c r="AS71" s="971"/>
      <c r="AT71" s="971"/>
      <c r="AU71" s="971" t="s">
        <v>570</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c r="A72" s="226">
        <v>5</v>
      </c>
      <c r="B72" s="974" t="s">
        <v>558</v>
      </c>
      <c r="C72" s="975"/>
      <c r="D72" s="975"/>
      <c r="E72" s="975"/>
      <c r="F72" s="975"/>
      <c r="G72" s="975"/>
      <c r="H72" s="975"/>
      <c r="I72" s="975"/>
      <c r="J72" s="975"/>
      <c r="K72" s="975"/>
      <c r="L72" s="975"/>
      <c r="M72" s="975"/>
      <c r="N72" s="975"/>
      <c r="O72" s="975"/>
      <c r="P72" s="976"/>
      <c r="Q72" s="977">
        <v>8445</v>
      </c>
      <c r="R72" s="971"/>
      <c r="S72" s="971"/>
      <c r="T72" s="971"/>
      <c r="U72" s="971"/>
      <c r="V72" s="971">
        <v>6617</v>
      </c>
      <c r="W72" s="971"/>
      <c r="X72" s="971"/>
      <c r="Y72" s="971"/>
      <c r="Z72" s="971"/>
      <c r="AA72" s="971">
        <v>1828</v>
      </c>
      <c r="AB72" s="971"/>
      <c r="AC72" s="971"/>
      <c r="AD72" s="971"/>
      <c r="AE72" s="971"/>
      <c r="AF72" s="971" t="s">
        <v>570</v>
      </c>
      <c r="AG72" s="971"/>
      <c r="AH72" s="971"/>
      <c r="AI72" s="971"/>
      <c r="AJ72" s="971"/>
      <c r="AK72" s="971">
        <v>14</v>
      </c>
      <c r="AL72" s="971"/>
      <c r="AM72" s="971"/>
      <c r="AN72" s="971"/>
      <c r="AO72" s="971"/>
      <c r="AP72" s="971" t="s">
        <v>570</v>
      </c>
      <c r="AQ72" s="971"/>
      <c r="AR72" s="971"/>
      <c r="AS72" s="971"/>
      <c r="AT72" s="971"/>
      <c r="AU72" s="971" t="s">
        <v>570</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c r="A73" s="226">
        <v>6</v>
      </c>
      <c r="B73" s="974" t="s">
        <v>559</v>
      </c>
      <c r="C73" s="975"/>
      <c r="D73" s="975"/>
      <c r="E73" s="975"/>
      <c r="F73" s="975"/>
      <c r="G73" s="975"/>
      <c r="H73" s="975"/>
      <c r="I73" s="975"/>
      <c r="J73" s="975"/>
      <c r="K73" s="975"/>
      <c r="L73" s="975"/>
      <c r="M73" s="975"/>
      <c r="N73" s="975"/>
      <c r="O73" s="975"/>
      <c r="P73" s="976"/>
      <c r="Q73" s="977">
        <v>1514</v>
      </c>
      <c r="R73" s="971"/>
      <c r="S73" s="971"/>
      <c r="T73" s="971"/>
      <c r="U73" s="971"/>
      <c r="V73" s="971">
        <v>1513</v>
      </c>
      <c r="W73" s="971"/>
      <c r="X73" s="971"/>
      <c r="Y73" s="971"/>
      <c r="Z73" s="971"/>
      <c r="AA73" s="971">
        <v>1</v>
      </c>
      <c r="AB73" s="971"/>
      <c r="AC73" s="971"/>
      <c r="AD73" s="971"/>
      <c r="AE73" s="971"/>
      <c r="AF73" s="971" t="s">
        <v>570</v>
      </c>
      <c r="AG73" s="971"/>
      <c r="AH73" s="971"/>
      <c r="AI73" s="971"/>
      <c r="AJ73" s="971"/>
      <c r="AK73" s="971" t="s">
        <v>570</v>
      </c>
      <c r="AL73" s="971"/>
      <c r="AM73" s="971"/>
      <c r="AN73" s="971"/>
      <c r="AO73" s="971"/>
      <c r="AP73" s="971" t="s">
        <v>570</v>
      </c>
      <c r="AQ73" s="971"/>
      <c r="AR73" s="971"/>
      <c r="AS73" s="971"/>
      <c r="AT73" s="971"/>
      <c r="AU73" s="971" t="s">
        <v>570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c r="A74" s="226">
        <v>7</v>
      </c>
      <c r="B74" s="974" t="s">
        <v>560</v>
      </c>
      <c r="C74" s="975"/>
      <c r="D74" s="975"/>
      <c r="E74" s="975"/>
      <c r="F74" s="975"/>
      <c r="G74" s="975"/>
      <c r="H74" s="975"/>
      <c r="I74" s="975"/>
      <c r="J74" s="975"/>
      <c r="K74" s="975"/>
      <c r="L74" s="975"/>
      <c r="M74" s="975"/>
      <c r="N74" s="975"/>
      <c r="O74" s="975"/>
      <c r="P74" s="976"/>
      <c r="Q74" s="977">
        <v>2</v>
      </c>
      <c r="R74" s="971"/>
      <c r="S74" s="971"/>
      <c r="T74" s="971"/>
      <c r="U74" s="971"/>
      <c r="V74" s="971">
        <v>0</v>
      </c>
      <c r="W74" s="971"/>
      <c r="X74" s="971"/>
      <c r="Y74" s="971"/>
      <c r="Z74" s="971"/>
      <c r="AA74" s="971">
        <v>2</v>
      </c>
      <c r="AB74" s="971"/>
      <c r="AC74" s="971"/>
      <c r="AD74" s="971"/>
      <c r="AE74" s="971"/>
      <c r="AF74" s="971" t="s">
        <v>570</v>
      </c>
      <c r="AG74" s="971"/>
      <c r="AH74" s="971"/>
      <c r="AI74" s="971"/>
      <c r="AJ74" s="971"/>
      <c r="AK74" s="971" t="s">
        <v>570</v>
      </c>
      <c r="AL74" s="971"/>
      <c r="AM74" s="971"/>
      <c r="AN74" s="971"/>
      <c r="AO74" s="971"/>
      <c r="AP74" s="971" t="s">
        <v>570</v>
      </c>
      <c r="AQ74" s="971"/>
      <c r="AR74" s="971"/>
      <c r="AS74" s="971"/>
      <c r="AT74" s="971"/>
      <c r="AU74" s="971" t="s">
        <v>570</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c r="A75" s="226">
        <v>8</v>
      </c>
      <c r="B75" s="974" t="s">
        <v>561</v>
      </c>
      <c r="C75" s="975"/>
      <c r="D75" s="975"/>
      <c r="E75" s="975"/>
      <c r="F75" s="975"/>
      <c r="G75" s="975"/>
      <c r="H75" s="975"/>
      <c r="I75" s="975"/>
      <c r="J75" s="975"/>
      <c r="K75" s="975"/>
      <c r="L75" s="975"/>
      <c r="M75" s="975"/>
      <c r="N75" s="975"/>
      <c r="O75" s="975"/>
      <c r="P75" s="976"/>
      <c r="Q75" s="981">
        <v>53</v>
      </c>
      <c r="R75" s="979"/>
      <c r="S75" s="979"/>
      <c r="T75" s="979"/>
      <c r="U75" s="980"/>
      <c r="V75" s="978">
        <v>29</v>
      </c>
      <c r="W75" s="979"/>
      <c r="X75" s="979"/>
      <c r="Y75" s="979"/>
      <c r="Z75" s="980"/>
      <c r="AA75" s="978">
        <v>24</v>
      </c>
      <c r="AB75" s="979"/>
      <c r="AC75" s="979"/>
      <c r="AD75" s="979"/>
      <c r="AE75" s="980"/>
      <c r="AF75" s="978" t="s">
        <v>570</v>
      </c>
      <c r="AG75" s="979"/>
      <c r="AH75" s="979"/>
      <c r="AI75" s="979"/>
      <c r="AJ75" s="980"/>
      <c r="AK75" s="978" t="s">
        <v>570</v>
      </c>
      <c r="AL75" s="979"/>
      <c r="AM75" s="979"/>
      <c r="AN75" s="979"/>
      <c r="AO75" s="980"/>
      <c r="AP75" s="978" t="s">
        <v>570</v>
      </c>
      <c r="AQ75" s="979"/>
      <c r="AR75" s="979"/>
      <c r="AS75" s="979"/>
      <c r="AT75" s="980"/>
      <c r="AU75" s="978" t="s">
        <v>570</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c r="A76" s="226">
        <v>9</v>
      </c>
      <c r="B76" s="974" t="s">
        <v>562</v>
      </c>
      <c r="C76" s="975"/>
      <c r="D76" s="975"/>
      <c r="E76" s="975"/>
      <c r="F76" s="975"/>
      <c r="G76" s="975"/>
      <c r="H76" s="975"/>
      <c r="I76" s="975"/>
      <c r="J76" s="975"/>
      <c r="K76" s="975"/>
      <c r="L76" s="975"/>
      <c r="M76" s="975"/>
      <c r="N76" s="975"/>
      <c r="O76" s="975"/>
      <c r="P76" s="976"/>
      <c r="Q76" s="981">
        <v>43</v>
      </c>
      <c r="R76" s="979"/>
      <c r="S76" s="979"/>
      <c r="T76" s="979"/>
      <c r="U76" s="980"/>
      <c r="V76" s="978">
        <v>42</v>
      </c>
      <c r="W76" s="979"/>
      <c r="X76" s="979"/>
      <c r="Y76" s="979"/>
      <c r="Z76" s="980"/>
      <c r="AA76" s="978">
        <v>1</v>
      </c>
      <c r="AB76" s="979"/>
      <c r="AC76" s="979"/>
      <c r="AD76" s="979"/>
      <c r="AE76" s="980"/>
      <c r="AF76" s="978" t="s">
        <v>570</v>
      </c>
      <c r="AG76" s="979"/>
      <c r="AH76" s="979"/>
      <c r="AI76" s="979"/>
      <c r="AJ76" s="980"/>
      <c r="AK76" s="978" t="s">
        <v>570</v>
      </c>
      <c r="AL76" s="979"/>
      <c r="AM76" s="979"/>
      <c r="AN76" s="979"/>
      <c r="AO76" s="980"/>
      <c r="AP76" s="978" t="s">
        <v>570</v>
      </c>
      <c r="AQ76" s="979"/>
      <c r="AR76" s="979"/>
      <c r="AS76" s="979"/>
      <c r="AT76" s="980"/>
      <c r="AU76" s="978" t="s">
        <v>570</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c r="A77" s="226">
        <v>10</v>
      </c>
      <c r="B77" s="974" t="s">
        <v>563</v>
      </c>
      <c r="C77" s="975"/>
      <c r="D77" s="975"/>
      <c r="E77" s="975"/>
      <c r="F77" s="975"/>
      <c r="G77" s="975"/>
      <c r="H77" s="975"/>
      <c r="I77" s="975"/>
      <c r="J77" s="975"/>
      <c r="K77" s="975"/>
      <c r="L77" s="975"/>
      <c r="M77" s="975"/>
      <c r="N77" s="975"/>
      <c r="O77" s="975"/>
      <c r="P77" s="976"/>
      <c r="Q77" s="981">
        <v>345</v>
      </c>
      <c r="R77" s="979"/>
      <c r="S77" s="979"/>
      <c r="T77" s="979"/>
      <c r="U77" s="980"/>
      <c r="V77" s="978">
        <v>187</v>
      </c>
      <c r="W77" s="979"/>
      <c r="X77" s="979"/>
      <c r="Y77" s="979"/>
      <c r="Z77" s="980"/>
      <c r="AA77" s="978">
        <v>158</v>
      </c>
      <c r="AB77" s="979"/>
      <c r="AC77" s="979"/>
      <c r="AD77" s="979"/>
      <c r="AE77" s="980"/>
      <c r="AF77" s="978">
        <v>158</v>
      </c>
      <c r="AG77" s="979"/>
      <c r="AH77" s="979"/>
      <c r="AI77" s="979"/>
      <c r="AJ77" s="980"/>
      <c r="AK77" s="978" t="s">
        <v>570</v>
      </c>
      <c r="AL77" s="979"/>
      <c r="AM77" s="979"/>
      <c r="AN77" s="979"/>
      <c r="AO77" s="980"/>
      <c r="AP77" s="978" t="s">
        <v>570</v>
      </c>
      <c r="AQ77" s="979"/>
      <c r="AR77" s="979"/>
      <c r="AS77" s="979"/>
      <c r="AT77" s="980"/>
      <c r="AU77" s="978" t="s">
        <v>570</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c r="A78" s="226">
        <v>11</v>
      </c>
      <c r="B78" s="974" t="s">
        <v>564</v>
      </c>
      <c r="C78" s="975"/>
      <c r="D78" s="975"/>
      <c r="E78" s="975"/>
      <c r="F78" s="975"/>
      <c r="G78" s="975"/>
      <c r="H78" s="975"/>
      <c r="I78" s="975"/>
      <c r="J78" s="975"/>
      <c r="K78" s="975"/>
      <c r="L78" s="975"/>
      <c r="M78" s="975"/>
      <c r="N78" s="975"/>
      <c r="O78" s="975"/>
      <c r="P78" s="976"/>
      <c r="Q78" s="977">
        <v>21</v>
      </c>
      <c r="R78" s="971"/>
      <c r="S78" s="971"/>
      <c r="T78" s="971"/>
      <c r="U78" s="971"/>
      <c r="V78" s="971">
        <v>16</v>
      </c>
      <c r="W78" s="971"/>
      <c r="X78" s="971"/>
      <c r="Y78" s="971"/>
      <c r="Z78" s="971"/>
      <c r="AA78" s="971">
        <v>5</v>
      </c>
      <c r="AB78" s="971"/>
      <c r="AC78" s="971"/>
      <c r="AD78" s="971"/>
      <c r="AE78" s="971"/>
      <c r="AF78" s="971">
        <v>5</v>
      </c>
      <c r="AG78" s="971"/>
      <c r="AH78" s="971"/>
      <c r="AI78" s="971"/>
      <c r="AJ78" s="971"/>
      <c r="AK78" s="971">
        <v>7</v>
      </c>
      <c r="AL78" s="971"/>
      <c r="AM78" s="971"/>
      <c r="AN78" s="971"/>
      <c r="AO78" s="971"/>
      <c r="AP78" s="971" t="s">
        <v>570</v>
      </c>
      <c r="AQ78" s="971"/>
      <c r="AR78" s="971"/>
      <c r="AS78" s="971"/>
      <c r="AT78" s="971"/>
      <c r="AU78" s="971" t="s">
        <v>570</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c r="A88" s="228" t="s">
        <v>378</v>
      </c>
      <c r="B88" s="937" t="s">
        <v>407</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6864</v>
      </c>
      <c r="AG88" s="959"/>
      <c r="AH88" s="959"/>
      <c r="AI88" s="959"/>
      <c r="AJ88" s="959"/>
      <c r="AK88" s="963"/>
      <c r="AL88" s="963"/>
      <c r="AM88" s="963"/>
      <c r="AN88" s="963"/>
      <c r="AO88" s="963"/>
      <c r="AP88" s="959">
        <v>12433</v>
      </c>
      <c r="AQ88" s="959"/>
      <c r="AR88" s="959"/>
      <c r="AS88" s="959"/>
      <c r="AT88" s="959"/>
      <c r="AU88" s="959">
        <v>8195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408</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381</v>
      </c>
      <c r="CS102" s="953"/>
      <c r="CT102" s="953"/>
      <c r="CU102" s="953"/>
      <c r="CV102" s="954"/>
      <c r="CW102" s="952">
        <v>86</v>
      </c>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409</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410</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411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413</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414</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415</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416</v>
      </c>
      <c r="AB109" s="896"/>
      <c r="AC109" s="896"/>
      <c r="AD109" s="896"/>
      <c r="AE109" s="897"/>
      <c r="AF109" s="898" t="s">
        <v>417</v>
      </c>
      <c r="AG109" s="896"/>
      <c r="AH109" s="896"/>
      <c r="AI109" s="896"/>
      <c r="AJ109" s="897"/>
      <c r="AK109" s="898" t="s">
        <v>295</v>
      </c>
      <c r="AL109" s="896"/>
      <c r="AM109" s="896"/>
      <c r="AN109" s="896"/>
      <c r="AO109" s="897"/>
      <c r="AP109" s="898" t="s">
        <v>418</v>
      </c>
      <c r="AQ109" s="896"/>
      <c r="AR109" s="896"/>
      <c r="AS109" s="896"/>
      <c r="AT109" s="929"/>
      <c r="AU109" s="895" t="s">
        <v>415</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416</v>
      </c>
      <c r="BR109" s="896"/>
      <c r="BS109" s="896"/>
      <c r="BT109" s="896"/>
      <c r="BU109" s="897"/>
      <c r="BV109" s="898" t="s">
        <v>417</v>
      </c>
      <c r="BW109" s="896"/>
      <c r="BX109" s="896"/>
      <c r="BY109" s="896"/>
      <c r="BZ109" s="897"/>
      <c r="CA109" s="898" t="s">
        <v>295</v>
      </c>
      <c r="CB109" s="896"/>
      <c r="CC109" s="896"/>
      <c r="CD109" s="896"/>
      <c r="CE109" s="897"/>
      <c r="CF109" s="936" t="s">
        <v>418</v>
      </c>
      <c r="CG109" s="936"/>
      <c r="CH109" s="936"/>
      <c r="CI109" s="936"/>
      <c r="CJ109" s="936"/>
      <c r="CK109" s="898" t="s">
        <v>419</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416</v>
      </c>
      <c r="DH109" s="896"/>
      <c r="DI109" s="896"/>
      <c r="DJ109" s="896"/>
      <c r="DK109" s="897"/>
      <c r="DL109" s="898" t="s">
        <v>417</v>
      </c>
      <c r="DM109" s="896"/>
      <c r="DN109" s="896"/>
      <c r="DO109" s="896"/>
      <c r="DP109" s="897"/>
      <c r="DQ109" s="898" t="s">
        <v>295</v>
      </c>
      <c r="DR109" s="896"/>
      <c r="DS109" s="896"/>
      <c r="DT109" s="896"/>
      <c r="DU109" s="897"/>
      <c r="DV109" s="898" t="s">
        <v>418</v>
      </c>
      <c r="DW109" s="896"/>
      <c r="DX109" s="896"/>
      <c r="DY109" s="896"/>
      <c r="DZ109" s="929"/>
    </row>
    <row r="110" spans="1:131" s="218" customFormat="1" ht="26.25" customHeight="1">
      <c r="A110" s="807" t="s">
        <v>420</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4430561</v>
      </c>
      <c r="AB110" s="889"/>
      <c r="AC110" s="889"/>
      <c r="AD110" s="889"/>
      <c r="AE110" s="890"/>
      <c r="AF110" s="891">
        <v>4427580</v>
      </c>
      <c r="AG110" s="889"/>
      <c r="AH110" s="889"/>
      <c r="AI110" s="889"/>
      <c r="AJ110" s="890"/>
      <c r="AK110" s="891">
        <v>4337571</v>
      </c>
      <c r="AL110" s="889"/>
      <c r="AM110" s="889"/>
      <c r="AN110" s="889"/>
      <c r="AO110" s="890"/>
      <c r="AP110" s="892">
        <v>16.600000000000001</v>
      </c>
      <c r="AQ110" s="893"/>
      <c r="AR110" s="893"/>
      <c r="AS110" s="893"/>
      <c r="AT110" s="894"/>
      <c r="AU110" s="930" t="s">
        <v>70</v>
      </c>
      <c r="AV110" s="931"/>
      <c r="AW110" s="931"/>
      <c r="AX110" s="931"/>
      <c r="AY110" s="931"/>
      <c r="AZ110" s="860" t="s">
        <v>421</v>
      </c>
      <c r="BA110" s="808"/>
      <c r="BB110" s="808"/>
      <c r="BC110" s="808"/>
      <c r="BD110" s="808"/>
      <c r="BE110" s="808"/>
      <c r="BF110" s="808"/>
      <c r="BG110" s="808"/>
      <c r="BH110" s="808"/>
      <c r="BI110" s="808"/>
      <c r="BJ110" s="808"/>
      <c r="BK110" s="808"/>
      <c r="BL110" s="808"/>
      <c r="BM110" s="808"/>
      <c r="BN110" s="808"/>
      <c r="BO110" s="808"/>
      <c r="BP110" s="809"/>
      <c r="BQ110" s="861">
        <v>45148782</v>
      </c>
      <c r="BR110" s="842"/>
      <c r="BS110" s="842"/>
      <c r="BT110" s="842"/>
      <c r="BU110" s="842"/>
      <c r="BV110" s="842">
        <v>41636967</v>
      </c>
      <c r="BW110" s="842"/>
      <c r="BX110" s="842"/>
      <c r="BY110" s="842"/>
      <c r="BZ110" s="842"/>
      <c r="CA110" s="842">
        <v>40616526</v>
      </c>
      <c r="CB110" s="842"/>
      <c r="CC110" s="842"/>
      <c r="CD110" s="842"/>
      <c r="CE110" s="842"/>
      <c r="CF110" s="866">
        <v>155.6</v>
      </c>
      <c r="CG110" s="867"/>
      <c r="CH110" s="867"/>
      <c r="CI110" s="867"/>
      <c r="CJ110" s="867"/>
      <c r="CK110" s="926" t="s">
        <v>422</v>
      </c>
      <c r="CL110" s="819"/>
      <c r="CM110" s="860" t="s">
        <v>423</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123</v>
      </c>
      <c r="DH110" s="842"/>
      <c r="DI110" s="842"/>
      <c r="DJ110" s="842"/>
      <c r="DK110" s="842"/>
      <c r="DL110" s="842" t="s">
        <v>123</v>
      </c>
      <c r="DM110" s="842"/>
      <c r="DN110" s="842"/>
      <c r="DO110" s="842"/>
      <c r="DP110" s="842"/>
      <c r="DQ110" s="842" t="s">
        <v>123</v>
      </c>
      <c r="DR110" s="842"/>
      <c r="DS110" s="842"/>
      <c r="DT110" s="842"/>
      <c r="DU110" s="842"/>
      <c r="DV110" s="843" t="s">
        <v>123</v>
      </c>
      <c r="DW110" s="843"/>
      <c r="DX110" s="843"/>
      <c r="DY110" s="843"/>
      <c r="DZ110" s="844"/>
    </row>
    <row r="111" spans="1:131" s="218" customFormat="1" ht="26.25" customHeight="1">
      <c r="A111" s="774" t="s">
        <v>424</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123</v>
      </c>
      <c r="AB111" s="919"/>
      <c r="AC111" s="919"/>
      <c r="AD111" s="919"/>
      <c r="AE111" s="920"/>
      <c r="AF111" s="921" t="s">
        <v>123</v>
      </c>
      <c r="AG111" s="919"/>
      <c r="AH111" s="919"/>
      <c r="AI111" s="919"/>
      <c r="AJ111" s="920"/>
      <c r="AK111" s="921" t="s">
        <v>123</v>
      </c>
      <c r="AL111" s="919"/>
      <c r="AM111" s="919"/>
      <c r="AN111" s="919"/>
      <c r="AO111" s="920"/>
      <c r="AP111" s="922" t="s">
        <v>123</v>
      </c>
      <c r="AQ111" s="923"/>
      <c r="AR111" s="923"/>
      <c r="AS111" s="923"/>
      <c r="AT111" s="924"/>
      <c r="AU111" s="932"/>
      <c r="AV111" s="933"/>
      <c r="AW111" s="933"/>
      <c r="AX111" s="933"/>
      <c r="AY111" s="933"/>
      <c r="AZ111" s="815" t="s">
        <v>425</v>
      </c>
      <c r="BA111" s="752"/>
      <c r="BB111" s="752"/>
      <c r="BC111" s="752"/>
      <c r="BD111" s="752"/>
      <c r="BE111" s="752"/>
      <c r="BF111" s="752"/>
      <c r="BG111" s="752"/>
      <c r="BH111" s="752"/>
      <c r="BI111" s="752"/>
      <c r="BJ111" s="752"/>
      <c r="BK111" s="752"/>
      <c r="BL111" s="752"/>
      <c r="BM111" s="752"/>
      <c r="BN111" s="752"/>
      <c r="BO111" s="752"/>
      <c r="BP111" s="753"/>
      <c r="BQ111" s="816">
        <v>6665</v>
      </c>
      <c r="BR111" s="817"/>
      <c r="BS111" s="817"/>
      <c r="BT111" s="817"/>
      <c r="BU111" s="817"/>
      <c r="BV111" s="817">
        <v>5779</v>
      </c>
      <c r="BW111" s="817"/>
      <c r="BX111" s="817"/>
      <c r="BY111" s="817"/>
      <c r="BZ111" s="817"/>
      <c r="CA111" s="817">
        <v>4875</v>
      </c>
      <c r="CB111" s="817"/>
      <c r="CC111" s="817"/>
      <c r="CD111" s="817"/>
      <c r="CE111" s="817"/>
      <c r="CF111" s="875">
        <v>0</v>
      </c>
      <c r="CG111" s="876"/>
      <c r="CH111" s="876"/>
      <c r="CI111" s="876"/>
      <c r="CJ111" s="876"/>
      <c r="CK111" s="927"/>
      <c r="CL111" s="821"/>
      <c r="CM111" s="815" t="s">
        <v>426</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123</v>
      </c>
      <c r="DH111" s="817"/>
      <c r="DI111" s="817"/>
      <c r="DJ111" s="817"/>
      <c r="DK111" s="817"/>
      <c r="DL111" s="817" t="s">
        <v>123</v>
      </c>
      <c r="DM111" s="817"/>
      <c r="DN111" s="817"/>
      <c r="DO111" s="817"/>
      <c r="DP111" s="817"/>
      <c r="DQ111" s="817" t="s">
        <v>123</v>
      </c>
      <c r="DR111" s="817"/>
      <c r="DS111" s="817"/>
      <c r="DT111" s="817"/>
      <c r="DU111" s="817"/>
      <c r="DV111" s="794" t="s">
        <v>123</v>
      </c>
      <c r="DW111" s="794"/>
      <c r="DX111" s="794"/>
      <c r="DY111" s="794"/>
      <c r="DZ111" s="795"/>
    </row>
    <row r="112" spans="1:131" s="218" customFormat="1" ht="26.25" customHeight="1">
      <c r="A112" s="912" t="s">
        <v>427</v>
      </c>
      <c r="B112" s="913"/>
      <c r="C112" s="752" t="s">
        <v>428</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123</v>
      </c>
      <c r="AB112" s="780"/>
      <c r="AC112" s="780"/>
      <c r="AD112" s="780"/>
      <c r="AE112" s="781"/>
      <c r="AF112" s="782" t="s">
        <v>123</v>
      </c>
      <c r="AG112" s="780"/>
      <c r="AH112" s="780"/>
      <c r="AI112" s="780"/>
      <c r="AJ112" s="781"/>
      <c r="AK112" s="782" t="s">
        <v>123</v>
      </c>
      <c r="AL112" s="780"/>
      <c r="AM112" s="780"/>
      <c r="AN112" s="780"/>
      <c r="AO112" s="781"/>
      <c r="AP112" s="824" t="s">
        <v>123</v>
      </c>
      <c r="AQ112" s="825"/>
      <c r="AR112" s="825"/>
      <c r="AS112" s="825"/>
      <c r="AT112" s="826"/>
      <c r="AU112" s="932"/>
      <c r="AV112" s="933"/>
      <c r="AW112" s="933"/>
      <c r="AX112" s="933"/>
      <c r="AY112" s="933"/>
      <c r="AZ112" s="815" t="s">
        <v>429</v>
      </c>
      <c r="BA112" s="752"/>
      <c r="BB112" s="752"/>
      <c r="BC112" s="752"/>
      <c r="BD112" s="752"/>
      <c r="BE112" s="752"/>
      <c r="BF112" s="752"/>
      <c r="BG112" s="752"/>
      <c r="BH112" s="752"/>
      <c r="BI112" s="752"/>
      <c r="BJ112" s="752"/>
      <c r="BK112" s="752"/>
      <c r="BL112" s="752"/>
      <c r="BM112" s="752"/>
      <c r="BN112" s="752"/>
      <c r="BO112" s="752"/>
      <c r="BP112" s="753"/>
      <c r="BQ112" s="816">
        <v>7869178</v>
      </c>
      <c r="BR112" s="817"/>
      <c r="BS112" s="817"/>
      <c r="BT112" s="817"/>
      <c r="BU112" s="817"/>
      <c r="BV112" s="817">
        <v>7434573</v>
      </c>
      <c r="BW112" s="817"/>
      <c r="BX112" s="817"/>
      <c r="BY112" s="817"/>
      <c r="BZ112" s="817"/>
      <c r="CA112" s="817">
        <v>7147445</v>
      </c>
      <c r="CB112" s="817"/>
      <c r="CC112" s="817"/>
      <c r="CD112" s="817"/>
      <c r="CE112" s="817"/>
      <c r="CF112" s="875">
        <v>27.4</v>
      </c>
      <c r="CG112" s="876"/>
      <c r="CH112" s="876"/>
      <c r="CI112" s="876"/>
      <c r="CJ112" s="876"/>
      <c r="CK112" s="927"/>
      <c r="CL112" s="821"/>
      <c r="CM112" s="815" t="s">
        <v>430</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123</v>
      </c>
      <c r="DH112" s="817"/>
      <c r="DI112" s="817"/>
      <c r="DJ112" s="817"/>
      <c r="DK112" s="817"/>
      <c r="DL112" s="817" t="s">
        <v>123</v>
      </c>
      <c r="DM112" s="817"/>
      <c r="DN112" s="817"/>
      <c r="DO112" s="817"/>
      <c r="DP112" s="817"/>
      <c r="DQ112" s="817" t="s">
        <v>123</v>
      </c>
      <c r="DR112" s="817"/>
      <c r="DS112" s="817"/>
      <c r="DT112" s="817"/>
      <c r="DU112" s="817"/>
      <c r="DV112" s="794" t="s">
        <v>123</v>
      </c>
      <c r="DW112" s="794"/>
      <c r="DX112" s="794"/>
      <c r="DY112" s="794"/>
      <c r="DZ112" s="795"/>
    </row>
    <row r="113" spans="1:130" s="218" customFormat="1" ht="26.25" customHeight="1">
      <c r="A113" s="914"/>
      <c r="B113" s="915"/>
      <c r="C113" s="752" t="s">
        <v>431</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729733</v>
      </c>
      <c r="AB113" s="919"/>
      <c r="AC113" s="919"/>
      <c r="AD113" s="919"/>
      <c r="AE113" s="920"/>
      <c r="AF113" s="921">
        <v>677568</v>
      </c>
      <c r="AG113" s="919"/>
      <c r="AH113" s="919"/>
      <c r="AI113" s="919"/>
      <c r="AJ113" s="920"/>
      <c r="AK113" s="921">
        <v>686985</v>
      </c>
      <c r="AL113" s="919"/>
      <c r="AM113" s="919"/>
      <c r="AN113" s="919"/>
      <c r="AO113" s="920"/>
      <c r="AP113" s="922">
        <v>2.6</v>
      </c>
      <c r="AQ113" s="923"/>
      <c r="AR113" s="923"/>
      <c r="AS113" s="923"/>
      <c r="AT113" s="924"/>
      <c r="AU113" s="932"/>
      <c r="AV113" s="933"/>
      <c r="AW113" s="933"/>
      <c r="AX113" s="933"/>
      <c r="AY113" s="933"/>
      <c r="AZ113" s="815" t="s">
        <v>432</v>
      </c>
      <c r="BA113" s="752"/>
      <c r="BB113" s="752"/>
      <c r="BC113" s="752"/>
      <c r="BD113" s="752"/>
      <c r="BE113" s="752"/>
      <c r="BF113" s="752"/>
      <c r="BG113" s="752"/>
      <c r="BH113" s="752"/>
      <c r="BI113" s="752"/>
      <c r="BJ113" s="752"/>
      <c r="BK113" s="752"/>
      <c r="BL113" s="752"/>
      <c r="BM113" s="752"/>
      <c r="BN113" s="752"/>
      <c r="BO113" s="752"/>
      <c r="BP113" s="753"/>
      <c r="BQ113" s="816">
        <v>4241954</v>
      </c>
      <c r="BR113" s="817"/>
      <c r="BS113" s="817"/>
      <c r="BT113" s="817"/>
      <c r="BU113" s="817"/>
      <c r="BV113" s="817">
        <v>5292607</v>
      </c>
      <c r="BW113" s="817"/>
      <c r="BX113" s="817"/>
      <c r="BY113" s="817"/>
      <c r="BZ113" s="817"/>
      <c r="CA113" s="817">
        <v>8195056</v>
      </c>
      <c r="CB113" s="817"/>
      <c r="CC113" s="817"/>
      <c r="CD113" s="817"/>
      <c r="CE113" s="817"/>
      <c r="CF113" s="875">
        <v>31.4</v>
      </c>
      <c r="CG113" s="876"/>
      <c r="CH113" s="876"/>
      <c r="CI113" s="876"/>
      <c r="CJ113" s="876"/>
      <c r="CK113" s="927"/>
      <c r="CL113" s="821"/>
      <c r="CM113" s="815" t="s">
        <v>433</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123</v>
      </c>
      <c r="DH113" s="780"/>
      <c r="DI113" s="780"/>
      <c r="DJ113" s="780"/>
      <c r="DK113" s="781"/>
      <c r="DL113" s="782" t="s">
        <v>123</v>
      </c>
      <c r="DM113" s="780"/>
      <c r="DN113" s="780"/>
      <c r="DO113" s="780"/>
      <c r="DP113" s="781"/>
      <c r="DQ113" s="782" t="s">
        <v>123</v>
      </c>
      <c r="DR113" s="780"/>
      <c r="DS113" s="780"/>
      <c r="DT113" s="780"/>
      <c r="DU113" s="781"/>
      <c r="DV113" s="824" t="s">
        <v>123</v>
      </c>
      <c r="DW113" s="825"/>
      <c r="DX113" s="825"/>
      <c r="DY113" s="825"/>
      <c r="DZ113" s="826"/>
    </row>
    <row r="114" spans="1:130" s="218" customFormat="1" ht="26.25" customHeight="1">
      <c r="A114" s="914"/>
      <c r="B114" s="915"/>
      <c r="C114" s="752" t="s">
        <v>434</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57919</v>
      </c>
      <c r="AB114" s="780"/>
      <c r="AC114" s="780"/>
      <c r="AD114" s="780"/>
      <c r="AE114" s="781"/>
      <c r="AF114" s="782">
        <v>67125</v>
      </c>
      <c r="AG114" s="780"/>
      <c r="AH114" s="780"/>
      <c r="AI114" s="780"/>
      <c r="AJ114" s="781"/>
      <c r="AK114" s="782">
        <v>182005</v>
      </c>
      <c r="AL114" s="780"/>
      <c r="AM114" s="780"/>
      <c r="AN114" s="780"/>
      <c r="AO114" s="781"/>
      <c r="AP114" s="824">
        <v>0.7</v>
      </c>
      <c r="AQ114" s="825"/>
      <c r="AR114" s="825"/>
      <c r="AS114" s="825"/>
      <c r="AT114" s="826"/>
      <c r="AU114" s="932"/>
      <c r="AV114" s="933"/>
      <c r="AW114" s="933"/>
      <c r="AX114" s="933"/>
      <c r="AY114" s="933"/>
      <c r="AZ114" s="815" t="s">
        <v>435</v>
      </c>
      <c r="BA114" s="752"/>
      <c r="BB114" s="752"/>
      <c r="BC114" s="752"/>
      <c r="BD114" s="752"/>
      <c r="BE114" s="752"/>
      <c r="BF114" s="752"/>
      <c r="BG114" s="752"/>
      <c r="BH114" s="752"/>
      <c r="BI114" s="752"/>
      <c r="BJ114" s="752"/>
      <c r="BK114" s="752"/>
      <c r="BL114" s="752"/>
      <c r="BM114" s="752"/>
      <c r="BN114" s="752"/>
      <c r="BO114" s="752"/>
      <c r="BP114" s="753"/>
      <c r="BQ114" s="816">
        <v>7581132</v>
      </c>
      <c r="BR114" s="817"/>
      <c r="BS114" s="817"/>
      <c r="BT114" s="817"/>
      <c r="BU114" s="817"/>
      <c r="BV114" s="817">
        <v>7785185</v>
      </c>
      <c r="BW114" s="817"/>
      <c r="BX114" s="817"/>
      <c r="BY114" s="817"/>
      <c r="BZ114" s="817"/>
      <c r="CA114" s="817">
        <v>7743034</v>
      </c>
      <c r="CB114" s="817"/>
      <c r="CC114" s="817"/>
      <c r="CD114" s="817"/>
      <c r="CE114" s="817"/>
      <c r="CF114" s="875">
        <v>29.7</v>
      </c>
      <c r="CG114" s="876"/>
      <c r="CH114" s="876"/>
      <c r="CI114" s="876"/>
      <c r="CJ114" s="876"/>
      <c r="CK114" s="927"/>
      <c r="CL114" s="821"/>
      <c r="CM114" s="815" t="s">
        <v>436</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123</v>
      </c>
      <c r="DH114" s="780"/>
      <c r="DI114" s="780"/>
      <c r="DJ114" s="780"/>
      <c r="DK114" s="781"/>
      <c r="DL114" s="782" t="s">
        <v>123</v>
      </c>
      <c r="DM114" s="780"/>
      <c r="DN114" s="780"/>
      <c r="DO114" s="780"/>
      <c r="DP114" s="781"/>
      <c r="DQ114" s="782" t="s">
        <v>123</v>
      </c>
      <c r="DR114" s="780"/>
      <c r="DS114" s="780"/>
      <c r="DT114" s="780"/>
      <c r="DU114" s="781"/>
      <c r="DV114" s="824" t="s">
        <v>123</v>
      </c>
      <c r="DW114" s="825"/>
      <c r="DX114" s="825"/>
      <c r="DY114" s="825"/>
      <c r="DZ114" s="826"/>
    </row>
    <row r="115" spans="1:130" s="218" customFormat="1" ht="26.25" customHeight="1">
      <c r="A115" s="914"/>
      <c r="B115" s="915"/>
      <c r="C115" s="752" t="s">
        <v>437</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13179</v>
      </c>
      <c r="AB115" s="919"/>
      <c r="AC115" s="919"/>
      <c r="AD115" s="919"/>
      <c r="AE115" s="920"/>
      <c r="AF115" s="921">
        <v>12913</v>
      </c>
      <c r="AG115" s="919"/>
      <c r="AH115" s="919"/>
      <c r="AI115" s="919"/>
      <c r="AJ115" s="920"/>
      <c r="AK115" s="921">
        <v>13704</v>
      </c>
      <c r="AL115" s="919"/>
      <c r="AM115" s="919"/>
      <c r="AN115" s="919"/>
      <c r="AO115" s="920"/>
      <c r="AP115" s="922">
        <v>0.1</v>
      </c>
      <c r="AQ115" s="923"/>
      <c r="AR115" s="923"/>
      <c r="AS115" s="923"/>
      <c r="AT115" s="924"/>
      <c r="AU115" s="932"/>
      <c r="AV115" s="933"/>
      <c r="AW115" s="933"/>
      <c r="AX115" s="933"/>
      <c r="AY115" s="933"/>
      <c r="AZ115" s="815" t="s">
        <v>438</v>
      </c>
      <c r="BA115" s="752"/>
      <c r="BB115" s="752"/>
      <c r="BC115" s="752"/>
      <c r="BD115" s="752"/>
      <c r="BE115" s="752"/>
      <c r="BF115" s="752"/>
      <c r="BG115" s="752"/>
      <c r="BH115" s="752"/>
      <c r="BI115" s="752"/>
      <c r="BJ115" s="752"/>
      <c r="BK115" s="752"/>
      <c r="BL115" s="752"/>
      <c r="BM115" s="752"/>
      <c r="BN115" s="752"/>
      <c r="BO115" s="752"/>
      <c r="BP115" s="753"/>
      <c r="BQ115" s="816" t="s">
        <v>123</v>
      </c>
      <c r="BR115" s="817"/>
      <c r="BS115" s="817"/>
      <c r="BT115" s="817"/>
      <c r="BU115" s="817"/>
      <c r="BV115" s="817" t="s">
        <v>123</v>
      </c>
      <c r="BW115" s="817"/>
      <c r="BX115" s="817"/>
      <c r="BY115" s="817"/>
      <c r="BZ115" s="817"/>
      <c r="CA115" s="817" t="s">
        <v>123</v>
      </c>
      <c r="CB115" s="817"/>
      <c r="CC115" s="817"/>
      <c r="CD115" s="817"/>
      <c r="CE115" s="817"/>
      <c r="CF115" s="875" t="s">
        <v>123</v>
      </c>
      <c r="CG115" s="876"/>
      <c r="CH115" s="876"/>
      <c r="CI115" s="876"/>
      <c r="CJ115" s="876"/>
      <c r="CK115" s="927"/>
      <c r="CL115" s="821"/>
      <c r="CM115" s="815" t="s">
        <v>439</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123</v>
      </c>
      <c r="DH115" s="780"/>
      <c r="DI115" s="780"/>
      <c r="DJ115" s="780"/>
      <c r="DK115" s="781"/>
      <c r="DL115" s="782" t="s">
        <v>123</v>
      </c>
      <c r="DM115" s="780"/>
      <c r="DN115" s="780"/>
      <c r="DO115" s="780"/>
      <c r="DP115" s="781"/>
      <c r="DQ115" s="782" t="s">
        <v>123</v>
      </c>
      <c r="DR115" s="780"/>
      <c r="DS115" s="780"/>
      <c r="DT115" s="780"/>
      <c r="DU115" s="781"/>
      <c r="DV115" s="824" t="s">
        <v>123</v>
      </c>
      <c r="DW115" s="825"/>
      <c r="DX115" s="825"/>
      <c r="DY115" s="825"/>
      <c r="DZ115" s="826"/>
    </row>
    <row r="116" spans="1:130" s="218" customFormat="1" ht="26.25" customHeight="1">
      <c r="A116" s="916"/>
      <c r="B116" s="917"/>
      <c r="C116" s="839" t="s">
        <v>440</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123</v>
      </c>
      <c r="AB116" s="780"/>
      <c r="AC116" s="780"/>
      <c r="AD116" s="780"/>
      <c r="AE116" s="781"/>
      <c r="AF116" s="782" t="s">
        <v>123</v>
      </c>
      <c r="AG116" s="780"/>
      <c r="AH116" s="780"/>
      <c r="AI116" s="780"/>
      <c r="AJ116" s="781"/>
      <c r="AK116" s="782" t="s">
        <v>123</v>
      </c>
      <c r="AL116" s="780"/>
      <c r="AM116" s="780"/>
      <c r="AN116" s="780"/>
      <c r="AO116" s="781"/>
      <c r="AP116" s="824" t="s">
        <v>123</v>
      </c>
      <c r="AQ116" s="825"/>
      <c r="AR116" s="825"/>
      <c r="AS116" s="825"/>
      <c r="AT116" s="826"/>
      <c r="AU116" s="932"/>
      <c r="AV116" s="933"/>
      <c r="AW116" s="933"/>
      <c r="AX116" s="933"/>
      <c r="AY116" s="933"/>
      <c r="AZ116" s="909" t="s">
        <v>441</v>
      </c>
      <c r="BA116" s="910"/>
      <c r="BB116" s="910"/>
      <c r="BC116" s="910"/>
      <c r="BD116" s="910"/>
      <c r="BE116" s="910"/>
      <c r="BF116" s="910"/>
      <c r="BG116" s="910"/>
      <c r="BH116" s="910"/>
      <c r="BI116" s="910"/>
      <c r="BJ116" s="910"/>
      <c r="BK116" s="910"/>
      <c r="BL116" s="910"/>
      <c r="BM116" s="910"/>
      <c r="BN116" s="910"/>
      <c r="BO116" s="910"/>
      <c r="BP116" s="911"/>
      <c r="BQ116" s="816" t="s">
        <v>123</v>
      </c>
      <c r="BR116" s="817"/>
      <c r="BS116" s="817"/>
      <c r="BT116" s="817"/>
      <c r="BU116" s="817"/>
      <c r="BV116" s="817" t="s">
        <v>123</v>
      </c>
      <c r="BW116" s="817"/>
      <c r="BX116" s="817"/>
      <c r="BY116" s="817"/>
      <c r="BZ116" s="817"/>
      <c r="CA116" s="817" t="s">
        <v>123</v>
      </c>
      <c r="CB116" s="817"/>
      <c r="CC116" s="817"/>
      <c r="CD116" s="817"/>
      <c r="CE116" s="817"/>
      <c r="CF116" s="875" t="s">
        <v>123</v>
      </c>
      <c r="CG116" s="876"/>
      <c r="CH116" s="876"/>
      <c r="CI116" s="876"/>
      <c r="CJ116" s="876"/>
      <c r="CK116" s="927"/>
      <c r="CL116" s="821"/>
      <c r="CM116" s="815" t="s">
        <v>442</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123</v>
      </c>
      <c r="DH116" s="780"/>
      <c r="DI116" s="780"/>
      <c r="DJ116" s="780"/>
      <c r="DK116" s="781"/>
      <c r="DL116" s="782" t="s">
        <v>123</v>
      </c>
      <c r="DM116" s="780"/>
      <c r="DN116" s="780"/>
      <c r="DO116" s="780"/>
      <c r="DP116" s="781"/>
      <c r="DQ116" s="782" t="s">
        <v>123</v>
      </c>
      <c r="DR116" s="780"/>
      <c r="DS116" s="780"/>
      <c r="DT116" s="780"/>
      <c r="DU116" s="781"/>
      <c r="DV116" s="824" t="s">
        <v>123</v>
      </c>
      <c r="DW116" s="825"/>
      <c r="DX116" s="825"/>
      <c r="DY116" s="825"/>
      <c r="DZ116" s="826"/>
    </row>
    <row r="117" spans="1:130" s="218" customFormat="1" ht="26.25" customHeight="1">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443</v>
      </c>
      <c r="Z117" s="897"/>
      <c r="AA117" s="902">
        <v>5231392</v>
      </c>
      <c r="AB117" s="903"/>
      <c r="AC117" s="903"/>
      <c r="AD117" s="903"/>
      <c r="AE117" s="904"/>
      <c r="AF117" s="905">
        <v>5185186</v>
      </c>
      <c r="AG117" s="903"/>
      <c r="AH117" s="903"/>
      <c r="AI117" s="903"/>
      <c r="AJ117" s="904"/>
      <c r="AK117" s="905">
        <v>5220265</v>
      </c>
      <c r="AL117" s="903"/>
      <c r="AM117" s="903"/>
      <c r="AN117" s="903"/>
      <c r="AO117" s="904"/>
      <c r="AP117" s="906"/>
      <c r="AQ117" s="907"/>
      <c r="AR117" s="907"/>
      <c r="AS117" s="907"/>
      <c r="AT117" s="908"/>
      <c r="AU117" s="932"/>
      <c r="AV117" s="933"/>
      <c r="AW117" s="933"/>
      <c r="AX117" s="933"/>
      <c r="AY117" s="933"/>
      <c r="AZ117" s="863" t="s">
        <v>444</v>
      </c>
      <c r="BA117" s="864"/>
      <c r="BB117" s="864"/>
      <c r="BC117" s="864"/>
      <c r="BD117" s="864"/>
      <c r="BE117" s="864"/>
      <c r="BF117" s="864"/>
      <c r="BG117" s="864"/>
      <c r="BH117" s="864"/>
      <c r="BI117" s="864"/>
      <c r="BJ117" s="864"/>
      <c r="BK117" s="864"/>
      <c r="BL117" s="864"/>
      <c r="BM117" s="864"/>
      <c r="BN117" s="864"/>
      <c r="BO117" s="864"/>
      <c r="BP117" s="865"/>
      <c r="BQ117" s="816" t="s">
        <v>123</v>
      </c>
      <c r="BR117" s="817"/>
      <c r="BS117" s="817"/>
      <c r="BT117" s="817"/>
      <c r="BU117" s="817"/>
      <c r="BV117" s="817" t="s">
        <v>123</v>
      </c>
      <c r="BW117" s="817"/>
      <c r="BX117" s="817"/>
      <c r="BY117" s="817"/>
      <c r="BZ117" s="817"/>
      <c r="CA117" s="817" t="s">
        <v>123</v>
      </c>
      <c r="CB117" s="817"/>
      <c r="CC117" s="817"/>
      <c r="CD117" s="817"/>
      <c r="CE117" s="817"/>
      <c r="CF117" s="875" t="s">
        <v>123</v>
      </c>
      <c r="CG117" s="876"/>
      <c r="CH117" s="876"/>
      <c r="CI117" s="876"/>
      <c r="CJ117" s="876"/>
      <c r="CK117" s="927"/>
      <c r="CL117" s="821"/>
      <c r="CM117" s="815" t="s">
        <v>445</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123</v>
      </c>
      <c r="DH117" s="780"/>
      <c r="DI117" s="780"/>
      <c r="DJ117" s="780"/>
      <c r="DK117" s="781"/>
      <c r="DL117" s="782" t="s">
        <v>123</v>
      </c>
      <c r="DM117" s="780"/>
      <c r="DN117" s="780"/>
      <c r="DO117" s="780"/>
      <c r="DP117" s="781"/>
      <c r="DQ117" s="782" t="s">
        <v>123</v>
      </c>
      <c r="DR117" s="780"/>
      <c r="DS117" s="780"/>
      <c r="DT117" s="780"/>
      <c r="DU117" s="781"/>
      <c r="DV117" s="824" t="s">
        <v>123</v>
      </c>
      <c r="DW117" s="825"/>
      <c r="DX117" s="825"/>
      <c r="DY117" s="825"/>
      <c r="DZ117" s="826"/>
    </row>
    <row r="118" spans="1:130" s="218" customFormat="1" ht="26.25" customHeight="1">
      <c r="A118" s="895" t="s">
        <v>419</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416</v>
      </c>
      <c r="AB118" s="896"/>
      <c r="AC118" s="896"/>
      <c r="AD118" s="896"/>
      <c r="AE118" s="897"/>
      <c r="AF118" s="898" t="s">
        <v>417</v>
      </c>
      <c r="AG118" s="896"/>
      <c r="AH118" s="896"/>
      <c r="AI118" s="896"/>
      <c r="AJ118" s="897"/>
      <c r="AK118" s="898" t="s">
        <v>295</v>
      </c>
      <c r="AL118" s="896"/>
      <c r="AM118" s="896"/>
      <c r="AN118" s="896"/>
      <c r="AO118" s="897"/>
      <c r="AP118" s="899" t="s">
        <v>418</v>
      </c>
      <c r="AQ118" s="900"/>
      <c r="AR118" s="900"/>
      <c r="AS118" s="900"/>
      <c r="AT118" s="901"/>
      <c r="AU118" s="932"/>
      <c r="AV118" s="933"/>
      <c r="AW118" s="933"/>
      <c r="AX118" s="933"/>
      <c r="AY118" s="933"/>
      <c r="AZ118" s="838" t="s">
        <v>446</v>
      </c>
      <c r="BA118" s="839"/>
      <c r="BB118" s="839"/>
      <c r="BC118" s="839"/>
      <c r="BD118" s="839"/>
      <c r="BE118" s="839"/>
      <c r="BF118" s="839"/>
      <c r="BG118" s="839"/>
      <c r="BH118" s="839"/>
      <c r="BI118" s="839"/>
      <c r="BJ118" s="839"/>
      <c r="BK118" s="839"/>
      <c r="BL118" s="839"/>
      <c r="BM118" s="839"/>
      <c r="BN118" s="839"/>
      <c r="BO118" s="839"/>
      <c r="BP118" s="840"/>
      <c r="BQ118" s="879" t="s">
        <v>123</v>
      </c>
      <c r="BR118" s="845"/>
      <c r="BS118" s="845"/>
      <c r="BT118" s="845"/>
      <c r="BU118" s="845"/>
      <c r="BV118" s="845" t="s">
        <v>123</v>
      </c>
      <c r="BW118" s="845"/>
      <c r="BX118" s="845"/>
      <c r="BY118" s="845"/>
      <c r="BZ118" s="845"/>
      <c r="CA118" s="845" t="s">
        <v>123</v>
      </c>
      <c r="CB118" s="845"/>
      <c r="CC118" s="845"/>
      <c r="CD118" s="845"/>
      <c r="CE118" s="845"/>
      <c r="CF118" s="875" t="s">
        <v>123</v>
      </c>
      <c r="CG118" s="876"/>
      <c r="CH118" s="876"/>
      <c r="CI118" s="876"/>
      <c r="CJ118" s="876"/>
      <c r="CK118" s="927"/>
      <c r="CL118" s="821"/>
      <c r="CM118" s="815" t="s">
        <v>447</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123</v>
      </c>
      <c r="DH118" s="780"/>
      <c r="DI118" s="780"/>
      <c r="DJ118" s="780"/>
      <c r="DK118" s="781"/>
      <c r="DL118" s="782" t="s">
        <v>123</v>
      </c>
      <c r="DM118" s="780"/>
      <c r="DN118" s="780"/>
      <c r="DO118" s="780"/>
      <c r="DP118" s="781"/>
      <c r="DQ118" s="782" t="s">
        <v>123</v>
      </c>
      <c r="DR118" s="780"/>
      <c r="DS118" s="780"/>
      <c r="DT118" s="780"/>
      <c r="DU118" s="781"/>
      <c r="DV118" s="824" t="s">
        <v>123</v>
      </c>
      <c r="DW118" s="825"/>
      <c r="DX118" s="825"/>
      <c r="DY118" s="825"/>
      <c r="DZ118" s="826"/>
    </row>
    <row r="119" spans="1:130" s="218" customFormat="1" ht="26.25" customHeight="1">
      <c r="A119" s="818" t="s">
        <v>422</v>
      </c>
      <c r="B119" s="819"/>
      <c r="C119" s="860" t="s">
        <v>423</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123</v>
      </c>
      <c r="AB119" s="889"/>
      <c r="AC119" s="889"/>
      <c r="AD119" s="889"/>
      <c r="AE119" s="890"/>
      <c r="AF119" s="891" t="s">
        <v>123</v>
      </c>
      <c r="AG119" s="889"/>
      <c r="AH119" s="889"/>
      <c r="AI119" s="889"/>
      <c r="AJ119" s="890"/>
      <c r="AK119" s="891" t="s">
        <v>123</v>
      </c>
      <c r="AL119" s="889"/>
      <c r="AM119" s="889"/>
      <c r="AN119" s="889"/>
      <c r="AO119" s="890"/>
      <c r="AP119" s="892" t="s">
        <v>123</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448</v>
      </c>
      <c r="BP119" s="878"/>
      <c r="BQ119" s="879">
        <v>64847711</v>
      </c>
      <c r="BR119" s="845"/>
      <c r="BS119" s="845"/>
      <c r="BT119" s="845"/>
      <c r="BU119" s="845"/>
      <c r="BV119" s="845">
        <v>62155111</v>
      </c>
      <c r="BW119" s="845"/>
      <c r="BX119" s="845"/>
      <c r="BY119" s="845"/>
      <c r="BZ119" s="845"/>
      <c r="CA119" s="845">
        <v>63706936</v>
      </c>
      <c r="CB119" s="845"/>
      <c r="CC119" s="845"/>
      <c r="CD119" s="845"/>
      <c r="CE119" s="845"/>
      <c r="CF119" s="748"/>
      <c r="CG119" s="749"/>
      <c r="CH119" s="749"/>
      <c r="CI119" s="749"/>
      <c r="CJ119" s="834"/>
      <c r="CK119" s="928"/>
      <c r="CL119" s="823"/>
      <c r="CM119" s="838" t="s">
        <v>449</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6665</v>
      </c>
      <c r="DH119" s="764"/>
      <c r="DI119" s="764"/>
      <c r="DJ119" s="764"/>
      <c r="DK119" s="765"/>
      <c r="DL119" s="766">
        <v>5779</v>
      </c>
      <c r="DM119" s="764"/>
      <c r="DN119" s="764"/>
      <c r="DO119" s="764"/>
      <c r="DP119" s="765"/>
      <c r="DQ119" s="766">
        <v>4875</v>
      </c>
      <c r="DR119" s="764"/>
      <c r="DS119" s="764"/>
      <c r="DT119" s="764"/>
      <c r="DU119" s="765"/>
      <c r="DV119" s="848">
        <v>0</v>
      </c>
      <c r="DW119" s="849"/>
      <c r="DX119" s="849"/>
      <c r="DY119" s="849"/>
      <c r="DZ119" s="850"/>
    </row>
    <row r="120" spans="1:130" s="218" customFormat="1" ht="26.25" customHeight="1">
      <c r="A120" s="820"/>
      <c r="B120" s="821"/>
      <c r="C120" s="815" t="s">
        <v>426</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123</v>
      </c>
      <c r="AB120" s="780"/>
      <c r="AC120" s="780"/>
      <c r="AD120" s="780"/>
      <c r="AE120" s="781"/>
      <c r="AF120" s="782" t="s">
        <v>123</v>
      </c>
      <c r="AG120" s="780"/>
      <c r="AH120" s="780"/>
      <c r="AI120" s="780"/>
      <c r="AJ120" s="781"/>
      <c r="AK120" s="782" t="s">
        <v>123</v>
      </c>
      <c r="AL120" s="780"/>
      <c r="AM120" s="780"/>
      <c r="AN120" s="780"/>
      <c r="AO120" s="781"/>
      <c r="AP120" s="824" t="s">
        <v>123</v>
      </c>
      <c r="AQ120" s="825"/>
      <c r="AR120" s="825"/>
      <c r="AS120" s="825"/>
      <c r="AT120" s="826"/>
      <c r="AU120" s="880" t="s">
        <v>450</v>
      </c>
      <c r="AV120" s="881"/>
      <c r="AW120" s="881"/>
      <c r="AX120" s="881"/>
      <c r="AY120" s="882"/>
      <c r="AZ120" s="860" t="s">
        <v>451</v>
      </c>
      <c r="BA120" s="808"/>
      <c r="BB120" s="808"/>
      <c r="BC120" s="808"/>
      <c r="BD120" s="808"/>
      <c r="BE120" s="808"/>
      <c r="BF120" s="808"/>
      <c r="BG120" s="808"/>
      <c r="BH120" s="808"/>
      <c r="BI120" s="808"/>
      <c r="BJ120" s="808"/>
      <c r="BK120" s="808"/>
      <c r="BL120" s="808"/>
      <c r="BM120" s="808"/>
      <c r="BN120" s="808"/>
      <c r="BO120" s="808"/>
      <c r="BP120" s="809"/>
      <c r="BQ120" s="861">
        <v>11390927</v>
      </c>
      <c r="BR120" s="842"/>
      <c r="BS120" s="842"/>
      <c r="BT120" s="842"/>
      <c r="BU120" s="842"/>
      <c r="BV120" s="842">
        <v>11780485</v>
      </c>
      <c r="BW120" s="842"/>
      <c r="BX120" s="842"/>
      <c r="BY120" s="842"/>
      <c r="BZ120" s="842"/>
      <c r="CA120" s="842">
        <v>10436979</v>
      </c>
      <c r="CB120" s="842"/>
      <c r="CC120" s="842"/>
      <c r="CD120" s="842"/>
      <c r="CE120" s="842"/>
      <c r="CF120" s="866">
        <v>40</v>
      </c>
      <c r="CG120" s="867"/>
      <c r="CH120" s="867"/>
      <c r="CI120" s="867"/>
      <c r="CJ120" s="867"/>
      <c r="CK120" s="868" t="s">
        <v>452</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7622485</v>
      </c>
      <c r="DH120" s="842"/>
      <c r="DI120" s="842"/>
      <c r="DJ120" s="842"/>
      <c r="DK120" s="842"/>
      <c r="DL120" s="842">
        <v>7179881</v>
      </c>
      <c r="DM120" s="842"/>
      <c r="DN120" s="842"/>
      <c r="DO120" s="842"/>
      <c r="DP120" s="842"/>
      <c r="DQ120" s="842">
        <v>6875403</v>
      </c>
      <c r="DR120" s="842"/>
      <c r="DS120" s="842"/>
      <c r="DT120" s="842"/>
      <c r="DU120" s="842"/>
      <c r="DV120" s="843">
        <v>26.3</v>
      </c>
      <c r="DW120" s="843"/>
      <c r="DX120" s="843"/>
      <c r="DY120" s="843"/>
      <c r="DZ120" s="844"/>
    </row>
    <row r="121" spans="1:130" s="218" customFormat="1" ht="26.25" customHeight="1">
      <c r="A121" s="820"/>
      <c r="B121" s="821"/>
      <c r="C121" s="863" t="s">
        <v>453</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123</v>
      </c>
      <c r="AB121" s="780"/>
      <c r="AC121" s="780"/>
      <c r="AD121" s="780"/>
      <c r="AE121" s="781"/>
      <c r="AF121" s="782" t="s">
        <v>123</v>
      </c>
      <c r="AG121" s="780"/>
      <c r="AH121" s="780"/>
      <c r="AI121" s="780"/>
      <c r="AJ121" s="781"/>
      <c r="AK121" s="782" t="s">
        <v>123</v>
      </c>
      <c r="AL121" s="780"/>
      <c r="AM121" s="780"/>
      <c r="AN121" s="780"/>
      <c r="AO121" s="781"/>
      <c r="AP121" s="824" t="s">
        <v>123</v>
      </c>
      <c r="AQ121" s="825"/>
      <c r="AR121" s="825"/>
      <c r="AS121" s="825"/>
      <c r="AT121" s="826"/>
      <c r="AU121" s="883"/>
      <c r="AV121" s="884"/>
      <c r="AW121" s="884"/>
      <c r="AX121" s="884"/>
      <c r="AY121" s="885"/>
      <c r="AZ121" s="815" t="s">
        <v>454</v>
      </c>
      <c r="BA121" s="752"/>
      <c r="BB121" s="752"/>
      <c r="BC121" s="752"/>
      <c r="BD121" s="752"/>
      <c r="BE121" s="752"/>
      <c r="BF121" s="752"/>
      <c r="BG121" s="752"/>
      <c r="BH121" s="752"/>
      <c r="BI121" s="752"/>
      <c r="BJ121" s="752"/>
      <c r="BK121" s="752"/>
      <c r="BL121" s="752"/>
      <c r="BM121" s="752"/>
      <c r="BN121" s="752"/>
      <c r="BO121" s="752"/>
      <c r="BP121" s="753"/>
      <c r="BQ121" s="816">
        <v>1315927</v>
      </c>
      <c r="BR121" s="817"/>
      <c r="BS121" s="817"/>
      <c r="BT121" s="817"/>
      <c r="BU121" s="817"/>
      <c r="BV121" s="817">
        <v>1371172</v>
      </c>
      <c r="BW121" s="817"/>
      <c r="BX121" s="817"/>
      <c r="BY121" s="817"/>
      <c r="BZ121" s="817"/>
      <c r="CA121" s="817">
        <v>1398464</v>
      </c>
      <c r="CB121" s="817"/>
      <c r="CC121" s="817"/>
      <c r="CD121" s="817"/>
      <c r="CE121" s="817"/>
      <c r="CF121" s="875">
        <v>5.4</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201988</v>
      </c>
      <c r="DH121" s="817"/>
      <c r="DI121" s="817"/>
      <c r="DJ121" s="817"/>
      <c r="DK121" s="817"/>
      <c r="DL121" s="817">
        <v>208094</v>
      </c>
      <c r="DM121" s="817"/>
      <c r="DN121" s="817"/>
      <c r="DO121" s="817"/>
      <c r="DP121" s="817"/>
      <c r="DQ121" s="817">
        <v>193725</v>
      </c>
      <c r="DR121" s="817"/>
      <c r="DS121" s="817"/>
      <c r="DT121" s="817"/>
      <c r="DU121" s="817"/>
      <c r="DV121" s="794">
        <v>0.7</v>
      </c>
      <c r="DW121" s="794"/>
      <c r="DX121" s="794"/>
      <c r="DY121" s="794"/>
      <c r="DZ121" s="795"/>
    </row>
    <row r="122" spans="1:130" s="218" customFormat="1" ht="26.25" customHeight="1">
      <c r="A122" s="820"/>
      <c r="B122" s="821"/>
      <c r="C122" s="815" t="s">
        <v>436</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123</v>
      </c>
      <c r="AB122" s="780"/>
      <c r="AC122" s="780"/>
      <c r="AD122" s="780"/>
      <c r="AE122" s="781"/>
      <c r="AF122" s="782" t="s">
        <v>123</v>
      </c>
      <c r="AG122" s="780"/>
      <c r="AH122" s="780"/>
      <c r="AI122" s="780"/>
      <c r="AJ122" s="781"/>
      <c r="AK122" s="782" t="s">
        <v>123</v>
      </c>
      <c r="AL122" s="780"/>
      <c r="AM122" s="780"/>
      <c r="AN122" s="780"/>
      <c r="AO122" s="781"/>
      <c r="AP122" s="824" t="s">
        <v>123</v>
      </c>
      <c r="AQ122" s="825"/>
      <c r="AR122" s="825"/>
      <c r="AS122" s="825"/>
      <c r="AT122" s="826"/>
      <c r="AU122" s="883"/>
      <c r="AV122" s="884"/>
      <c r="AW122" s="884"/>
      <c r="AX122" s="884"/>
      <c r="AY122" s="885"/>
      <c r="AZ122" s="838" t="s">
        <v>455</v>
      </c>
      <c r="BA122" s="839"/>
      <c r="BB122" s="839"/>
      <c r="BC122" s="839"/>
      <c r="BD122" s="839"/>
      <c r="BE122" s="839"/>
      <c r="BF122" s="839"/>
      <c r="BG122" s="839"/>
      <c r="BH122" s="839"/>
      <c r="BI122" s="839"/>
      <c r="BJ122" s="839"/>
      <c r="BK122" s="839"/>
      <c r="BL122" s="839"/>
      <c r="BM122" s="839"/>
      <c r="BN122" s="839"/>
      <c r="BO122" s="839"/>
      <c r="BP122" s="840"/>
      <c r="BQ122" s="879">
        <v>44108735</v>
      </c>
      <c r="BR122" s="845"/>
      <c r="BS122" s="845"/>
      <c r="BT122" s="845"/>
      <c r="BU122" s="845"/>
      <c r="BV122" s="845">
        <v>42077141</v>
      </c>
      <c r="BW122" s="845"/>
      <c r="BX122" s="845"/>
      <c r="BY122" s="845"/>
      <c r="BZ122" s="845"/>
      <c r="CA122" s="845">
        <v>41740162</v>
      </c>
      <c r="CB122" s="845"/>
      <c r="CC122" s="845"/>
      <c r="CD122" s="845"/>
      <c r="CE122" s="845"/>
      <c r="CF122" s="846">
        <v>159.9</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v>28902</v>
      </c>
      <c r="DH122" s="817"/>
      <c r="DI122" s="817"/>
      <c r="DJ122" s="817"/>
      <c r="DK122" s="817"/>
      <c r="DL122" s="817">
        <v>25845</v>
      </c>
      <c r="DM122" s="817"/>
      <c r="DN122" s="817"/>
      <c r="DO122" s="817"/>
      <c r="DP122" s="817"/>
      <c r="DQ122" s="817">
        <v>39509</v>
      </c>
      <c r="DR122" s="817"/>
      <c r="DS122" s="817"/>
      <c r="DT122" s="817"/>
      <c r="DU122" s="817"/>
      <c r="DV122" s="794">
        <v>0.2</v>
      </c>
      <c r="DW122" s="794"/>
      <c r="DX122" s="794"/>
      <c r="DY122" s="794"/>
      <c r="DZ122" s="795"/>
    </row>
    <row r="123" spans="1:130" s="218" customFormat="1" ht="26.25" customHeight="1">
      <c r="A123" s="820"/>
      <c r="B123" s="821"/>
      <c r="C123" s="815" t="s">
        <v>442</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123</v>
      </c>
      <c r="AB123" s="780"/>
      <c r="AC123" s="780"/>
      <c r="AD123" s="780"/>
      <c r="AE123" s="781"/>
      <c r="AF123" s="782" t="s">
        <v>123</v>
      </c>
      <c r="AG123" s="780"/>
      <c r="AH123" s="780"/>
      <c r="AI123" s="780"/>
      <c r="AJ123" s="781"/>
      <c r="AK123" s="782" t="s">
        <v>123</v>
      </c>
      <c r="AL123" s="780"/>
      <c r="AM123" s="780"/>
      <c r="AN123" s="780"/>
      <c r="AO123" s="781"/>
      <c r="AP123" s="824" t="s">
        <v>123</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456</v>
      </c>
      <c r="BP123" s="878"/>
      <c r="BQ123" s="832">
        <v>56815589</v>
      </c>
      <c r="BR123" s="833"/>
      <c r="BS123" s="833"/>
      <c r="BT123" s="833"/>
      <c r="BU123" s="833"/>
      <c r="BV123" s="833">
        <v>55228798</v>
      </c>
      <c r="BW123" s="833"/>
      <c r="BX123" s="833"/>
      <c r="BY123" s="833"/>
      <c r="BZ123" s="833"/>
      <c r="CA123" s="833">
        <v>53575605</v>
      </c>
      <c r="CB123" s="833"/>
      <c r="CC123" s="833"/>
      <c r="CD123" s="833"/>
      <c r="CE123" s="833"/>
      <c r="CF123" s="748"/>
      <c r="CG123" s="749"/>
      <c r="CH123" s="749"/>
      <c r="CI123" s="749"/>
      <c r="CJ123" s="834"/>
      <c r="CK123" s="869"/>
      <c r="CL123" s="855"/>
      <c r="CM123" s="855"/>
      <c r="CN123" s="855"/>
      <c r="CO123" s="856"/>
      <c r="CP123" s="835" t="s">
        <v>399</v>
      </c>
      <c r="CQ123" s="836"/>
      <c r="CR123" s="836"/>
      <c r="CS123" s="836"/>
      <c r="CT123" s="836"/>
      <c r="CU123" s="836"/>
      <c r="CV123" s="836"/>
      <c r="CW123" s="836"/>
      <c r="CX123" s="836"/>
      <c r="CY123" s="836"/>
      <c r="CZ123" s="836"/>
      <c r="DA123" s="836"/>
      <c r="DB123" s="836"/>
      <c r="DC123" s="836"/>
      <c r="DD123" s="836"/>
      <c r="DE123" s="836"/>
      <c r="DF123" s="837"/>
      <c r="DG123" s="779">
        <v>15803</v>
      </c>
      <c r="DH123" s="780"/>
      <c r="DI123" s="780"/>
      <c r="DJ123" s="780"/>
      <c r="DK123" s="781"/>
      <c r="DL123" s="782">
        <v>20753</v>
      </c>
      <c r="DM123" s="780"/>
      <c r="DN123" s="780"/>
      <c r="DO123" s="780"/>
      <c r="DP123" s="781"/>
      <c r="DQ123" s="782">
        <v>21408</v>
      </c>
      <c r="DR123" s="780"/>
      <c r="DS123" s="780"/>
      <c r="DT123" s="780"/>
      <c r="DU123" s="781"/>
      <c r="DV123" s="824">
        <v>0.1</v>
      </c>
      <c r="DW123" s="825"/>
      <c r="DX123" s="825"/>
      <c r="DY123" s="825"/>
      <c r="DZ123" s="826"/>
    </row>
    <row r="124" spans="1:130" s="218" customFormat="1" ht="26.25" customHeight="1" thickBot="1">
      <c r="A124" s="820"/>
      <c r="B124" s="821"/>
      <c r="C124" s="815" t="s">
        <v>445</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123</v>
      </c>
      <c r="AB124" s="780"/>
      <c r="AC124" s="780"/>
      <c r="AD124" s="780"/>
      <c r="AE124" s="781"/>
      <c r="AF124" s="782" t="s">
        <v>123</v>
      </c>
      <c r="AG124" s="780"/>
      <c r="AH124" s="780"/>
      <c r="AI124" s="780"/>
      <c r="AJ124" s="781"/>
      <c r="AK124" s="782" t="s">
        <v>123</v>
      </c>
      <c r="AL124" s="780"/>
      <c r="AM124" s="780"/>
      <c r="AN124" s="780"/>
      <c r="AO124" s="781"/>
      <c r="AP124" s="824" t="s">
        <v>123</v>
      </c>
      <c r="AQ124" s="825"/>
      <c r="AR124" s="825"/>
      <c r="AS124" s="825"/>
      <c r="AT124" s="826"/>
      <c r="AU124" s="827" t="s">
        <v>457</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31.8</v>
      </c>
      <c r="BR124" s="831"/>
      <c r="BS124" s="831"/>
      <c r="BT124" s="831"/>
      <c r="BU124" s="831"/>
      <c r="BV124" s="831">
        <v>27.1</v>
      </c>
      <c r="BW124" s="831"/>
      <c r="BX124" s="831"/>
      <c r="BY124" s="831"/>
      <c r="BZ124" s="831"/>
      <c r="CA124" s="831">
        <v>38.799999999999997</v>
      </c>
      <c r="CB124" s="831"/>
      <c r="CC124" s="831"/>
      <c r="CD124" s="831"/>
      <c r="CE124" s="831"/>
      <c r="CF124" s="726"/>
      <c r="CG124" s="727"/>
      <c r="CH124" s="727"/>
      <c r="CI124" s="727"/>
      <c r="CJ124" s="862"/>
      <c r="CK124" s="870"/>
      <c r="CL124" s="870"/>
      <c r="CM124" s="870"/>
      <c r="CN124" s="870"/>
      <c r="CO124" s="871"/>
      <c r="CP124" s="835" t="s">
        <v>458</v>
      </c>
      <c r="CQ124" s="836"/>
      <c r="CR124" s="836"/>
      <c r="CS124" s="836"/>
      <c r="CT124" s="836"/>
      <c r="CU124" s="836"/>
      <c r="CV124" s="836"/>
      <c r="CW124" s="836"/>
      <c r="CX124" s="836"/>
      <c r="CY124" s="836"/>
      <c r="CZ124" s="836"/>
      <c r="DA124" s="836"/>
      <c r="DB124" s="836"/>
      <c r="DC124" s="836"/>
      <c r="DD124" s="836"/>
      <c r="DE124" s="836"/>
      <c r="DF124" s="837"/>
      <c r="DG124" s="763" t="s">
        <v>123</v>
      </c>
      <c r="DH124" s="764"/>
      <c r="DI124" s="764"/>
      <c r="DJ124" s="764"/>
      <c r="DK124" s="765"/>
      <c r="DL124" s="766" t="s">
        <v>123</v>
      </c>
      <c r="DM124" s="764"/>
      <c r="DN124" s="764"/>
      <c r="DO124" s="764"/>
      <c r="DP124" s="765"/>
      <c r="DQ124" s="766">
        <v>17400</v>
      </c>
      <c r="DR124" s="764"/>
      <c r="DS124" s="764"/>
      <c r="DT124" s="764"/>
      <c r="DU124" s="765"/>
      <c r="DV124" s="848">
        <v>0.1</v>
      </c>
      <c r="DW124" s="849"/>
      <c r="DX124" s="849"/>
      <c r="DY124" s="849"/>
      <c r="DZ124" s="850"/>
    </row>
    <row r="125" spans="1:130" s="218" customFormat="1" ht="26.25" customHeight="1">
      <c r="A125" s="820"/>
      <c r="B125" s="821"/>
      <c r="C125" s="815" t="s">
        <v>447</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123</v>
      </c>
      <c r="AB125" s="780"/>
      <c r="AC125" s="780"/>
      <c r="AD125" s="780"/>
      <c r="AE125" s="781"/>
      <c r="AF125" s="782" t="s">
        <v>123</v>
      </c>
      <c r="AG125" s="780"/>
      <c r="AH125" s="780"/>
      <c r="AI125" s="780"/>
      <c r="AJ125" s="781"/>
      <c r="AK125" s="782" t="s">
        <v>123</v>
      </c>
      <c r="AL125" s="780"/>
      <c r="AM125" s="780"/>
      <c r="AN125" s="780"/>
      <c r="AO125" s="781"/>
      <c r="AP125" s="824" t="s">
        <v>123</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459</v>
      </c>
      <c r="CL125" s="852"/>
      <c r="CM125" s="852"/>
      <c r="CN125" s="852"/>
      <c r="CO125" s="853"/>
      <c r="CP125" s="860" t="s">
        <v>460</v>
      </c>
      <c r="CQ125" s="808"/>
      <c r="CR125" s="808"/>
      <c r="CS125" s="808"/>
      <c r="CT125" s="808"/>
      <c r="CU125" s="808"/>
      <c r="CV125" s="808"/>
      <c r="CW125" s="808"/>
      <c r="CX125" s="808"/>
      <c r="CY125" s="808"/>
      <c r="CZ125" s="808"/>
      <c r="DA125" s="808"/>
      <c r="DB125" s="808"/>
      <c r="DC125" s="808"/>
      <c r="DD125" s="808"/>
      <c r="DE125" s="808"/>
      <c r="DF125" s="809"/>
      <c r="DG125" s="861" t="s">
        <v>123</v>
      </c>
      <c r="DH125" s="842"/>
      <c r="DI125" s="842"/>
      <c r="DJ125" s="842"/>
      <c r="DK125" s="842"/>
      <c r="DL125" s="842" t="s">
        <v>123</v>
      </c>
      <c r="DM125" s="842"/>
      <c r="DN125" s="842"/>
      <c r="DO125" s="842"/>
      <c r="DP125" s="842"/>
      <c r="DQ125" s="842" t="s">
        <v>123</v>
      </c>
      <c r="DR125" s="842"/>
      <c r="DS125" s="842"/>
      <c r="DT125" s="842"/>
      <c r="DU125" s="842"/>
      <c r="DV125" s="843" t="s">
        <v>123</v>
      </c>
      <c r="DW125" s="843"/>
      <c r="DX125" s="843"/>
      <c r="DY125" s="843"/>
      <c r="DZ125" s="844"/>
    </row>
    <row r="126" spans="1:130" s="218" customFormat="1" ht="26.25" customHeight="1" thickBot="1">
      <c r="A126" s="820"/>
      <c r="B126" s="821"/>
      <c r="C126" s="815" t="s">
        <v>449</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123</v>
      </c>
      <c r="AB126" s="780"/>
      <c r="AC126" s="780"/>
      <c r="AD126" s="780"/>
      <c r="AE126" s="781"/>
      <c r="AF126" s="782" t="s">
        <v>123</v>
      </c>
      <c r="AG126" s="780"/>
      <c r="AH126" s="780"/>
      <c r="AI126" s="780"/>
      <c r="AJ126" s="781"/>
      <c r="AK126" s="782" t="s">
        <v>123</v>
      </c>
      <c r="AL126" s="780"/>
      <c r="AM126" s="780"/>
      <c r="AN126" s="780"/>
      <c r="AO126" s="781"/>
      <c r="AP126" s="824" t="s">
        <v>123</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461</v>
      </c>
      <c r="CQ126" s="752"/>
      <c r="CR126" s="752"/>
      <c r="CS126" s="752"/>
      <c r="CT126" s="752"/>
      <c r="CU126" s="752"/>
      <c r="CV126" s="752"/>
      <c r="CW126" s="752"/>
      <c r="CX126" s="752"/>
      <c r="CY126" s="752"/>
      <c r="CZ126" s="752"/>
      <c r="DA126" s="752"/>
      <c r="DB126" s="752"/>
      <c r="DC126" s="752"/>
      <c r="DD126" s="752"/>
      <c r="DE126" s="752"/>
      <c r="DF126" s="753"/>
      <c r="DG126" s="816" t="s">
        <v>123</v>
      </c>
      <c r="DH126" s="817"/>
      <c r="DI126" s="817"/>
      <c r="DJ126" s="817"/>
      <c r="DK126" s="817"/>
      <c r="DL126" s="817" t="s">
        <v>123</v>
      </c>
      <c r="DM126" s="817"/>
      <c r="DN126" s="817"/>
      <c r="DO126" s="817"/>
      <c r="DP126" s="817"/>
      <c r="DQ126" s="817" t="s">
        <v>123</v>
      </c>
      <c r="DR126" s="817"/>
      <c r="DS126" s="817"/>
      <c r="DT126" s="817"/>
      <c r="DU126" s="817"/>
      <c r="DV126" s="794" t="s">
        <v>123</v>
      </c>
      <c r="DW126" s="794"/>
      <c r="DX126" s="794"/>
      <c r="DY126" s="794"/>
      <c r="DZ126" s="795"/>
    </row>
    <row r="127" spans="1:130" s="218" customFormat="1" ht="26.25" customHeight="1">
      <c r="A127" s="822"/>
      <c r="B127" s="823"/>
      <c r="C127" s="838" t="s">
        <v>462</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13179</v>
      </c>
      <c r="AB127" s="780"/>
      <c r="AC127" s="780"/>
      <c r="AD127" s="780"/>
      <c r="AE127" s="781"/>
      <c r="AF127" s="782">
        <v>12913</v>
      </c>
      <c r="AG127" s="780"/>
      <c r="AH127" s="780"/>
      <c r="AI127" s="780"/>
      <c r="AJ127" s="781"/>
      <c r="AK127" s="782">
        <v>13704</v>
      </c>
      <c r="AL127" s="780"/>
      <c r="AM127" s="780"/>
      <c r="AN127" s="780"/>
      <c r="AO127" s="781"/>
      <c r="AP127" s="824">
        <v>0.1</v>
      </c>
      <c r="AQ127" s="825"/>
      <c r="AR127" s="825"/>
      <c r="AS127" s="825"/>
      <c r="AT127" s="826"/>
      <c r="AU127" s="220"/>
      <c r="AV127" s="220"/>
      <c r="AW127" s="220"/>
      <c r="AX127" s="841" t="s">
        <v>463</v>
      </c>
      <c r="AY127" s="812"/>
      <c r="AZ127" s="812"/>
      <c r="BA127" s="812"/>
      <c r="BB127" s="812"/>
      <c r="BC127" s="812"/>
      <c r="BD127" s="812"/>
      <c r="BE127" s="813"/>
      <c r="BF127" s="811" t="s">
        <v>464</v>
      </c>
      <c r="BG127" s="812"/>
      <c r="BH127" s="812"/>
      <c r="BI127" s="812"/>
      <c r="BJ127" s="812"/>
      <c r="BK127" s="812"/>
      <c r="BL127" s="813"/>
      <c r="BM127" s="811" t="s">
        <v>465</v>
      </c>
      <c r="BN127" s="812"/>
      <c r="BO127" s="812"/>
      <c r="BP127" s="812"/>
      <c r="BQ127" s="812"/>
      <c r="BR127" s="812"/>
      <c r="BS127" s="813"/>
      <c r="BT127" s="811" t="s">
        <v>466</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467</v>
      </c>
      <c r="CQ127" s="752"/>
      <c r="CR127" s="752"/>
      <c r="CS127" s="752"/>
      <c r="CT127" s="752"/>
      <c r="CU127" s="752"/>
      <c r="CV127" s="752"/>
      <c r="CW127" s="752"/>
      <c r="CX127" s="752"/>
      <c r="CY127" s="752"/>
      <c r="CZ127" s="752"/>
      <c r="DA127" s="752"/>
      <c r="DB127" s="752"/>
      <c r="DC127" s="752"/>
      <c r="DD127" s="752"/>
      <c r="DE127" s="752"/>
      <c r="DF127" s="753"/>
      <c r="DG127" s="816" t="s">
        <v>123</v>
      </c>
      <c r="DH127" s="817"/>
      <c r="DI127" s="817"/>
      <c r="DJ127" s="817"/>
      <c r="DK127" s="817"/>
      <c r="DL127" s="817" t="s">
        <v>123</v>
      </c>
      <c r="DM127" s="817"/>
      <c r="DN127" s="817"/>
      <c r="DO127" s="817"/>
      <c r="DP127" s="817"/>
      <c r="DQ127" s="817" t="s">
        <v>123</v>
      </c>
      <c r="DR127" s="817"/>
      <c r="DS127" s="817"/>
      <c r="DT127" s="817"/>
      <c r="DU127" s="817"/>
      <c r="DV127" s="794" t="s">
        <v>123</v>
      </c>
      <c r="DW127" s="794"/>
      <c r="DX127" s="794"/>
      <c r="DY127" s="794"/>
      <c r="DZ127" s="795"/>
    </row>
    <row r="128" spans="1:130" s="218" customFormat="1" ht="26.25" customHeight="1" thickBot="1">
      <c r="A128" s="796" t="s">
        <v>468</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469</v>
      </c>
      <c r="X128" s="798"/>
      <c r="Y128" s="798"/>
      <c r="Z128" s="799"/>
      <c r="AA128" s="800">
        <v>124556</v>
      </c>
      <c r="AB128" s="801"/>
      <c r="AC128" s="801"/>
      <c r="AD128" s="801"/>
      <c r="AE128" s="802"/>
      <c r="AF128" s="803">
        <v>120421</v>
      </c>
      <c r="AG128" s="801"/>
      <c r="AH128" s="801"/>
      <c r="AI128" s="801"/>
      <c r="AJ128" s="802"/>
      <c r="AK128" s="803">
        <v>88800</v>
      </c>
      <c r="AL128" s="801"/>
      <c r="AM128" s="801"/>
      <c r="AN128" s="801"/>
      <c r="AO128" s="802"/>
      <c r="AP128" s="804"/>
      <c r="AQ128" s="805"/>
      <c r="AR128" s="805"/>
      <c r="AS128" s="805"/>
      <c r="AT128" s="806"/>
      <c r="AU128" s="220"/>
      <c r="AV128" s="220"/>
      <c r="AW128" s="220"/>
      <c r="AX128" s="807" t="s">
        <v>470</v>
      </c>
      <c r="AY128" s="808"/>
      <c r="AZ128" s="808"/>
      <c r="BA128" s="808"/>
      <c r="BB128" s="808"/>
      <c r="BC128" s="808"/>
      <c r="BD128" s="808"/>
      <c r="BE128" s="809"/>
      <c r="BF128" s="786" t="s">
        <v>123</v>
      </c>
      <c r="BG128" s="787"/>
      <c r="BH128" s="787"/>
      <c r="BI128" s="787"/>
      <c r="BJ128" s="787"/>
      <c r="BK128" s="787"/>
      <c r="BL128" s="810"/>
      <c r="BM128" s="786">
        <v>11.82</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471</v>
      </c>
      <c r="CQ128" s="730"/>
      <c r="CR128" s="730"/>
      <c r="CS128" s="730"/>
      <c r="CT128" s="730"/>
      <c r="CU128" s="730"/>
      <c r="CV128" s="730"/>
      <c r="CW128" s="730"/>
      <c r="CX128" s="730"/>
      <c r="CY128" s="730"/>
      <c r="CZ128" s="730"/>
      <c r="DA128" s="730"/>
      <c r="DB128" s="730"/>
      <c r="DC128" s="730"/>
      <c r="DD128" s="730"/>
      <c r="DE128" s="730"/>
      <c r="DF128" s="731"/>
      <c r="DG128" s="790" t="s">
        <v>123</v>
      </c>
      <c r="DH128" s="791"/>
      <c r="DI128" s="791"/>
      <c r="DJ128" s="791"/>
      <c r="DK128" s="791"/>
      <c r="DL128" s="791" t="s">
        <v>123</v>
      </c>
      <c r="DM128" s="791"/>
      <c r="DN128" s="791"/>
      <c r="DO128" s="791"/>
      <c r="DP128" s="791"/>
      <c r="DQ128" s="791" t="s">
        <v>123</v>
      </c>
      <c r="DR128" s="791"/>
      <c r="DS128" s="791"/>
      <c r="DT128" s="791"/>
      <c r="DU128" s="791"/>
      <c r="DV128" s="792" t="s">
        <v>123</v>
      </c>
      <c r="DW128" s="792"/>
      <c r="DX128" s="792"/>
      <c r="DY128" s="792"/>
      <c r="DZ128" s="793"/>
    </row>
    <row r="129" spans="1:131" s="218" customFormat="1" ht="26.25" customHeight="1">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472</v>
      </c>
      <c r="X129" s="777"/>
      <c r="Y129" s="777"/>
      <c r="Z129" s="778"/>
      <c r="AA129" s="779">
        <v>28969007</v>
      </c>
      <c r="AB129" s="780"/>
      <c r="AC129" s="780"/>
      <c r="AD129" s="780"/>
      <c r="AE129" s="781"/>
      <c r="AF129" s="782">
        <v>29347185</v>
      </c>
      <c r="AG129" s="780"/>
      <c r="AH129" s="780"/>
      <c r="AI129" s="780"/>
      <c r="AJ129" s="781"/>
      <c r="AK129" s="782">
        <v>29785808</v>
      </c>
      <c r="AL129" s="780"/>
      <c r="AM129" s="780"/>
      <c r="AN129" s="780"/>
      <c r="AO129" s="781"/>
      <c r="AP129" s="783"/>
      <c r="AQ129" s="784"/>
      <c r="AR129" s="784"/>
      <c r="AS129" s="784"/>
      <c r="AT129" s="785"/>
      <c r="AU129" s="221"/>
      <c r="AV129" s="221"/>
      <c r="AW129" s="221"/>
      <c r="AX129" s="751" t="s">
        <v>473</v>
      </c>
      <c r="AY129" s="752"/>
      <c r="AZ129" s="752"/>
      <c r="BA129" s="752"/>
      <c r="BB129" s="752"/>
      <c r="BC129" s="752"/>
      <c r="BD129" s="752"/>
      <c r="BE129" s="753"/>
      <c r="BF129" s="770" t="s">
        <v>123</v>
      </c>
      <c r="BG129" s="771"/>
      <c r="BH129" s="771"/>
      <c r="BI129" s="771"/>
      <c r="BJ129" s="771"/>
      <c r="BK129" s="771"/>
      <c r="BL129" s="772"/>
      <c r="BM129" s="770">
        <v>16.82</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474</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475</v>
      </c>
      <c r="X130" s="777"/>
      <c r="Y130" s="777"/>
      <c r="Z130" s="778"/>
      <c r="AA130" s="779">
        <v>3770102</v>
      </c>
      <c r="AB130" s="780"/>
      <c r="AC130" s="780"/>
      <c r="AD130" s="780"/>
      <c r="AE130" s="781"/>
      <c r="AF130" s="782">
        <v>3803186</v>
      </c>
      <c r="AG130" s="780"/>
      <c r="AH130" s="780"/>
      <c r="AI130" s="780"/>
      <c r="AJ130" s="781"/>
      <c r="AK130" s="782">
        <v>3679403</v>
      </c>
      <c r="AL130" s="780"/>
      <c r="AM130" s="780"/>
      <c r="AN130" s="780"/>
      <c r="AO130" s="781"/>
      <c r="AP130" s="783"/>
      <c r="AQ130" s="784"/>
      <c r="AR130" s="784"/>
      <c r="AS130" s="784"/>
      <c r="AT130" s="785"/>
      <c r="AU130" s="221"/>
      <c r="AV130" s="221"/>
      <c r="AW130" s="221"/>
      <c r="AX130" s="751" t="s">
        <v>476</v>
      </c>
      <c r="AY130" s="752"/>
      <c r="AZ130" s="752"/>
      <c r="BA130" s="752"/>
      <c r="BB130" s="752"/>
      <c r="BC130" s="752"/>
      <c r="BD130" s="752"/>
      <c r="BE130" s="753"/>
      <c r="BF130" s="754">
        <v>5.2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477</v>
      </c>
      <c r="X131" s="761"/>
      <c r="Y131" s="761"/>
      <c r="Z131" s="762"/>
      <c r="AA131" s="763">
        <v>25198905</v>
      </c>
      <c r="AB131" s="764"/>
      <c r="AC131" s="764"/>
      <c r="AD131" s="764"/>
      <c r="AE131" s="765"/>
      <c r="AF131" s="766">
        <v>25543999</v>
      </c>
      <c r="AG131" s="764"/>
      <c r="AH131" s="764"/>
      <c r="AI131" s="764"/>
      <c r="AJ131" s="765"/>
      <c r="AK131" s="766">
        <v>26106405</v>
      </c>
      <c r="AL131" s="764"/>
      <c r="AM131" s="764"/>
      <c r="AN131" s="764"/>
      <c r="AO131" s="765"/>
      <c r="AP131" s="767"/>
      <c r="AQ131" s="768"/>
      <c r="AR131" s="768"/>
      <c r="AS131" s="768"/>
      <c r="AT131" s="769"/>
      <c r="AU131" s="221"/>
      <c r="AV131" s="221"/>
      <c r="AW131" s="221"/>
      <c r="AX131" s="729" t="s">
        <v>478</v>
      </c>
      <c r="AY131" s="730"/>
      <c r="AZ131" s="730"/>
      <c r="BA131" s="730"/>
      <c r="BB131" s="730"/>
      <c r="BC131" s="730"/>
      <c r="BD131" s="730"/>
      <c r="BE131" s="731"/>
      <c r="BF131" s="732">
        <v>38.799999999999997</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479</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480</v>
      </c>
      <c r="W132" s="742"/>
      <c r="X132" s="742"/>
      <c r="Y132" s="742"/>
      <c r="Z132" s="743"/>
      <c r="AA132" s="744">
        <v>5.304730503</v>
      </c>
      <c r="AB132" s="745"/>
      <c r="AC132" s="745"/>
      <c r="AD132" s="745"/>
      <c r="AE132" s="746"/>
      <c r="AF132" s="747">
        <v>4.9388468889999997</v>
      </c>
      <c r="AG132" s="745"/>
      <c r="AH132" s="745"/>
      <c r="AI132" s="745"/>
      <c r="AJ132" s="746"/>
      <c r="AK132" s="747">
        <v>5.5620909889999997</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481</v>
      </c>
      <c r="W133" s="721"/>
      <c r="X133" s="721"/>
      <c r="Y133" s="721"/>
      <c r="Z133" s="722"/>
      <c r="AA133" s="723">
        <v>4.8</v>
      </c>
      <c r="AB133" s="724"/>
      <c r="AC133" s="724"/>
      <c r="AD133" s="724"/>
      <c r="AE133" s="725"/>
      <c r="AF133" s="723">
        <v>4.9000000000000004</v>
      </c>
      <c r="AG133" s="724"/>
      <c r="AH133" s="724"/>
      <c r="AI133" s="724"/>
      <c r="AJ133" s="725"/>
      <c r="AK133" s="723">
        <v>5.2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15"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2IRM4ItVMHbuBWScffMdX5xyrUP5b4mKCbN+QvwKO8nFpRKPGC/YtqyLKt+pJeznSfMtXgkfiFzfMpOkLfcpQ==" saltValue="/8dxDk4m0UuSRIUSzZ7Jh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DV76:DZ76"/>
    <mergeCell ref="B77:P77"/>
    <mergeCell ref="AU77:AY77"/>
    <mergeCell ref="AZ77:BD77"/>
    <mergeCell ref="CR76:CV76"/>
    <mergeCell ref="CW76:DA76"/>
    <mergeCell ref="DB76:DF76"/>
    <mergeCell ref="DG76:DK76"/>
    <mergeCell ref="DL76:DP76"/>
    <mergeCell ref="DQ76:DU76"/>
    <mergeCell ref="DV78:DZ78"/>
    <mergeCell ref="AP76:AT76"/>
    <mergeCell ref="AU76:AY76"/>
    <mergeCell ref="AZ76:BD76"/>
    <mergeCell ref="BS76:CG76"/>
    <mergeCell ref="CH76:CL76"/>
    <mergeCell ref="CM76:CQ76"/>
    <mergeCell ref="AP77:AT77"/>
    <mergeCell ref="Q77:U77"/>
    <mergeCell ref="V77:Z77"/>
    <mergeCell ref="AA77:AE77"/>
    <mergeCell ref="AF77:AJ77"/>
    <mergeCell ref="AK77:AO77"/>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69140625" style="248" customWidth="1"/>
    <col min="121" max="121" width="0" style="247" hidden="1" customWidth="1"/>
    <col min="122" max="16384" width="9" style="247" hidden="1"/>
  </cols>
  <sheetData>
    <row r="1" spans="1:120" ht="13.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3"/>
    <row r="3" spans="1:120" ht="13.3"/>
    <row r="4" spans="1:120" ht="13.3"/>
    <row r="5" spans="1:120" ht="13.3"/>
    <row r="6" spans="1:120" ht="13.3"/>
    <row r="7" spans="1:120" ht="13.3"/>
    <row r="8" spans="1:120" ht="13.3"/>
    <row r="9" spans="1:120" ht="13.3"/>
    <row r="10" spans="1:120" ht="13.3"/>
    <row r="11" spans="1:120" ht="13.3"/>
    <row r="12" spans="1:120" ht="13.3"/>
    <row r="13" spans="1:120" ht="13.3"/>
    <row r="14" spans="1:120" ht="13.3"/>
    <row r="15" spans="1:120" ht="13.3"/>
    <row r="16" spans="1:120" ht="13.3">
      <c r="DP16" s="247"/>
    </row>
    <row r="17" spans="119:120" ht="13.3">
      <c r="DP17" s="247"/>
    </row>
    <row r="18" spans="119:120" ht="13.3"/>
    <row r="19" spans="119:120" ht="13.3"/>
    <row r="20" spans="119:120" ht="13.3">
      <c r="DO20" s="247"/>
      <c r="DP20" s="247"/>
    </row>
    <row r="21" spans="119:120" ht="13.3">
      <c r="DP21" s="247"/>
    </row>
    <row r="22" spans="119:120" ht="13.3"/>
    <row r="23" spans="119:120" ht="13.3">
      <c r="DO23" s="247"/>
      <c r="DP23" s="247"/>
    </row>
    <row r="24" spans="119:120" ht="13.3">
      <c r="DP24" s="247"/>
    </row>
    <row r="25" spans="119:120" ht="13.3">
      <c r="DP25" s="247"/>
    </row>
    <row r="26" spans="119:120" ht="13.3">
      <c r="DO26" s="247"/>
      <c r="DP26" s="247"/>
    </row>
    <row r="27" spans="119:120" ht="13.3"/>
    <row r="28" spans="119:120" ht="13.3">
      <c r="DO28" s="247"/>
      <c r="DP28" s="247"/>
    </row>
    <row r="29" spans="119:120" ht="13.3">
      <c r="DP29" s="247"/>
    </row>
    <row r="30" spans="119:120" ht="13.3"/>
    <row r="31" spans="119:120" ht="13.3">
      <c r="DO31" s="247"/>
      <c r="DP31" s="247"/>
    </row>
    <row r="32" spans="119:120" ht="13.3"/>
    <row r="33" spans="98:120" ht="13.3">
      <c r="DO33" s="247"/>
      <c r="DP33" s="247"/>
    </row>
    <row r="34" spans="98:120" ht="13.3">
      <c r="DM34" s="247"/>
    </row>
    <row r="35" spans="98:120" ht="13.3">
      <c r="CT35" s="247"/>
      <c r="CU35" s="247"/>
      <c r="CV35" s="247"/>
      <c r="CY35" s="247"/>
      <c r="CZ35" s="247"/>
      <c r="DA35" s="247"/>
      <c r="DD35" s="247"/>
      <c r="DE35" s="247"/>
      <c r="DF35" s="247"/>
      <c r="DI35" s="247"/>
      <c r="DJ35" s="247"/>
      <c r="DK35" s="247"/>
      <c r="DM35" s="247"/>
      <c r="DN35" s="247"/>
      <c r="DO35" s="247"/>
      <c r="DP35" s="247"/>
    </row>
    <row r="36" spans="98:120" ht="13.3"/>
    <row r="37" spans="98:120" ht="13.3">
      <c r="CW37" s="247"/>
      <c r="DB37" s="247"/>
      <c r="DG37" s="247"/>
      <c r="DL37" s="247"/>
      <c r="DP37" s="247"/>
    </row>
    <row r="38" spans="98:120" ht="13.3">
      <c r="CT38" s="247"/>
      <c r="CU38" s="247"/>
      <c r="CV38" s="247"/>
      <c r="CW38" s="247"/>
      <c r="CY38" s="247"/>
      <c r="CZ38" s="247"/>
      <c r="DA38" s="247"/>
      <c r="DB38" s="247"/>
      <c r="DD38" s="247"/>
      <c r="DE38" s="247"/>
      <c r="DF38" s="247"/>
      <c r="DG38" s="247"/>
      <c r="DI38" s="247"/>
      <c r="DJ38" s="247"/>
      <c r="DK38" s="247"/>
      <c r="DL38" s="247"/>
      <c r="DN38" s="247"/>
      <c r="DO38" s="247"/>
      <c r="DP38" s="247"/>
    </row>
    <row r="39" spans="98:120" ht="13.3"/>
    <row r="40" spans="98:120" ht="13.3"/>
    <row r="41" spans="98:120" ht="13.3"/>
    <row r="42" spans="98:120" ht="13.3"/>
    <row r="43" spans="98:120" ht="13.3"/>
    <row r="44" spans="98:120" ht="13.3"/>
    <row r="45" spans="98:120" ht="13.3"/>
    <row r="46" spans="98:120" ht="13.3"/>
    <row r="47" spans="98:120" ht="13.3"/>
    <row r="48" spans="98:120" ht="13.3"/>
    <row r="49" spans="22:120" ht="13.3">
      <c r="DN49" s="247"/>
      <c r="DO49" s="247"/>
      <c r="DP49" s="247"/>
    </row>
    <row r="50" spans="22:120" ht="13.3"/>
    <row r="51" spans="22:120" ht="13.3"/>
    <row r="52" spans="22:120" ht="13.3"/>
    <row r="53" spans="22:120" ht="13.3"/>
    <row r="54" spans="22:120" ht="13.3"/>
    <row r="55" spans="22:120" ht="13.3"/>
    <row r="56" spans="22:120" ht="13.3"/>
    <row r="57" spans="22:120" ht="13.3"/>
    <row r="58" spans="22:120" ht="13.3"/>
    <row r="59" spans="22:120" ht="13.3"/>
    <row r="60" spans="22:120" ht="13.3"/>
    <row r="61" spans="22:120" ht="13.3"/>
    <row r="62" spans="22:120" ht="13.3"/>
    <row r="63" spans="22:120" ht="13.3">
      <c r="W63" s="247"/>
      <c r="CS63" s="247"/>
      <c r="CX63" s="247"/>
      <c r="DC63" s="247"/>
      <c r="DH63" s="247"/>
    </row>
    <row r="64" spans="22:120" ht="13.3">
      <c r="V64" s="247"/>
    </row>
    <row r="65" spans="15:120" ht="13.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3">
      <c r="Q66" s="247"/>
      <c r="S66" s="247"/>
      <c r="U66" s="247"/>
      <c r="DM66" s="247"/>
    </row>
    <row r="67" spans="15:120" ht="13.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3"/>
    <row r="69" spans="15:120" ht="13.3"/>
    <row r="70" spans="15:120" ht="13.3"/>
    <row r="71" spans="15:120" ht="13.3"/>
    <row r="72" spans="15:120" ht="13.3">
      <c r="DP72" s="247"/>
    </row>
    <row r="73" spans="15:120" ht="13.3">
      <c r="DP73" s="247"/>
    </row>
    <row r="74" spans="15:120" ht="13.3"/>
    <row r="75" spans="15:120" ht="13.3"/>
    <row r="76" spans="15:120" ht="13.3"/>
    <row r="77" spans="15:120" ht="13.3"/>
    <row r="78" spans="15:120" ht="13.3"/>
    <row r="79" spans="15:120" ht="13.3"/>
    <row r="80" spans="15:120" ht="13.3"/>
    <row r="81" spans="97:112" ht="13.3"/>
    <row r="82" spans="97:112" ht="13.3"/>
    <row r="83" spans="97:112" ht="13.3"/>
    <row r="84" spans="97:112" ht="13.3"/>
    <row r="85" spans="97:112" ht="13.3"/>
    <row r="86" spans="97:112" ht="13.3"/>
    <row r="87" spans="97:112" ht="13.3"/>
    <row r="88" spans="97:112" ht="13.3"/>
    <row r="89" spans="97:112" ht="13.3"/>
    <row r="90" spans="97:112" ht="13.3"/>
    <row r="91" spans="97:112" ht="13.3"/>
    <row r="92" spans="97:112" ht="13.3"/>
    <row r="93" spans="97:112" ht="13.3"/>
    <row r="94" spans="97:112" ht="13.3"/>
    <row r="95" spans="97:112" ht="13.3"/>
    <row r="96" spans="97:112" ht="13.3">
      <c r="CS96" s="247"/>
      <c r="CX96" s="247"/>
      <c r="DC96" s="247"/>
      <c r="DH96" s="247"/>
    </row>
    <row r="97" spans="24:120" ht="13.3">
      <c r="CS97" s="247"/>
      <c r="CX97" s="247"/>
      <c r="DC97" s="247"/>
      <c r="DH97" s="247"/>
      <c r="DP97" s="248" t="s">
        <v>482</v>
      </c>
    </row>
    <row r="98" spans="24:120" ht="13.3" hidden="1">
      <c r="CS98" s="247"/>
      <c r="CX98" s="247"/>
      <c r="DC98" s="247"/>
      <c r="DH98" s="247"/>
    </row>
    <row r="99" spans="24:120" ht="13.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3" hidden="1">
      <c r="CT103" s="247"/>
      <c r="CV103" s="247"/>
      <c r="CW103" s="247"/>
      <c r="CY103" s="247"/>
      <c r="DA103" s="247"/>
      <c r="DB103" s="247"/>
      <c r="DD103" s="247"/>
      <c r="DF103" s="247"/>
      <c r="DG103" s="247"/>
      <c r="DI103" s="247"/>
      <c r="DK103" s="247"/>
      <c r="DL103" s="247"/>
      <c r="DM103" s="247"/>
      <c r="DN103" s="247"/>
      <c r="DO103" s="247"/>
      <c r="DP103" s="247"/>
    </row>
    <row r="104" spans="24:120" ht="13.3" hidden="1">
      <c r="CV104" s="247"/>
      <c r="CW104" s="247"/>
      <c r="DA104" s="247"/>
      <c r="DB104" s="247"/>
      <c r="DF104" s="247"/>
      <c r="DG104" s="247"/>
      <c r="DK104" s="247"/>
      <c r="DL104" s="247"/>
      <c r="DN104" s="247"/>
      <c r="DO104" s="247"/>
      <c r="DP104" s="247"/>
    </row>
    <row r="105" spans="24:120" ht="12.75" hidden="1" customHeight="1"/>
  </sheetData>
  <sheetProtection algorithmName="SHA-512" hashValue="O5d/v6WrnHcDNCutaIXrEnkU22lrofzF5VESmNceLnoic801C1TU99nYxZPO3L98PBVSQP3RP3Coy0MN55unOg==" saltValue="uaD7ObXcI4lxY4OBBi9Pj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cols>
    <col min="1" max="116" width="2.61328125" style="248" customWidth="1"/>
    <col min="117" max="16384" width="9" style="247" hidden="1"/>
  </cols>
  <sheetData>
    <row r="1" spans="2:116" ht="13.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3"/>
    <row r="3" spans="2:116" ht="13.3"/>
    <row r="4" spans="2:116" ht="13.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3"/>
    <row r="7" spans="2:116" ht="13.3"/>
    <row r="8" spans="2:116" ht="13.3"/>
    <row r="9" spans="2:116" ht="13.3"/>
    <row r="10" spans="2:116" ht="13.3"/>
    <row r="11" spans="2:116" ht="13.3"/>
    <row r="12" spans="2:116" ht="13.3"/>
    <row r="13" spans="2:116" ht="13.3"/>
    <row r="14" spans="2:116" ht="13.3"/>
    <row r="15" spans="2:116" ht="13.3"/>
    <row r="16" spans="2:116" ht="13.3"/>
    <row r="17" spans="9:116" ht="13.3"/>
    <row r="18" spans="9:116" ht="13.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3"/>
    <row r="20" spans="9:116" ht="13.3"/>
    <row r="21" spans="9:116" ht="13.3">
      <c r="DL21" s="247"/>
    </row>
    <row r="22" spans="9:116" ht="13.3">
      <c r="DI22" s="247"/>
      <c r="DJ22" s="247"/>
      <c r="DK22" s="247"/>
      <c r="DL22" s="247"/>
    </row>
    <row r="23" spans="9:116" ht="13.3">
      <c r="CY23" s="247"/>
      <c r="CZ23" s="247"/>
      <c r="DA23" s="247"/>
      <c r="DB23" s="247"/>
      <c r="DC23" s="247"/>
      <c r="DD23" s="247"/>
      <c r="DE23" s="247"/>
      <c r="DF23" s="247"/>
      <c r="DG23" s="247"/>
      <c r="DH23" s="247"/>
      <c r="DI23" s="247"/>
      <c r="DJ23" s="247"/>
      <c r="DK23" s="247"/>
      <c r="DL23" s="247"/>
    </row>
    <row r="24" spans="9:116" ht="13.3"/>
    <row r="25" spans="9:116" ht="13.3"/>
    <row r="26" spans="9:116" ht="13.3"/>
    <row r="27" spans="9:116" ht="13.3"/>
    <row r="28" spans="9:116" ht="13.3"/>
    <row r="29" spans="9:116" ht="13.3"/>
    <row r="30" spans="9:116" ht="13.3"/>
    <row r="31" spans="9:116" ht="13.3"/>
    <row r="32" spans="9:116" ht="13.3"/>
    <row r="33" spans="15:116" ht="13.3"/>
    <row r="34" spans="15:116" ht="13.3"/>
    <row r="35" spans="15:116" ht="13.3">
      <c r="CZ35" s="247"/>
      <c r="DA35" s="247"/>
      <c r="DB35" s="247"/>
      <c r="DC35" s="247"/>
      <c r="DD35" s="247"/>
      <c r="DE35" s="247"/>
      <c r="DF35" s="247"/>
      <c r="DG35" s="247"/>
      <c r="DH35" s="247"/>
      <c r="DI35" s="247"/>
      <c r="DJ35" s="247"/>
      <c r="DK35" s="247"/>
      <c r="DL35" s="247"/>
    </row>
    <row r="36" spans="15:116" ht="13.3"/>
    <row r="37" spans="15:116" ht="13.3">
      <c r="DL37" s="247"/>
    </row>
    <row r="38" spans="15:116" ht="13.3">
      <c r="DI38" s="247"/>
      <c r="DJ38" s="247"/>
      <c r="DK38" s="247"/>
      <c r="DL38" s="247"/>
    </row>
    <row r="39" spans="15:116" ht="13.3"/>
    <row r="40" spans="15:116" ht="13.3"/>
    <row r="41" spans="15:116" ht="13.3"/>
    <row r="42" spans="15:116" ht="13.3"/>
    <row r="43" spans="15:116" ht="13.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3">
      <c r="DL44" s="247"/>
    </row>
    <row r="45" spans="15:116" ht="13.3"/>
    <row r="46" spans="15:116" ht="13.3">
      <c r="DA46" s="247"/>
      <c r="DB46" s="247"/>
      <c r="DC46" s="247"/>
      <c r="DD46" s="247"/>
      <c r="DE46" s="247"/>
      <c r="DF46" s="247"/>
      <c r="DG46" s="247"/>
      <c r="DH46" s="247"/>
      <c r="DI46" s="247"/>
      <c r="DJ46" s="247"/>
      <c r="DK46" s="247"/>
      <c r="DL46" s="247"/>
    </row>
    <row r="47" spans="15:116" ht="13.3"/>
    <row r="48" spans="15:116" ht="13.3"/>
    <row r="49" spans="104:116" ht="13.3"/>
    <row r="50" spans="104:116" ht="13.3">
      <c r="CZ50" s="247"/>
      <c r="DA50" s="247"/>
      <c r="DB50" s="247"/>
      <c r="DC50" s="247"/>
      <c r="DD50" s="247"/>
      <c r="DE50" s="247"/>
      <c r="DF50" s="247"/>
      <c r="DG50" s="247"/>
      <c r="DH50" s="247"/>
      <c r="DI50" s="247"/>
      <c r="DJ50" s="247"/>
      <c r="DK50" s="247"/>
      <c r="DL50" s="247"/>
    </row>
    <row r="51" spans="104:116" ht="13.3"/>
    <row r="52" spans="104:116" ht="13.3"/>
    <row r="53" spans="104:116" ht="13.3">
      <c r="DL53" s="247"/>
    </row>
    <row r="54" spans="104:116" ht="13.3"/>
    <row r="55" spans="104:116" ht="13.3"/>
    <row r="56" spans="104:116" ht="13.3"/>
    <row r="57" spans="104:116" ht="13.3"/>
    <row r="58" spans="104:116" ht="13.3"/>
    <row r="59" spans="104:116" ht="13.3"/>
    <row r="60" spans="104:116" ht="13.3"/>
    <row r="61" spans="104:116" ht="13.3"/>
    <row r="62" spans="104:116" ht="13.3"/>
    <row r="63" spans="104:116" ht="13.3"/>
    <row r="64" spans="104:116" ht="13.3"/>
    <row r="65" spans="107:116" ht="13.3"/>
    <row r="66" spans="107:116" ht="13.3"/>
    <row r="67" spans="107:116" ht="13.3">
      <c r="DC67" s="247"/>
      <c r="DD67" s="247"/>
      <c r="DE67" s="247"/>
      <c r="DF67" s="247"/>
      <c r="DG67" s="247"/>
      <c r="DH67" s="247"/>
      <c r="DI67" s="247"/>
      <c r="DJ67" s="247"/>
      <c r="DK67" s="247"/>
      <c r="DL67" s="247"/>
    </row>
    <row r="68" spans="107:116" ht="13.3"/>
    <row r="69" spans="107:116" ht="13.3"/>
    <row r="70" spans="107:116" ht="13.3"/>
    <row r="71" spans="107:116" ht="13.3"/>
    <row r="72" spans="107:116" ht="13.3"/>
    <row r="73" spans="107:116" ht="13.3"/>
    <row r="74" spans="107:116" ht="13.3"/>
    <row r="75" spans="107:116" ht="13.3"/>
    <row r="76" spans="107:116" ht="13.3"/>
    <row r="77" spans="107:116" ht="13.3"/>
    <row r="78" spans="107:116" ht="13.3"/>
    <row r="79" spans="107:116" ht="13.3"/>
    <row r="80" spans="107:116" ht="13.3"/>
    <row r="81" ht="13.3"/>
    <row r="82" ht="13.3"/>
    <row r="83" ht="13.3"/>
    <row r="84" ht="13.3"/>
    <row r="85" ht="13.3"/>
    <row r="86" ht="13.3"/>
    <row r="87" ht="13.3"/>
    <row r="88" ht="13.3"/>
    <row r="89" ht="13.3"/>
  </sheetData>
  <sheetProtection algorithmName="SHA-512" hashValue="z8lzuMgCOmiA+JZqjcfFN6AisJbD7D7U0qW8j7VqkAAJ1v5wlpWQhurg/jCQOeNC1i/iVyy3e2f/+sesXoXH2A==" saltValue="8QlxXl+SoAenCqdHPFk2L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cols>
    <col min="1" max="36" width="2.4609375" style="249" customWidth="1"/>
    <col min="37" max="44" width="17" style="249" customWidth="1"/>
    <col min="45" max="45" width="6.07421875" style="256" customWidth="1"/>
    <col min="46" max="46" width="3" style="254" customWidth="1"/>
    <col min="47" max="47" width="19.07421875" style="249" hidden="1" customWidth="1"/>
    <col min="48" max="52" width="12.61328125" style="249" hidden="1" customWidth="1"/>
    <col min="53" max="16384" width="8.61328125" style="249" hidden="1"/>
  </cols>
  <sheetData>
    <row r="1" spans="1:46" ht="13.3">
      <c r="AS1" s="250"/>
      <c r="AT1" s="250"/>
    </row>
    <row r="2" spans="1:46" ht="13.3">
      <c r="AS2" s="250"/>
      <c r="AT2" s="250"/>
    </row>
    <row r="3" spans="1:46" ht="13.3">
      <c r="AS3" s="250"/>
      <c r="AT3" s="250"/>
    </row>
    <row r="4" spans="1:46" ht="13.3">
      <c r="AS4" s="250"/>
      <c r="AT4" s="250"/>
    </row>
    <row r="5" spans="1:46" ht="16.75">
      <c r="A5" s="251" t="s">
        <v>483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484</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485</v>
      </c>
      <c r="AP7" s="260"/>
      <c r="AQ7" s="261" t="s">
        <v>486</v>
      </c>
      <c r="AR7" s="262"/>
    </row>
    <row r="8" spans="1:46" ht="13.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487</v>
      </c>
      <c r="AQ8" s="267" t="s">
        <v>488</v>
      </c>
      <c r="AR8" s="268" t="s">
        <v>489</v>
      </c>
    </row>
    <row r="9" spans="1:46" ht="13.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490</v>
      </c>
      <c r="AL9" s="1131"/>
      <c r="AM9" s="1131"/>
      <c r="AN9" s="1132"/>
      <c r="AO9" s="269">
        <v>8652876</v>
      </c>
      <c r="AP9" s="269">
        <v>78066</v>
      </c>
      <c r="AQ9" s="270">
        <v>68274</v>
      </c>
      <c r="AR9" s="271">
        <v>14.3</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491</v>
      </c>
      <c r="AL10" s="1131"/>
      <c r="AM10" s="1131"/>
      <c r="AN10" s="1132"/>
      <c r="AO10" s="272">
        <v>1411984</v>
      </c>
      <c r="AP10" s="272">
        <v>12739</v>
      </c>
      <c r="AQ10" s="273">
        <v>4860</v>
      </c>
      <c r="AR10" s="274">
        <v>162.1</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492</v>
      </c>
      <c r="AL11" s="1131"/>
      <c r="AM11" s="1131"/>
      <c r="AN11" s="1132"/>
      <c r="AO11" s="272" t="s">
        <v>493</v>
      </c>
      <c r="AP11" s="272" t="s">
        <v>493</v>
      </c>
      <c r="AQ11" s="273">
        <v>567</v>
      </c>
      <c r="AR11" s="274" t="s">
        <v>493</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494</v>
      </c>
      <c r="AL12" s="1131"/>
      <c r="AM12" s="1131"/>
      <c r="AN12" s="1132"/>
      <c r="AO12" s="272" t="s">
        <v>493</v>
      </c>
      <c r="AP12" s="272" t="s">
        <v>493</v>
      </c>
      <c r="AQ12" s="273">
        <v>16</v>
      </c>
      <c r="AR12" s="274" t="s">
        <v>493</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495</v>
      </c>
      <c r="AL13" s="1131"/>
      <c r="AM13" s="1131"/>
      <c r="AN13" s="1132"/>
      <c r="AO13" s="272">
        <v>467026</v>
      </c>
      <c r="AP13" s="272">
        <v>4213</v>
      </c>
      <c r="AQ13" s="273">
        <v>2777</v>
      </c>
      <c r="AR13" s="274">
        <v>51.7</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496</v>
      </c>
      <c r="AL14" s="1131"/>
      <c r="AM14" s="1131"/>
      <c r="AN14" s="1132"/>
      <c r="AO14" s="272">
        <v>30367</v>
      </c>
      <c r="AP14" s="272">
        <v>274</v>
      </c>
      <c r="AQ14" s="273">
        <v>1330</v>
      </c>
      <c r="AR14" s="274">
        <v>-79.400000000000006</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497</v>
      </c>
      <c r="AL15" s="1134"/>
      <c r="AM15" s="1134"/>
      <c r="AN15" s="1135"/>
      <c r="AO15" s="272">
        <v>-571614</v>
      </c>
      <c r="AP15" s="272">
        <v>-5157</v>
      </c>
      <c r="AQ15" s="273">
        <v>-3833</v>
      </c>
      <c r="AR15" s="274">
        <v>34.5</v>
      </c>
    </row>
    <row r="16" spans="1:46" ht="13.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9990639</v>
      </c>
      <c r="AP16" s="272">
        <v>90135</v>
      </c>
      <c r="AQ16" s="273">
        <v>73991</v>
      </c>
      <c r="AR16" s="274">
        <v>21.8</v>
      </c>
    </row>
    <row r="17" spans="1:46" ht="13.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498</v>
      </c>
      <c r="AL19" s="250"/>
      <c r="AM19" s="250"/>
      <c r="AN19" s="250"/>
      <c r="AO19" s="250"/>
      <c r="AP19" s="250"/>
      <c r="AQ19" s="250"/>
      <c r="AR19" s="250"/>
    </row>
    <row r="20" spans="1:46" ht="13.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499</v>
      </c>
      <c r="AP20" s="281" t="s">
        <v>500</v>
      </c>
      <c r="AQ20" s="282" t="s">
        <v>501</v>
      </c>
      <c r="AR20" s="283"/>
    </row>
    <row r="21" spans="1:46" s="289" customFormat="1" ht="13.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502</v>
      </c>
      <c r="AL21" s="1137"/>
      <c r="AM21" s="1137"/>
      <c r="AN21" s="1138"/>
      <c r="AO21" s="285">
        <v>7.59</v>
      </c>
      <c r="AP21" s="286">
        <v>6.28</v>
      </c>
      <c r="AQ21" s="287">
        <v>1.31</v>
      </c>
      <c r="AR21" s="255"/>
      <c r="AS21" s="288"/>
      <c r="AT21" s="284"/>
    </row>
    <row r="22" spans="1:46" s="289" customFormat="1" ht="13.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503</v>
      </c>
      <c r="AL22" s="1137"/>
      <c r="AM22" s="1137"/>
      <c r="AN22" s="1138"/>
      <c r="AO22" s="290">
        <v>100.5</v>
      </c>
      <c r="AP22" s="291">
        <v>98.7</v>
      </c>
      <c r="AQ22" s="292">
        <v>1.8</v>
      </c>
      <c r="AR22" s="276"/>
      <c r="AS22" s="288"/>
      <c r="AT22" s="284"/>
    </row>
    <row r="23" spans="1:46" s="289" customFormat="1" ht="13.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3">
      <c r="A26" s="1129" t="s">
        <v>504</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3">
      <c r="A27" s="297"/>
      <c r="AO27" s="250"/>
      <c r="AP27" s="250"/>
      <c r="AQ27" s="250"/>
      <c r="AR27" s="250"/>
      <c r="AS27" s="250"/>
      <c r="AT27" s="250"/>
    </row>
    <row r="28" spans="1:46" ht="16.75">
      <c r="A28" s="251" t="s">
        <v>505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506</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485</v>
      </c>
      <c r="AP30" s="260"/>
      <c r="AQ30" s="261" t="s">
        <v>486</v>
      </c>
      <c r="AR30" s="262"/>
    </row>
    <row r="31" spans="1:46" ht="13.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487</v>
      </c>
      <c r="AQ31" s="267" t="s">
        <v>488</v>
      </c>
      <c r="AR31" s="268" t="s">
        <v>489</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507</v>
      </c>
      <c r="AL32" s="1121"/>
      <c r="AM32" s="1121"/>
      <c r="AN32" s="1122"/>
      <c r="AO32" s="300">
        <v>4337571</v>
      </c>
      <c r="AP32" s="300">
        <v>39133</v>
      </c>
      <c r="AQ32" s="301">
        <v>32402</v>
      </c>
      <c r="AR32" s="302">
        <v>20.8</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508</v>
      </c>
      <c r="AL33" s="1121"/>
      <c r="AM33" s="1121"/>
      <c r="AN33" s="1122"/>
      <c r="AO33" s="300" t="s">
        <v>493</v>
      </c>
      <c r="AP33" s="300" t="s">
        <v>493</v>
      </c>
      <c r="AQ33" s="301" t="s">
        <v>493</v>
      </c>
      <c r="AR33" s="302" t="s">
        <v>493</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509</v>
      </c>
      <c r="AL34" s="1121"/>
      <c r="AM34" s="1121"/>
      <c r="AN34" s="1122"/>
      <c r="AO34" s="300" t="s">
        <v>493</v>
      </c>
      <c r="AP34" s="300" t="s">
        <v>493</v>
      </c>
      <c r="AQ34" s="301">
        <v>16</v>
      </c>
      <c r="AR34" s="302" t="s">
        <v>493</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510</v>
      </c>
      <c r="AL35" s="1121"/>
      <c r="AM35" s="1121"/>
      <c r="AN35" s="1122"/>
      <c r="AO35" s="300">
        <v>686985</v>
      </c>
      <c r="AP35" s="300">
        <v>6198</v>
      </c>
      <c r="AQ35" s="301">
        <v>5520</v>
      </c>
      <c r="AR35" s="302">
        <v>12.3</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511</v>
      </c>
      <c r="AL36" s="1121"/>
      <c r="AM36" s="1121"/>
      <c r="AN36" s="1122"/>
      <c r="AO36" s="300">
        <v>182005</v>
      </c>
      <c r="AP36" s="300">
        <v>1642</v>
      </c>
      <c r="AQ36" s="301">
        <v>1296</v>
      </c>
      <c r="AR36" s="302">
        <v>26.7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512</v>
      </c>
      <c r="AL37" s="1121"/>
      <c r="AM37" s="1121"/>
      <c r="AN37" s="1122"/>
      <c r="AO37" s="300">
        <v>13704</v>
      </c>
      <c r="AP37" s="300">
        <v>124</v>
      </c>
      <c r="AQ37" s="301">
        <v>571</v>
      </c>
      <c r="AR37" s="302">
        <v>-78.3</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513</v>
      </c>
      <c r="AL38" s="1124"/>
      <c r="AM38" s="1124"/>
      <c r="AN38" s="1125"/>
      <c r="AO38" s="303" t="s">
        <v>493</v>
      </c>
      <c r="AP38" s="303" t="s">
        <v>493</v>
      </c>
      <c r="AQ38" s="304">
        <v>0</v>
      </c>
      <c r="AR38" s="292" t="s">
        <v>493</v>
      </c>
      <c r="AS38" s="299"/>
    </row>
    <row r="39" spans="1:46" ht="13.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514</v>
      </c>
      <c r="AL39" s="1124"/>
      <c r="AM39" s="1124"/>
      <c r="AN39" s="1125"/>
      <c r="AO39" s="300">
        <v>-88800</v>
      </c>
      <c r="AP39" s="300">
        <v>-801</v>
      </c>
      <c r="AQ39" s="301">
        <v>-6093</v>
      </c>
      <c r="AR39" s="302">
        <v>-86.9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515</v>
      </c>
      <c r="AL40" s="1121"/>
      <c r="AM40" s="1121"/>
      <c r="AN40" s="1122"/>
      <c r="AO40" s="300">
        <v>-3679403</v>
      </c>
      <c r="AP40" s="300">
        <v>-33195</v>
      </c>
      <c r="AQ40" s="301">
        <v>-23816</v>
      </c>
      <c r="AR40" s="302">
        <v>39.4</v>
      </c>
      <c r="AS40" s="299"/>
    </row>
    <row r="41" spans="1:46" ht="13.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1452062</v>
      </c>
      <c r="AP41" s="300">
        <v>13100</v>
      </c>
      <c r="AQ41" s="301">
        <v>9896</v>
      </c>
      <c r="AR41" s="302">
        <v>32.4</v>
      </c>
      <c r="AS41" s="299"/>
    </row>
    <row r="42" spans="1:46" ht="13.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517</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485</v>
      </c>
      <c r="AN49" s="1115" t="s">
        <v>518</v>
      </c>
      <c r="AO49" s="1116"/>
      <c r="AP49" s="1116"/>
      <c r="AQ49" s="1116"/>
      <c r="AR49" s="1117"/>
    </row>
    <row r="50" spans="1:44" ht="13.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519</v>
      </c>
      <c r="AO50" s="317" t="s">
        <v>520</v>
      </c>
      <c r="AP50" s="318" t="s">
        <v>521</v>
      </c>
      <c r="AQ50" s="319" t="s">
        <v>522</v>
      </c>
      <c r="AR50" s="320" t="s">
        <v>523</v>
      </c>
    </row>
    <row r="51" spans="1:44" ht="13.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524</v>
      </c>
      <c r="AL51" s="313"/>
      <c r="AM51" s="321">
        <v>4423354</v>
      </c>
      <c r="AN51" s="322">
        <v>37798</v>
      </c>
      <c r="AO51" s="323">
        <v>-7.3</v>
      </c>
      <c r="AP51" s="324">
        <v>44161</v>
      </c>
      <c r="AQ51" s="325">
        <v>3.1</v>
      </c>
      <c r="AR51" s="326">
        <v>-10.4</v>
      </c>
    </row>
    <row r="52" spans="1:44" ht="13.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525</v>
      </c>
      <c r="AM52" s="329">
        <v>1601629</v>
      </c>
      <c r="AN52" s="330">
        <v>13686</v>
      </c>
      <c r="AO52" s="331">
        <v>15.1</v>
      </c>
      <c r="AP52" s="332">
        <v>23644</v>
      </c>
      <c r="AQ52" s="333">
        <v>3.1</v>
      </c>
      <c r="AR52" s="334">
        <v>12</v>
      </c>
    </row>
    <row r="53" spans="1:44" ht="13.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526</v>
      </c>
      <c r="AL53" s="313"/>
      <c r="AM53" s="321">
        <v>3096819</v>
      </c>
      <c r="AN53" s="322">
        <v>26799</v>
      </c>
      <c r="AO53" s="323">
        <v>-29.1</v>
      </c>
      <c r="AP53" s="324">
        <v>43955</v>
      </c>
      <c r="AQ53" s="325">
        <v>-0.5</v>
      </c>
      <c r="AR53" s="326">
        <v>-28.6</v>
      </c>
    </row>
    <row r="54" spans="1:44" ht="13.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525</v>
      </c>
      <c r="AM54" s="329">
        <v>1352622</v>
      </c>
      <c r="AN54" s="330">
        <v>11705</v>
      </c>
      <c r="AO54" s="331">
        <v>-14.5</v>
      </c>
      <c r="AP54" s="332">
        <v>21318</v>
      </c>
      <c r="AQ54" s="333">
        <v>-9.8000000000000007</v>
      </c>
      <c r="AR54" s="334">
        <v>-4.7</v>
      </c>
    </row>
    <row r="55" spans="1:44" ht="13.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527</v>
      </c>
      <c r="AL55" s="313"/>
      <c r="AM55" s="321">
        <v>5682781</v>
      </c>
      <c r="AN55" s="322">
        <v>49762</v>
      </c>
      <c r="AO55" s="323">
        <v>85.7</v>
      </c>
      <c r="AP55" s="324">
        <v>41921</v>
      </c>
      <c r="AQ55" s="325">
        <v>-4.5999999999999996</v>
      </c>
      <c r="AR55" s="326">
        <v>90.3</v>
      </c>
    </row>
    <row r="56" spans="1:44" ht="13.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525</v>
      </c>
      <c r="AM56" s="329">
        <v>4434024</v>
      </c>
      <c r="AN56" s="330">
        <v>38827</v>
      </c>
      <c r="AO56" s="331">
        <v>231.7</v>
      </c>
      <c r="AP56" s="332">
        <v>21655</v>
      </c>
      <c r="AQ56" s="333">
        <v>1.6</v>
      </c>
      <c r="AR56" s="334">
        <v>230.1</v>
      </c>
    </row>
    <row r="57" spans="1:44" ht="13.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528</v>
      </c>
      <c r="AL57" s="313"/>
      <c r="AM57" s="321">
        <v>2473699</v>
      </c>
      <c r="AN57" s="322">
        <v>21999</v>
      </c>
      <c r="AO57" s="323">
        <v>-55.8</v>
      </c>
      <c r="AP57" s="324">
        <v>44585</v>
      </c>
      <c r="AQ57" s="325">
        <v>6.4</v>
      </c>
      <c r="AR57" s="326">
        <v>-62.2</v>
      </c>
    </row>
    <row r="58" spans="1:44" ht="13.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525</v>
      </c>
      <c r="AM58" s="329">
        <v>951101</v>
      </c>
      <c r="AN58" s="330">
        <v>8458</v>
      </c>
      <c r="AO58" s="331">
        <v>-78.2</v>
      </c>
      <c r="AP58" s="332">
        <v>23077</v>
      </c>
      <c r="AQ58" s="333">
        <v>6.6</v>
      </c>
      <c r="AR58" s="334">
        <v>-84.8</v>
      </c>
    </row>
    <row r="59" spans="1:44" ht="13.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529</v>
      </c>
      <c r="AL59" s="313"/>
      <c r="AM59" s="321">
        <v>5245244</v>
      </c>
      <c r="AN59" s="322">
        <v>47322</v>
      </c>
      <c r="AO59" s="323">
        <v>115.1</v>
      </c>
      <c r="AP59" s="324">
        <v>49779</v>
      </c>
      <c r="AQ59" s="325">
        <v>11.6</v>
      </c>
      <c r="AR59" s="326">
        <v>103.5</v>
      </c>
    </row>
    <row r="60" spans="1:44" ht="13.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525</v>
      </c>
      <c r="AM60" s="329">
        <v>3125389</v>
      </c>
      <c r="AN60" s="330">
        <v>28197</v>
      </c>
      <c r="AO60" s="331">
        <v>233.4</v>
      </c>
      <c r="AP60" s="332">
        <v>28921</v>
      </c>
      <c r="AQ60" s="333">
        <v>25.3</v>
      </c>
      <c r="AR60" s="334">
        <v>208.1</v>
      </c>
    </row>
    <row r="61" spans="1:44" ht="13.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530</v>
      </c>
      <c r="AL61" s="335"/>
      <c r="AM61" s="336">
        <v>4184379</v>
      </c>
      <c r="AN61" s="337">
        <v>36736</v>
      </c>
      <c r="AO61" s="338">
        <v>21.7</v>
      </c>
      <c r="AP61" s="339">
        <v>44880</v>
      </c>
      <c r="AQ61" s="340">
        <v>3.2</v>
      </c>
      <c r="AR61" s="326">
        <v>18.5</v>
      </c>
    </row>
    <row r="62" spans="1:44" ht="13.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525</v>
      </c>
      <c r="AM62" s="329">
        <v>2292953</v>
      </c>
      <c r="AN62" s="330">
        <v>20175</v>
      </c>
      <c r="AO62" s="331">
        <v>77.5</v>
      </c>
      <c r="AP62" s="332">
        <v>23723</v>
      </c>
      <c r="AQ62" s="333">
        <v>5.4</v>
      </c>
      <c r="AR62" s="334">
        <v>72.099999999999994</v>
      </c>
    </row>
    <row r="63" spans="1:44" ht="13.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3" hidden="1">
      <c r="AK70" s="250"/>
      <c r="AL70" s="250"/>
      <c r="AM70" s="250"/>
      <c r="AN70" s="250"/>
      <c r="AO70" s="250"/>
      <c r="AP70" s="250"/>
      <c r="AQ70" s="250"/>
      <c r="AR70" s="250"/>
    </row>
    <row r="71" spans="1:46" ht="13.3" hidden="1">
      <c r="AK71" s="250"/>
      <c r="AL71" s="250"/>
      <c r="AM71" s="250"/>
      <c r="AN71" s="250"/>
      <c r="AO71" s="250"/>
      <c r="AP71" s="250"/>
      <c r="AQ71" s="250"/>
      <c r="AR71" s="250"/>
    </row>
    <row r="72" spans="1:46" ht="13.3" hidden="1">
      <c r="AK72" s="250"/>
      <c r="AL72" s="250"/>
      <c r="AM72" s="250"/>
      <c r="AN72" s="250"/>
      <c r="AO72" s="250"/>
      <c r="AP72" s="250"/>
      <c r="AQ72" s="250"/>
      <c r="AR72" s="250"/>
    </row>
    <row r="73" spans="1:46" ht="13.3" hidden="1">
      <c r="AK73" s="250"/>
      <c r="AL73" s="250"/>
      <c r="AM73" s="250"/>
      <c r="AN73" s="250"/>
      <c r="AO73" s="250"/>
      <c r="AP73" s="250"/>
      <c r="AQ73" s="250"/>
      <c r="AR73" s="250"/>
    </row>
  </sheetData>
  <sheetProtection algorithmName="SHA-512" hashValue="z+XK+2h4duTpIKg2hgc7VXSXr7AFwC9JAESxBc8PLdBE5fG9NNFvrU5A4I39QQ4evs/QwX3MOKNoYCmlgU6usA==" saltValue="voKYfYdo+m+sW1oZh2ZGF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60937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3">
      <c r="B2" s="247"/>
      <c r="DG2" s="247"/>
    </row>
    <row r="3" spans="2:125" ht="13.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3"/>
    <row r="5" spans="2:125" ht="13.3"/>
    <row r="6" spans="2:125" ht="13.3"/>
    <row r="7" spans="2:125" ht="13.3"/>
    <row r="8" spans="2:125" ht="13.3"/>
    <row r="9" spans="2:125" ht="13.3">
      <c r="DU9" s="247"/>
    </row>
    <row r="10" spans="2:125" ht="13.3"/>
    <row r="11" spans="2:125" ht="13.3"/>
    <row r="12" spans="2:125" ht="13.3"/>
    <row r="13" spans="2:125" ht="13.3"/>
    <row r="14" spans="2:125" ht="13.3"/>
    <row r="15" spans="2:125" ht="13.3"/>
    <row r="16" spans="2:125" ht="13.3"/>
    <row r="17" spans="125:125" ht="13.3">
      <c r="DU17" s="247"/>
    </row>
    <row r="18" spans="125:125" ht="13.3"/>
    <row r="19" spans="125:125" ht="13.3"/>
    <row r="20" spans="125:125" ht="13.3">
      <c r="DU20" s="247"/>
    </row>
    <row r="21" spans="125:125" ht="13.3">
      <c r="DU21" s="247"/>
    </row>
    <row r="22" spans="125:125" ht="13.3"/>
    <row r="23" spans="125:125" ht="13.3"/>
    <row r="24" spans="125:125" ht="13.3"/>
    <row r="25" spans="125:125" ht="13.3"/>
    <row r="26" spans="125:125" ht="13.3"/>
    <row r="27" spans="125:125" ht="13.3"/>
    <row r="28" spans="125:125" ht="13.3">
      <c r="DU28" s="247"/>
    </row>
    <row r="29" spans="125:125" ht="13.3"/>
    <row r="30" spans="125:125" ht="13.3"/>
    <row r="31" spans="125:125" ht="13.3"/>
    <row r="32" spans="125:125" ht="13.3"/>
    <row r="33" spans="2:125" ht="13.3">
      <c r="B33" s="247"/>
      <c r="G33" s="247"/>
      <c r="I33" s="247"/>
    </row>
    <row r="34" spans="2:125" ht="13.3">
      <c r="C34" s="247"/>
      <c r="P34" s="247"/>
      <c r="DE34" s="247"/>
      <c r="DH34" s="247"/>
    </row>
    <row r="35" spans="2:125" ht="13.3">
      <c r="D35" s="247"/>
      <c r="E35" s="247"/>
      <c r="DG35" s="247"/>
      <c r="DJ35" s="247"/>
      <c r="DP35" s="247"/>
      <c r="DQ35" s="247"/>
      <c r="DR35" s="247"/>
      <c r="DS35" s="247"/>
      <c r="DT35" s="247"/>
      <c r="DU35" s="247"/>
    </row>
    <row r="36" spans="2:125" ht="13.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3">
      <c r="DU37" s="247"/>
    </row>
    <row r="38" spans="2:125" ht="13.3">
      <c r="DT38" s="247"/>
      <c r="DU38" s="247"/>
    </row>
    <row r="39" spans="2:125" ht="13.3"/>
    <row r="40" spans="2:125" ht="13.3">
      <c r="DH40" s="247"/>
    </row>
    <row r="41" spans="2:125" ht="13.3">
      <c r="DE41" s="247"/>
    </row>
    <row r="42" spans="2:125" ht="13.3">
      <c r="DG42" s="247"/>
      <c r="DJ42" s="247"/>
    </row>
    <row r="43" spans="2:125" ht="13.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3">
      <c r="DU44" s="247"/>
    </row>
    <row r="45" spans="2:125" ht="13.3"/>
    <row r="46" spans="2:125" ht="13.3"/>
    <row r="47" spans="2:125" ht="13.3"/>
    <row r="48" spans="2:125" ht="13.3">
      <c r="DT48" s="247"/>
      <c r="DU48" s="247"/>
    </row>
    <row r="49" spans="120:125" ht="13.3">
      <c r="DU49" s="247"/>
    </row>
    <row r="50" spans="120:125" ht="13.3">
      <c r="DU50" s="247"/>
    </row>
    <row r="51" spans="120:125" ht="13.3">
      <c r="DP51" s="247"/>
      <c r="DQ51" s="247"/>
      <c r="DR51" s="247"/>
      <c r="DS51" s="247"/>
      <c r="DT51" s="247"/>
      <c r="DU51" s="247"/>
    </row>
    <row r="52" spans="120:125" ht="13.3"/>
    <row r="53" spans="120:125" ht="13.3"/>
    <row r="54" spans="120:125" ht="13.3">
      <c r="DU54" s="247"/>
    </row>
    <row r="55" spans="120:125" ht="13.3"/>
    <row r="56" spans="120:125" ht="13.3"/>
    <row r="57" spans="120:125" ht="13.3"/>
    <row r="58" spans="120:125" ht="13.3">
      <c r="DU58" s="247"/>
    </row>
    <row r="59" spans="120:125" ht="13.3"/>
    <row r="60" spans="120:125" ht="13.3"/>
    <row r="61" spans="120:125" ht="13.3"/>
    <row r="62" spans="120:125" ht="13.3"/>
    <row r="63" spans="120:125" ht="13.3">
      <c r="DU63" s="247"/>
    </row>
    <row r="64" spans="120:125" ht="13.3">
      <c r="DT64" s="247"/>
      <c r="DU64" s="247"/>
    </row>
    <row r="65" spans="123:125" ht="13.3"/>
    <row r="66" spans="123:125" ht="13.3"/>
    <row r="67" spans="123:125" ht="13.3"/>
    <row r="68" spans="123:125" ht="13.3"/>
    <row r="69" spans="123:125" ht="13.3">
      <c r="DS69" s="247"/>
      <c r="DT69" s="247"/>
      <c r="DU69" s="247"/>
    </row>
    <row r="70" spans="123:125" ht="13.3"/>
    <row r="71" spans="123:125" ht="13.3"/>
    <row r="72" spans="123:125" ht="13.3"/>
    <row r="73" spans="123:125" ht="13.3"/>
    <row r="74" spans="123:125" ht="13.3"/>
    <row r="75" spans="123:125" ht="13.3"/>
    <row r="76" spans="123:125" ht="13.3"/>
    <row r="77" spans="123:125" ht="13.3"/>
    <row r="78" spans="123:125" ht="13.3"/>
    <row r="79" spans="123:125" ht="13.3"/>
    <row r="80" spans="123:125" ht="13.3"/>
    <row r="81" spans="116:125" ht="13.3"/>
    <row r="82" spans="116:125" ht="13.3">
      <c r="DL82" s="247"/>
    </row>
    <row r="83" spans="116:125" ht="13.3">
      <c r="DM83" s="247"/>
      <c r="DN83" s="247"/>
      <c r="DO83" s="247"/>
      <c r="DP83" s="247"/>
      <c r="DQ83" s="247"/>
      <c r="DR83" s="247"/>
      <c r="DS83" s="247"/>
      <c r="DT83" s="247"/>
      <c r="DU83" s="247"/>
    </row>
    <row r="84" spans="116:125" ht="13.3"/>
    <row r="85" spans="116:125" ht="13.3"/>
    <row r="86" spans="116:125" ht="13.3"/>
    <row r="87" spans="116:125" ht="13.3"/>
    <row r="88" spans="116:125" ht="13.3">
      <c r="DU88" s="247"/>
    </row>
    <row r="89" spans="116:125" ht="13.3"/>
    <row r="90" spans="116:125" ht="13.3"/>
    <row r="91" spans="116:125" ht="13.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482</v>
      </c>
    </row>
    <row r="121" spans="125:125" ht="13.5" hidden="1" customHeight="1">
      <c r="DU121" s="247"/>
    </row>
  </sheetData>
  <sheetProtection algorithmName="SHA-512" hashValue="RJw2yUpMwZ5S2Hy+/cq6JJVRHfy88sYkSazt7Bt+yPCEPlBrA753U40Ien0aftIrjztyFOio81H4fsTeE0NHBQ==" saltValue="QnJWg9Jl4JRSm3RvJVAu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60937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3">
      <c r="B2" s="247"/>
      <c r="T2" s="247"/>
    </row>
    <row r="3" spans="1:125" ht="13.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3"/>
    <row r="5" spans="1:125" ht="13.3"/>
    <row r="6" spans="1:125" ht="13.3"/>
    <row r="7" spans="1:125" ht="13.3"/>
    <row r="8" spans="1:125" ht="13.3"/>
    <row r="9" spans="1:125" ht="13.3"/>
    <row r="10" spans="1:125" ht="13.3"/>
    <row r="11" spans="1:125" ht="13.3"/>
    <row r="12" spans="1:125" ht="13.3"/>
    <row r="13" spans="1:125" ht="13.3"/>
    <row r="14" spans="1:125" ht="13.3"/>
    <row r="15" spans="1:125" ht="13.3"/>
    <row r="16" spans="1:125" ht="13.3"/>
    <row r="17" ht="13.3"/>
    <row r="18" ht="13.3"/>
    <row r="19" ht="13.3"/>
    <row r="20" ht="13.3"/>
    <row r="21" ht="13.3"/>
    <row r="22" ht="13.3"/>
    <row r="23" ht="13.3"/>
    <row r="24" ht="13.3"/>
    <row r="25" ht="13.3"/>
    <row r="26" ht="13.3"/>
    <row r="27" ht="13.3"/>
    <row r="28" ht="13.3"/>
    <row r="29" ht="13.3"/>
    <row r="30" ht="13.3"/>
    <row r="31" ht="13.3"/>
    <row r="32" ht="13.3"/>
    <row r="33" spans="2:125" ht="13.3">
      <c r="B33" s="247"/>
      <c r="G33" s="247"/>
      <c r="I33" s="247"/>
    </row>
    <row r="34" spans="2:125" ht="13.3">
      <c r="C34" s="247"/>
      <c r="P34" s="247"/>
      <c r="R34" s="247"/>
      <c r="U34" s="247"/>
    </row>
    <row r="35" spans="2:125" ht="13.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3">
      <c r="F36" s="247"/>
      <c r="H36" s="247"/>
      <c r="J36" s="247"/>
      <c r="K36" s="247"/>
      <c r="L36" s="247"/>
      <c r="M36" s="247"/>
      <c r="N36" s="247"/>
      <c r="O36" s="247"/>
      <c r="Q36" s="247"/>
      <c r="S36" s="247"/>
      <c r="V36" s="247"/>
    </row>
    <row r="37" spans="2:125" ht="13.3"/>
    <row r="38" spans="2:125" ht="13.3"/>
    <row r="39" spans="2:125" ht="13.3"/>
    <row r="40" spans="2:125" ht="13.3">
      <c r="U40" s="247"/>
    </row>
    <row r="41" spans="2:125" ht="13.3">
      <c r="R41" s="247"/>
    </row>
    <row r="42" spans="2:125" ht="13.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3">
      <c r="Q43" s="247"/>
      <c r="S43" s="247"/>
      <c r="V43" s="247"/>
    </row>
    <row r="44" spans="2:125" ht="13.3"/>
    <row r="45" spans="2:125" ht="13.3"/>
    <row r="46" spans="2:125" ht="13.3"/>
    <row r="47" spans="2:125" ht="13.3"/>
    <row r="48" spans="2:125" ht="13.3"/>
    <row r="49" ht="13.3"/>
    <row r="50" ht="13.3"/>
    <row r="51" ht="13.3"/>
    <row r="52" ht="13.3"/>
    <row r="53" ht="13.3"/>
    <row r="54" ht="13.3"/>
    <row r="55" ht="13.3"/>
    <row r="56" ht="13.3"/>
    <row r="57" ht="13.3"/>
    <row r="58" ht="13.3"/>
    <row r="59" ht="13.3"/>
    <row r="60" ht="13.3"/>
    <row r="61" ht="13.3"/>
    <row r="62" ht="13.3"/>
    <row r="63" ht="13.3"/>
    <row r="64" ht="13.3"/>
    <row r="65" ht="13.3"/>
    <row r="66" ht="13.3"/>
    <row r="67" ht="13.3"/>
    <row r="68" ht="13.3"/>
    <row r="69" ht="13.3"/>
    <row r="70" ht="13.3"/>
    <row r="71" ht="13.3"/>
    <row r="72" ht="13.3"/>
    <row r="73" ht="13.3"/>
    <row r="74" ht="13.3"/>
    <row r="75" ht="13.3"/>
    <row r="76" ht="13.3"/>
    <row r="77" ht="13.3"/>
    <row r="78" ht="13.3"/>
    <row r="79" ht="13.3"/>
    <row r="80" ht="13.3"/>
    <row r="81" ht="13.3"/>
    <row r="82" ht="13.3"/>
    <row r="83" ht="13.3"/>
    <row r="84" ht="13.3"/>
    <row r="85" ht="13.3"/>
    <row r="86" ht="13.3"/>
    <row r="87" ht="13.3"/>
    <row r="88" ht="13.3"/>
    <row r="89" ht="13.3"/>
    <row r="90" ht="13.3"/>
    <row r="91" ht="13.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482</v>
      </c>
    </row>
  </sheetData>
  <sheetProtection algorithmName="SHA-512" hashValue="PzepE4vq8Ui6frB+8ozGyUIqoHJWLOKp93MpbA01WbYqfn607xLgVMAr82B4cqciX1fl1DswaucX0/8q4+Y7fA==" saltValue="QVEGtez+2d8Z0lDLBiPEQ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cols>
    <col min="1" max="1" width="8.23046875" style="1" customWidth="1"/>
    <col min="2" max="16" width="14.61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532</v>
      </c>
      <c r="G46" s="8" t="s">
        <v>533</v>
      </c>
      <c r="H46" s="8" t="s">
        <v>534</v>
      </c>
      <c r="I46" s="8" t="s">
        <v>535</v>
      </c>
      <c r="J46" s="9" t="s">
        <v>536</v>
      </c>
    </row>
    <row r="47" spans="2:10" ht="57.75" customHeight="1">
      <c r="B47" s="10"/>
      <c r="C47" s="1139" t="s">
        <v>3</v>
      </c>
      <c r="D47" s="1139"/>
      <c r="E47" s="1140"/>
      <c r="F47" s="11">
        <v>6.5</v>
      </c>
      <c r="G47" s="12">
        <v>5.77</v>
      </c>
      <c r="H47" s="12">
        <v>9.85</v>
      </c>
      <c r="I47" s="12">
        <v>10.19</v>
      </c>
      <c r="J47" s="13">
        <v>6.24</v>
      </c>
    </row>
    <row r="48" spans="2:10" ht="57.75" customHeight="1">
      <c r="B48" s="14"/>
      <c r="C48" s="1141" t="s">
        <v>4</v>
      </c>
      <c r="D48" s="1141"/>
      <c r="E48" s="1142"/>
      <c r="F48" s="15">
        <v>7.65</v>
      </c>
      <c r="G48" s="16">
        <v>14.32</v>
      </c>
      <c r="H48" s="16">
        <v>11.47</v>
      </c>
      <c r="I48" s="16">
        <v>9.48</v>
      </c>
      <c r="J48" s="17">
        <v>11.68</v>
      </c>
    </row>
    <row r="49" spans="2:10" ht="57.75" customHeight="1" thickBot="1">
      <c r="B49" s="18"/>
      <c r="C49" s="1143" t="s">
        <v>5</v>
      </c>
      <c r="D49" s="1143"/>
      <c r="E49" s="1144"/>
      <c r="F49" s="19" t="s">
        <v>537</v>
      </c>
      <c r="G49" s="20">
        <v>6.39</v>
      </c>
      <c r="H49" s="20">
        <v>0.85</v>
      </c>
      <c r="I49" s="20">
        <v>1.01</v>
      </c>
      <c r="J49" s="21" t="s">
        <v>538</v>
      </c>
    </row>
    <row r="50" spans="2:10" ht="13.3"/>
  </sheetData>
  <sheetProtection algorithmName="SHA-512" hashValue="OVNBAHx0ZRr0OvocS2Nu2+uA1dg6EvzjZdGfk2HSXRBhqMaEmbRKxUH/a4sktXyXhn/XNCjnbKWFWaD/dxMb+w==" saltValue="YXI8OrJqwUcTNJdaUkHt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1328125" style="23" customWidth="1"/>
    <col min="2" max="2" width="11" style="23" customWidth="1"/>
    <col min="3" max="3" width="17" style="23" customWidth="1"/>
    <col min="4" max="5" width="16.61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c r="A34" s="22"/>
      <c r="B34" s="31"/>
      <c r="C34" s="1151" t="s">
        <v>539</v>
      </c>
      <c r="D34" s="1151"/>
      <c r="E34" s="1152"/>
      <c r="F34" s="32">
        <v>9.65</v>
      </c>
      <c r="G34" s="33">
        <v>11.19</v>
      </c>
      <c r="H34" s="33">
        <v>12.6</v>
      </c>
      <c r="I34" s="33">
        <v>13.13</v>
      </c>
      <c r="J34" s="34">
        <v>13.55</v>
      </c>
      <c r="K34" s="22"/>
      <c r="L34" s="22"/>
      <c r="M34" s="22"/>
      <c r="N34" s="22"/>
      <c r="O34" s="22"/>
      <c r="P34" s="22"/>
    </row>
    <row r="35" spans="1:16" ht="39" customHeight="1">
      <c r="A35" s="22"/>
      <c r="B35" s="35"/>
      <c r="C35" s="1145" t="s">
        <v>540</v>
      </c>
      <c r="D35" s="1146"/>
      <c r="E35" s="1147"/>
      <c r="F35" s="36">
        <v>7.65</v>
      </c>
      <c r="G35" s="37">
        <v>14.32</v>
      </c>
      <c r="H35" s="37">
        <v>11.47</v>
      </c>
      <c r="I35" s="37">
        <v>9.48</v>
      </c>
      <c r="J35" s="38">
        <v>11.68</v>
      </c>
      <c r="K35" s="22"/>
      <c r="L35" s="22"/>
      <c r="M35" s="22"/>
      <c r="N35" s="22"/>
      <c r="O35" s="22"/>
      <c r="P35" s="22"/>
    </row>
    <row r="36" spans="1:16" ht="39" customHeight="1">
      <c r="A36" s="22"/>
      <c r="B36" s="35"/>
      <c r="C36" s="1145" t="s">
        <v>541</v>
      </c>
      <c r="D36" s="1146"/>
      <c r="E36" s="1147"/>
      <c r="F36" s="36">
        <v>0.94</v>
      </c>
      <c r="G36" s="37">
        <v>1.1499999999999999</v>
      </c>
      <c r="H36" s="37">
        <v>1.44</v>
      </c>
      <c r="I36" s="37">
        <v>1.61</v>
      </c>
      <c r="J36" s="38">
        <v>1.9</v>
      </c>
      <c r="K36" s="22"/>
      <c r="L36" s="22"/>
      <c r="M36" s="22"/>
      <c r="N36" s="22"/>
      <c r="O36" s="22"/>
      <c r="P36" s="22"/>
    </row>
    <row r="37" spans="1:16" ht="39" customHeight="1">
      <c r="A37" s="22"/>
      <c r="B37" s="35"/>
      <c r="C37" s="1145" t="s">
        <v>542</v>
      </c>
      <c r="D37" s="1146"/>
      <c r="E37" s="1147"/>
      <c r="F37" s="36">
        <v>2.31</v>
      </c>
      <c r="G37" s="37">
        <v>1.05</v>
      </c>
      <c r="H37" s="37">
        <v>2.34</v>
      </c>
      <c r="I37" s="37">
        <v>1.9</v>
      </c>
      <c r="J37" s="38">
        <v>1.8</v>
      </c>
      <c r="K37" s="22"/>
      <c r="L37" s="22"/>
      <c r="M37" s="22"/>
      <c r="N37" s="22"/>
      <c r="O37" s="22"/>
      <c r="P37" s="22"/>
    </row>
    <row r="38" spans="1:16" ht="39" customHeight="1">
      <c r="A38" s="22"/>
      <c r="B38" s="35"/>
      <c r="C38" s="1145" t="s">
        <v>543</v>
      </c>
      <c r="D38" s="1146"/>
      <c r="E38" s="1147"/>
      <c r="F38" s="36">
        <v>1.05</v>
      </c>
      <c r="G38" s="37">
        <v>1.0900000000000001</v>
      </c>
      <c r="H38" s="37">
        <v>1.36</v>
      </c>
      <c r="I38" s="37">
        <v>0.74</v>
      </c>
      <c r="J38" s="38">
        <v>0.76</v>
      </c>
      <c r="K38" s="22"/>
      <c r="L38" s="22"/>
      <c r="M38" s="22"/>
      <c r="N38" s="22"/>
      <c r="O38" s="22"/>
      <c r="P38" s="22"/>
    </row>
    <row r="39" spans="1:16" ht="39" customHeight="1">
      <c r="A39" s="22"/>
      <c r="B39" s="35"/>
      <c r="C39" s="1145" t="s">
        <v>544</v>
      </c>
      <c r="D39" s="1146"/>
      <c r="E39" s="1147"/>
      <c r="F39" s="36">
        <v>0.38</v>
      </c>
      <c r="G39" s="37">
        <v>0.37</v>
      </c>
      <c r="H39" s="37">
        <v>0.37</v>
      </c>
      <c r="I39" s="37">
        <v>0.35</v>
      </c>
      <c r="J39" s="38">
        <v>0.32</v>
      </c>
      <c r="K39" s="22"/>
      <c r="L39" s="22"/>
      <c r="M39" s="22"/>
      <c r="N39" s="22"/>
      <c r="O39" s="22"/>
      <c r="P39" s="22"/>
    </row>
    <row r="40" spans="1:16" ht="39" customHeight="1">
      <c r="A40" s="22"/>
      <c r="B40" s="35"/>
      <c r="C40" s="1145" t="s">
        <v>545</v>
      </c>
      <c r="D40" s="1146"/>
      <c r="E40" s="1147"/>
      <c r="F40" s="36">
        <v>0.25</v>
      </c>
      <c r="G40" s="37">
        <v>0.4</v>
      </c>
      <c r="H40" s="37">
        <v>1.06</v>
      </c>
      <c r="I40" s="37">
        <v>0.86</v>
      </c>
      <c r="J40" s="38">
        <v>0.21</v>
      </c>
      <c r="K40" s="22"/>
      <c r="L40" s="22"/>
      <c r="M40" s="22"/>
      <c r="N40" s="22"/>
      <c r="O40" s="22"/>
      <c r="P40" s="22"/>
    </row>
    <row r="41" spans="1:16" ht="39" customHeight="1">
      <c r="A41" s="22"/>
      <c r="B41" s="35"/>
      <c r="C41" s="1145" t="s">
        <v>546</v>
      </c>
      <c r="D41" s="1146"/>
      <c r="E41" s="1147"/>
      <c r="F41" s="36">
        <v>0</v>
      </c>
      <c r="G41" s="37">
        <v>0</v>
      </c>
      <c r="H41" s="37">
        <v>0</v>
      </c>
      <c r="I41" s="37">
        <v>0.14000000000000001</v>
      </c>
      <c r="J41" s="38">
        <v>0.1</v>
      </c>
      <c r="K41" s="22"/>
      <c r="L41" s="22"/>
      <c r="M41" s="22"/>
      <c r="N41" s="22"/>
      <c r="O41" s="22"/>
      <c r="P41" s="22"/>
    </row>
    <row r="42" spans="1:16" ht="39" customHeight="1">
      <c r="A42" s="22"/>
      <c r="B42" s="39"/>
      <c r="C42" s="1145" t="s">
        <v>547</v>
      </c>
      <c r="D42" s="1146"/>
      <c r="E42" s="1147"/>
      <c r="F42" s="36" t="s">
        <v>493</v>
      </c>
      <c r="G42" s="37" t="s">
        <v>493</v>
      </c>
      <c r="H42" s="37" t="s">
        <v>493</v>
      </c>
      <c r="I42" s="37" t="s">
        <v>493</v>
      </c>
      <c r="J42" s="38" t="s">
        <v>493</v>
      </c>
      <c r="K42" s="22"/>
      <c r="L42" s="22"/>
      <c r="M42" s="22"/>
      <c r="N42" s="22"/>
      <c r="O42" s="22"/>
      <c r="P42" s="22"/>
    </row>
    <row r="43" spans="1:16" ht="39" customHeight="1" thickBot="1">
      <c r="A43" s="22"/>
      <c r="B43" s="40"/>
      <c r="C43" s="1148" t="s">
        <v>548</v>
      </c>
      <c r="D43" s="1149"/>
      <c r="E43" s="1150"/>
      <c r="F43" s="41">
        <v>0.06</v>
      </c>
      <c r="G43" s="42">
        <v>0.08</v>
      </c>
      <c r="H43" s="42">
        <v>7.0000000000000007E-2</v>
      </c>
      <c r="I43" s="42">
        <v>0.11</v>
      </c>
      <c r="J43" s="43">
        <v>0.12</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75">
      <c r="A45" s="22"/>
      <c r="B45" s="22"/>
      <c r="C45" s="22"/>
      <c r="D45" s="22"/>
      <c r="E45" s="22"/>
      <c r="F45" s="22"/>
      <c r="G45" s="22"/>
      <c r="H45" s="22"/>
      <c r="I45" s="22"/>
      <c r="J45" s="22"/>
      <c r="K45" s="22"/>
      <c r="L45" s="22"/>
      <c r="M45" s="22"/>
      <c r="N45" s="22"/>
      <c r="O45" s="22"/>
      <c r="P45" s="22"/>
    </row>
  </sheetData>
  <sheetProtection algorithmName="SHA-512" hashValue="UNXLLC1HmtZiT5OElIAz1IgDi1D1VxRe+S2wFr4o1tSAvkc4bgV/nNti73TWL0sYSVKei1nwvgqYnX5LnnYZsw==" saltValue="rESXmplYY90sTmrIE1O4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55" zoomScaleNormal="55" zoomScaleSheetLayoutView="55" workbookViewId="0"/>
  </sheetViews>
  <sheetFormatPr defaultColWidth="0" defaultRowHeight="12.65" customHeight="1" zeroHeight="1"/>
  <cols>
    <col min="1" max="1" width="6.61328125" style="49" customWidth="1"/>
    <col min="2" max="3" width="10.921875" style="49" customWidth="1"/>
    <col min="4" max="4" width="10" style="49" customWidth="1"/>
    <col min="5" max="10" width="11" style="49" customWidth="1"/>
    <col min="11" max="15" width="13.07421875" style="49" customWidth="1"/>
    <col min="16" max="21" width="11.460937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532</v>
      </c>
      <c r="L44" s="56" t="s">
        <v>533</v>
      </c>
      <c r="M44" s="56" t="s">
        <v>534</v>
      </c>
      <c r="N44" s="56" t="s">
        <v>535</v>
      </c>
      <c r="O44" s="57" t="s">
        <v>536</v>
      </c>
      <c r="P44" s="48"/>
      <c r="Q44" s="48"/>
      <c r="R44" s="48"/>
      <c r="S44" s="48"/>
      <c r="T44" s="48"/>
      <c r="U44" s="48"/>
    </row>
    <row r="45" spans="1:21" ht="30.75" customHeight="1">
      <c r="A45" s="48"/>
      <c r="B45" s="1176" t="s">
        <v>9</v>
      </c>
      <c r="C45" s="1177"/>
      <c r="D45" s="58"/>
      <c r="E45" s="1182" t="s">
        <v>10</v>
      </c>
      <c r="F45" s="1182"/>
      <c r="G45" s="1182"/>
      <c r="H45" s="1182"/>
      <c r="I45" s="1182"/>
      <c r="J45" s="1183"/>
      <c r="K45" s="59">
        <v>4207</v>
      </c>
      <c r="L45" s="60">
        <v>4285</v>
      </c>
      <c r="M45" s="60">
        <v>4431</v>
      </c>
      <c r="N45" s="60">
        <v>4428</v>
      </c>
      <c r="O45" s="61">
        <v>4338</v>
      </c>
      <c r="P45" s="48"/>
      <c r="Q45" s="48"/>
      <c r="R45" s="48"/>
      <c r="S45" s="48"/>
      <c r="T45" s="48"/>
      <c r="U45" s="48"/>
    </row>
    <row r="46" spans="1:21" ht="30.75" customHeight="1">
      <c r="A46" s="48"/>
      <c r="B46" s="1178"/>
      <c r="C46" s="1179"/>
      <c r="D46" s="62"/>
      <c r="E46" s="1155" t="s">
        <v>11</v>
      </c>
      <c r="F46" s="1155"/>
      <c r="G46" s="1155"/>
      <c r="H46" s="1155"/>
      <c r="I46" s="1155"/>
      <c r="J46" s="1156"/>
      <c r="K46" s="63" t="s">
        <v>493</v>
      </c>
      <c r="L46" s="64" t="s">
        <v>493</v>
      </c>
      <c r="M46" s="64" t="s">
        <v>493</v>
      </c>
      <c r="N46" s="64" t="s">
        <v>493</v>
      </c>
      <c r="O46" s="65" t="s">
        <v>493</v>
      </c>
      <c r="P46" s="48"/>
      <c r="Q46" s="48"/>
      <c r="R46" s="48"/>
      <c r="S46" s="48"/>
      <c r="T46" s="48"/>
      <c r="U46" s="48"/>
    </row>
    <row r="47" spans="1:21" ht="30.75" customHeight="1">
      <c r="A47" s="48"/>
      <c r="B47" s="1178"/>
      <c r="C47" s="1179"/>
      <c r="D47" s="62"/>
      <c r="E47" s="1155" t="s">
        <v>12</v>
      </c>
      <c r="F47" s="1155"/>
      <c r="G47" s="1155"/>
      <c r="H47" s="1155"/>
      <c r="I47" s="1155"/>
      <c r="J47" s="1156"/>
      <c r="K47" s="63" t="s">
        <v>493</v>
      </c>
      <c r="L47" s="64" t="s">
        <v>493</v>
      </c>
      <c r="M47" s="64" t="s">
        <v>493</v>
      </c>
      <c r="N47" s="64" t="s">
        <v>493</v>
      </c>
      <c r="O47" s="65" t="s">
        <v>493</v>
      </c>
      <c r="P47" s="48"/>
      <c r="Q47" s="48"/>
      <c r="R47" s="48"/>
      <c r="S47" s="48"/>
      <c r="T47" s="48"/>
      <c r="U47" s="48"/>
    </row>
    <row r="48" spans="1:21" ht="30.75" customHeight="1">
      <c r="A48" s="48"/>
      <c r="B48" s="1178"/>
      <c r="C48" s="1179"/>
      <c r="D48" s="62"/>
      <c r="E48" s="1155" t="s">
        <v>13</v>
      </c>
      <c r="F48" s="1155"/>
      <c r="G48" s="1155"/>
      <c r="H48" s="1155"/>
      <c r="I48" s="1155"/>
      <c r="J48" s="1156"/>
      <c r="K48" s="63">
        <v>818</v>
      </c>
      <c r="L48" s="64">
        <v>729</v>
      </c>
      <c r="M48" s="64">
        <v>730</v>
      </c>
      <c r="N48" s="64">
        <v>678</v>
      </c>
      <c r="O48" s="65">
        <v>687</v>
      </c>
      <c r="P48" s="48"/>
      <c r="Q48" s="48"/>
      <c r="R48" s="48"/>
      <c r="S48" s="48"/>
      <c r="T48" s="48"/>
      <c r="U48" s="48"/>
    </row>
    <row r="49" spans="1:21" ht="30.75" customHeight="1">
      <c r="A49" s="48"/>
      <c r="B49" s="1178"/>
      <c r="C49" s="1179"/>
      <c r="D49" s="62"/>
      <c r="E49" s="1155" t="s">
        <v>14</v>
      </c>
      <c r="F49" s="1155"/>
      <c r="G49" s="1155"/>
      <c r="H49" s="1155"/>
      <c r="I49" s="1155"/>
      <c r="J49" s="1156"/>
      <c r="K49" s="63">
        <v>53</v>
      </c>
      <c r="L49" s="64">
        <v>61</v>
      </c>
      <c r="M49" s="64">
        <v>58</v>
      </c>
      <c r="N49" s="64">
        <v>67</v>
      </c>
      <c r="O49" s="65">
        <v>182</v>
      </c>
      <c r="P49" s="48"/>
      <c r="Q49" s="48"/>
      <c r="R49" s="48"/>
      <c r="S49" s="48"/>
      <c r="T49" s="48"/>
      <c r="U49" s="48"/>
    </row>
    <row r="50" spans="1:21" ht="30.75" customHeight="1">
      <c r="A50" s="48"/>
      <c r="B50" s="1178"/>
      <c r="C50" s="1179"/>
      <c r="D50" s="62"/>
      <c r="E50" s="1155" t="s">
        <v>15</v>
      </c>
      <c r="F50" s="1155"/>
      <c r="G50" s="1155"/>
      <c r="H50" s="1155"/>
      <c r="I50" s="1155"/>
      <c r="J50" s="1156"/>
      <c r="K50" s="63">
        <v>14</v>
      </c>
      <c r="L50" s="64">
        <v>14</v>
      </c>
      <c r="M50" s="64">
        <v>13</v>
      </c>
      <c r="N50" s="64">
        <v>13</v>
      </c>
      <c r="O50" s="65">
        <v>14</v>
      </c>
      <c r="P50" s="48"/>
      <c r="Q50" s="48"/>
      <c r="R50" s="48"/>
      <c r="S50" s="48"/>
      <c r="T50" s="48"/>
      <c r="U50" s="48"/>
    </row>
    <row r="51" spans="1:21" ht="30.75" customHeight="1">
      <c r="A51" s="48"/>
      <c r="B51" s="1180"/>
      <c r="C51" s="1181"/>
      <c r="D51" s="66"/>
      <c r="E51" s="1155" t="s">
        <v>16</v>
      </c>
      <c r="F51" s="1155"/>
      <c r="G51" s="1155"/>
      <c r="H51" s="1155"/>
      <c r="I51" s="1155"/>
      <c r="J51" s="1156"/>
      <c r="K51" s="63" t="s">
        <v>493</v>
      </c>
      <c r="L51" s="64" t="s">
        <v>493</v>
      </c>
      <c r="M51" s="64" t="s">
        <v>493</v>
      </c>
      <c r="N51" s="64" t="s">
        <v>493</v>
      </c>
      <c r="O51" s="65" t="s">
        <v>493</v>
      </c>
      <c r="P51" s="48"/>
      <c r="Q51" s="48"/>
      <c r="R51" s="48"/>
      <c r="S51" s="48"/>
      <c r="T51" s="48"/>
      <c r="U51" s="48"/>
    </row>
    <row r="52" spans="1:21" ht="30.75" customHeight="1">
      <c r="A52" s="48"/>
      <c r="B52" s="1153" t="s">
        <v>17</v>
      </c>
      <c r="C52" s="1154"/>
      <c r="D52" s="66"/>
      <c r="E52" s="1155" t="s">
        <v>18</v>
      </c>
      <c r="F52" s="1155"/>
      <c r="G52" s="1155"/>
      <c r="H52" s="1155"/>
      <c r="I52" s="1155"/>
      <c r="J52" s="1156"/>
      <c r="K52" s="63">
        <v>3965</v>
      </c>
      <c r="L52" s="64">
        <v>3898</v>
      </c>
      <c r="M52" s="64">
        <v>3895</v>
      </c>
      <c r="N52" s="64">
        <v>3923</v>
      </c>
      <c r="O52" s="65">
        <v>3768</v>
      </c>
      <c r="P52" s="48"/>
      <c r="Q52" s="48"/>
      <c r="R52" s="48"/>
      <c r="S52" s="48"/>
      <c r="T52" s="48"/>
      <c r="U52" s="48"/>
    </row>
    <row r="53" spans="1:21" ht="30.75" customHeight="1" thickBot="1">
      <c r="A53" s="48"/>
      <c r="B53" s="1157" t="s">
        <v>19</v>
      </c>
      <c r="C53" s="1158"/>
      <c r="D53" s="67"/>
      <c r="E53" s="1159" t="s">
        <v>20</v>
      </c>
      <c r="F53" s="1159"/>
      <c r="G53" s="1159"/>
      <c r="H53" s="1159"/>
      <c r="I53" s="1159"/>
      <c r="J53" s="1160"/>
      <c r="K53" s="68">
        <v>1127</v>
      </c>
      <c r="L53" s="69">
        <v>1191</v>
      </c>
      <c r="M53" s="69">
        <v>1337</v>
      </c>
      <c r="N53" s="69">
        <v>1263</v>
      </c>
      <c r="O53" s="70">
        <v>1453</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c r="B58" s="1161" t="s">
        <v>24</v>
      </c>
      <c r="C58" s="1162"/>
      <c r="D58" s="1167" t="s">
        <v>25</v>
      </c>
      <c r="E58" s="1168"/>
      <c r="F58" s="1168"/>
      <c r="G58" s="1168"/>
      <c r="H58" s="1168"/>
      <c r="I58" s="1168"/>
      <c r="J58" s="1169"/>
      <c r="K58" s="83"/>
      <c r="L58" s="84"/>
      <c r="M58" s="84"/>
      <c r="N58" s="84"/>
      <c r="O58" s="85"/>
    </row>
    <row r="59" spans="1:21" ht="31.5" customHeight="1">
      <c r="B59" s="1163"/>
      <c r="C59" s="1164"/>
      <c r="D59" s="1170" t="s">
        <v>26</v>
      </c>
      <c r="E59" s="1171"/>
      <c r="F59" s="1171"/>
      <c r="G59" s="1171"/>
      <c r="H59" s="1171"/>
      <c r="I59" s="1171"/>
      <c r="J59" s="1172"/>
      <c r="K59" s="86"/>
      <c r="L59" s="87"/>
      <c r="M59" s="87"/>
      <c r="N59" s="87"/>
      <c r="O59" s="88"/>
    </row>
    <row r="60" spans="1:21" ht="31.5" customHeight="1" thickBot="1">
      <c r="B60" s="1165"/>
      <c r="C60" s="1166"/>
      <c r="D60" s="1173" t="s">
        <v>27</v>
      </c>
      <c r="E60" s="1174"/>
      <c r="F60" s="1174"/>
      <c r="G60" s="1174"/>
      <c r="H60" s="1174"/>
      <c r="I60" s="1174"/>
      <c r="J60" s="1175"/>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row r="65" s="49" customFormat="1" ht="12.65" hidden="1" customHeight="1"/>
    <row r="66" s="49" customFormat="1" ht="12.65" hidden="1" customHeight="1"/>
    <row r="67" s="49" customFormat="1" ht="12.65" hidden="1" customHeight="1"/>
  </sheetData>
  <sheetProtection algorithmName="SHA-512" hashValue="G1fe/xLj8EkbX6vhSlS3KQAOQUbW3/yBHzaMJ7v81dOlVBpciPOAFpONQtU8ekWKsIplwJUyU9sdWyHl3HMqzw==" saltValue="D0nqjPGdZrkRwFtsTet7b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cols>
    <col min="1" max="1" width="6.61328125" style="96" customWidth="1"/>
    <col min="2" max="3" width="12.61328125" style="96" customWidth="1"/>
    <col min="4" max="4" width="11.61328125" style="96" customWidth="1"/>
    <col min="5" max="8" width="10.3828125" style="96" customWidth="1"/>
    <col min="9" max="13" width="16.3828125" style="96" customWidth="1"/>
    <col min="14" max="19" width="12.61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532</v>
      </c>
      <c r="J40" s="103" t="s">
        <v>533</v>
      </c>
      <c r="K40" s="103" t="s">
        <v>534</v>
      </c>
      <c r="L40" s="103" t="s">
        <v>535</v>
      </c>
      <c r="M40" s="104" t="s">
        <v>536</v>
      </c>
    </row>
    <row r="41" spans="2:13" ht="27.75" customHeight="1">
      <c r="B41" s="1196" t="s">
        <v>30</v>
      </c>
      <c r="C41" s="1197"/>
      <c r="D41" s="105"/>
      <c r="E41" s="1198" t="s">
        <v>31</v>
      </c>
      <c r="F41" s="1198"/>
      <c r="G41" s="1198"/>
      <c r="H41" s="1199"/>
      <c r="I41" s="343">
        <v>45765</v>
      </c>
      <c r="J41" s="344">
        <v>44692</v>
      </c>
      <c r="K41" s="344">
        <v>45149</v>
      </c>
      <c r="L41" s="344">
        <v>41637</v>
      </c>
      <c r="M41" s="345">
        <v>40617</v>
      </c>
    </row>
    <row r="42" spans="2:13" ht="27.75" customHeight="1">
      <c r="B42" s="1186"/>
      <c r="C42" s="1187"/>
      <c r="D42" s="106"/>
      <c r="E42" s="1190" t="s">
        <v>32</v>
      </c>
      <c r="F42" s="1190"/>
      <c r="G42" s="1190"/>
      <c r="H42" s="1191"/>
      <c r="I42" s="346">
        <v>8</v>
      </c>
      <c r="J42" s="347">
        <v>8</v>
      </c>
      <c r="K42" s="347">
        <v>7</v>
      </c>
      <c r="L42" s="347">
        <v>6</v>
      </c>
      <c r="M42" s="348">
        <v>5</v>
      </c>
    </row>
    <row r="43" spans="2:13" ht="27.75" customHeight="1">
      <c r="B43" s="1186"/>
      <c r="C43" s="1187"/>
      <c r="D43" s="106"/>
      <c r="E43" s="1190" t="s">
        <v>33</v>
      </c>
      <c r="F43" s="1190"/>
      <c r="G43" s="1190"/>
      <c r="H43" s="1191"/>
      <c r="I43" s="346">
        <v>8606</v>
      </c>
      <c r="J43" s="347">
        <v>7178</v>
      </c>
      <c r="K43" s="347">
        <v>7869</v>
      </c>
      <c r="L43" s="347">
        <v>7435</v>
      </c>
      <c r="M43" s="348">
        <v>7147</v>
      </c>
    </row>
    <row r="44" spans="2:13" ht="27.75" customHeight="1">
      <c r="B44" s="1186"/>
      <c r="C44" s="1187"/>
      <c r="D44" s="106"/>
      <c r="E44" s="1190" t="s">
        <v>34</v>
      </c>
      <c r="F44" s="1190"/>
      <c r="G44" s="1190"/>
      <c r="H44" s="1191"/>
      <c r="I44" s="346">
        <v>3647</v>
      </c>
      <c r="J44" s="347">
        <v>3835</v>
      </c>
      <c r="K44" s="347">
        <v>4242</v>
      </c>
      <c r="L44" s="347">
        <v>5293</v>
      </c>
      <c r="M44" s="348">
        <v>8195</v>
      </c>
    </row>
    <row r="45" spans="2:13" ht="27.75" customHeight="1">
      <c r="B45" s="1186"/>
      <c r="C45" s="1187"/>
      <c r="D45" s="106"/>
      <c r="E45" s="1190" t="s">
        <v>35</v>
      </c>
      <c r="F45" s="1190"/>
      <c r="G45" s="1190"/>
      <c r="H45" s="1191"/>
      <c r="I45" s="346">
        <v>8063</v>
      </c>
      <c r="J45" s="347">
        <v>7764</v>
      </c>
      <c r="K45" s="347">
        <v>7581</v>
      </c>
      <c r="L45" s="347">
        <v>7785</v>
      </c>
      <c r="M45" s="348">
        <v>7743</v>
      </c>
    </row>
    <row r="46" spans="2:13" ht="27.75" customHeight="1">
      <c r="B46" s="1186"/>
      <c r="C46" s="1187"/>
      <c r="D46" s="107"/>
      <c r="E46" s="1190" t="s">
        <v>36</v>
      </c>
      <c r="F46" s="1190"/>
      <c r="G46" s="1190"/>
      <c r="H46" s="1191"/>
      <c r="I46" s="346" t="s">
        <v>493</v>
      </c>
      <c r="J46" s="347" t="s">
        <v>493</v>
      </c>
      <c r="K46" s="347" t="s">
        <v>493</v>
      </c>
      <c r="L46" s="347" t="s">
        <v>493</v>
      </c>
      <c r="M46" s="348" t="s">
        <v>493</v>
      </c>
    </row>
    <row r="47" spans="2:13" ht="27.75" customHeight="1">
      <c r="B47" s="1186"/>
      <c r="C47" s="1187"/>
      <c r="D47" s="108"/>
      <c r="E47" s="1200" t="s">
        <v>37</v>
      </c>
      <c r="F47" s="1201"/>
      <c r="G47" s="1201"/>
      <c r="H47" s="1202"/>
      <c r="I47" s="346" t="s">
        <v>493</v>
      </c>
      <c r="J47" s="347" t="s">
        <v>493</v>
      </c>
      <c r="K47" s="347" t="s">
        <v>493</v>
      </c>
      <c r="L47" s="347" t="s">
        <v>493</v>
      </c>
      <c r="M47" s="348" t="s">
        <v>493</v>
      </c>
    </row>
    <row r="48" spans="2:13" ht="27.75" customHeight="1">
      <c r="B48" s="1186"/>
      <c r="C48" s="1187"/>
      <c r="D48" s="106"/>
      <c r="E48" s="1190" t="s">
        <v>38</v>
      </c>
      <c r="F48" s="1190"/>
      <c r="G48" s="1190"/>
      <c r="H48" s="1191"/>
      <c r="I48" s="346" t="s">
        <v>493</v>
      </c>
      <c r="J48" s="347" t="s">
        <v>493</v>
      </c>
      <c r="K48" s="347" t="s">
        <v>493</v>
      </c>
      <c r="L48" s="347" t="s">
        <v>493</v>
      </c>
      <c r="M48" s="348" t="s">
        <v>493</v>
      </c>
    </row>
    <row r="49" spans="2:13" ht="27.75" customHeight="1">
      <c r="B49" s="1188"/>
      <c r="C49" s="1189"/>
      <c r="D49" s="106"/>
      <c r="E49" s="1190" t="s">
        <v>39</v>
      </c>
      <c r="F49" s="1190"/>
      <c r="G49" s="1190"/>
      <c r="H49" s="1191"/>
      <c r="I49" s="346" t="s">
        <v>493</v>
      </c>
      <c r="J49" s="347" t="s">
        <v>493</v>
      </c>
      <c r="K49" s="347" t="s">
        <v>493</v>
      </c>
      <c r="L49" s="347" t="s">
        <v>493</v>
      </c>
      <c r="M49" s="348" t="s">
        <v>493</v>
      </c>
    </row>
    <row r="50" spans="2:13" ht="27.75" customHeight="1">
      <c r="B50" s="1184" t="s">
        <v>40</v>
      </c>
      <c r="C50" s="1185"/>
      <c r="D50" s="109"/>
      <c r="E50" s="1190" t="s">
        <v>41</v>
      </c>
      <c r="F50" s="1190"/>
      <c r="G50" s="1190"/>
      <c r="H50" s="1191"/>
      <c r="I50" s="346">
        <v>10167</v>
      </c>
      <c r="J50" s="347">
        <v>10053</v>
      </c>
      <c r="K50" s="347">
        <v>11391</v>
      </c>
      <c r="L50" s="347">
        <v>11780</v>
      </c>
      <c r="M50" s="348">
        <v>10437</v>
      </c>
    </row>
    <row r="51" spans="2:13" ht="27.75" customHeight="1">
      <c r="B51" s="1186"/>
      <c r="C51" s="1187"/>
      <c r="D51" s="106"/>
      <c r="E51" s="1190" t="s">
        <v>42</v>
      </c>
      <c r="F51" s="1190"/>
      <c r="G51" s="1190"/>
      <c r="H51" s="1191"/>
      <c r="I51" s="346">
        <v>1291</v>
      </c>
      <c r="J51" s="347">
        <v>1321</v>
      </c>
      <c r="K51" s="347">
        <v>1316</v>
      </c>
      <c r="L51" s="347">
        <v>1371</v>
      </c>
      <c r="M51" s="348">
        <v>1398</v>
      </c>
    </row>
    <row r="52" spans="2:13" ht="27.75" customHeight="1">
      <c r="B52" s="1188"/>
      <c r="C52" s="1189"/>
      <c r="D52" s="106"/>
      <c r="E52" s="1190" t="s">
        <v>43</v>
      </c>
      <c r="F52" s="1190"/>
      <c r="G52" s="1190"/>
      <c r="H52" s="1191"/>
      <c r="I52" s="346">
        <v>45327</v>
      </c>
      <c r="J52" s="347">
        <v>44175</v>
      </c>
      <c r="K52" s="347">
        <v>44109</v>
      </c>
      <c r="L52" s="347">
        <v>42077</v>
      </c>
      <c r="M52" s="348">
        <v>41740</v>
      </c>
    </row>
    <row r="53" spans="2:13" ht="27.75" customHeight="1" thickBot="1">
      <c r="B53" s="1192" t="s">
        <v>19</v>
      </c>
      <c r="C53" s="1193"/>
      <c r="D53" s="110"/>
      <c r="E53" s="1194" t="s">
        <v>44</v>
      </c>
      <c r="F53" s="1194"/>
      <c r="G53" s="1194"/>
      <c r="H53" s="1195"/>
      <c r="I53" s="349">
        <v>9304</v>
      </c>
      <c r="J53" s="350">
        <v>7928</v>
      </c>
      <c r="K53" s="350">
        <v>8032</v>
      </c>
      <c r="L53" s="350">
        <v>6926</v>
      </c>
      <c r="M53" s="351">
        <v>10131</v>
      </c>
    </row>
    <row r="54" spans="2:13" ht="27.75" customHeight="1">
      <c r="B54" s="111"/>
      <c r="C54" s="112"/>
      <c r="D54" s="112"/>
      <c r="E54" s="113"/>
      <c r="F54" s="113"/>
      <c r="G54" s="113"/>
      <c r="H54" s="113"/>
      <c r="I54" s="114"/>
      <c r="J54" s="114"/>
      <c r="K54" s="114"/>
      <c r="L54" s="114"/>
      <c r="M54" s="114"/>
    </row>
    <row r="55" spans="2:13" ht="13.3"/>
  </sheetData>
  <sheetProtection algorithmName="SHA-512" hashValue="OhQxg7FnuVG0YqH7aD+E9RzqXKGsQ4r/+2xKBqksUrcXOETgWKkSVC/wskBy/VmECDY4AeLRiu79ANYod2g+qg==" saltValue="28EUxsxJ1L22SqLn9WTR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cols>
    <col min="1" max="1" width="8.23046875" style="1" customWidth="1"/>
    <col min="2" max="2" width="16.3828125" style="1" customWidth="1"/>
    <col min="3" max="5" width="26.23046875" style="1" customWidth="1"/>
    <col min="6" max="8" width="24.23046875" style="1" customWidth="1"/>
    <col min="9" max="14" width="26" style="1" customWidth="1"/>
    <col min="15" max="15" width="6.074218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row r="2" s="1" customFormat="1" ht="16.5" customHeight="1"/>
    <row r="3" s="1" customFormat="1" ht="16.5" customHeight="1"/>
    <row r="4" s="1" customFormat="1" ht="16.5" customHeight="1"/>
    <row r="5" s="1" customFormat="1" ht="16.5" customHeight="1"/>
    <row r="6" s="1" customFormat="1" ht="16.5" customHeight="1"/>
    <row r="7" s="1" customFormat="1" ht="16.5" customHeight="1"/>
    <row r="8" s="1" customFormat="1" ht="16.5" customHeight="1"/>
    <row r="9" s="1" customFormat="1"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1" customFormat="1" ht="16.5" customHeight="1"/>
    <row r="34" s="1" customFormat="1" ht="16.5" customHeight="1"/>
    <row r="35" s="1" customFormat="1" ht="16.5" customHeight="1"/>
    <row r="36" s="1" customFormat="1" ht="16.5" customHeight="1"/>
    <row r="37" s="1" customFormat="1" ht="16.5" customHeight="1"/>
    <row r="38" s="1" customFormat="1" ht="16.5" customHeight="1"/>
    <row r="39" s="1" customFormat="1" ht="16.5" customHeight="1"/>
    <row r="40" s="1" customFormat="1" ht="16.5" customHeight="1"/>
    <row r="41" s="1" customFormat="1" ht="16.5" customHeight="1"/>
    <row r="42" s="1" customFormat="1" ht="16.5" customHeight="1"/>
    <row r="43" s="1" customFormat="1" ht="16.5" customHeight="1"/>
    <row r="44" s="1" customFormat="1" ht="16.5" customHeight="1"/>
    <row r="45" s="1" customFormat="1" ht="16.5" customHeight="1"/>
    <row r="46" s="1" customFormat="1" ht="16.5" customHeight="1"/>
    <row r="47" s="1" customFormat="1" ht="16.5" customHeight="1"/>
    <row r="48" s="1" customFormat="1"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534</v>
      </c>
      <c r="G54" s="119" t="s">
        <v>535</v>
      </c>
      <c r="H54" s="120" t="s">
        <v>536</v>
      </c>
    </row>
    <row r="55" spans="2:8" ht="52.5" customHeight="1">
      <c r="B55" s="121"/>
      <c r="C55" s="1211" t="s">
        <v>46</v>
      </c>
      <c r="D55" s="1211"/>
      <c r="E55" s="1212"/>
      <c r="F55" s="352">
        <v>2852</v>
      </c>
      <c r="G55" s="352">
        <v>2990</v>
      </c>
      <c r="H55" s="353">
        <v>1858</v>
      </c>
    </row>
    <row r="56" spans="2:8" ht="52.5" customHeight="1">
      <c r="B56" s="122"/>
      <c r="C56" s="1213" t="s">
        <v>47</v>
      </c>
      <c r="D56" s="1213"/>
      <c r="E56" s="1214"/>
      <c r="F56" s="354">
        <v>1057</v>
      </c>
      <c r="G56" s="354">
        <v>503</v>
      </c>
      <c r="H56" s="355">
        <v>621</v>
      </c>
    </row>
    <row r="57" spans="2:8" ht="53.25" customHeight="1">
      <c r="B57" s="122"/>
      <c r="C57" s="1215" t="s">
        <v>48</v>
      </c>
      <c r="D57" s="1215"/>
      <c r="E57" s="1216"/>
      <c r="F57" s="356">
        <v>5895</v>
      </c>
      <c r="G57" s="356">
        <v>6071</v>
      </c>
      <c r="H57" s="357">
        <v>5344</v>
      </c>
    </row>
    <row r="58" spans="2:8" ht="45.75" customHeight="1">
      <c r="B58" s="123"/>
      <c r="C58" s="1203" t="s">
        <v>49</v>
      </c>
      <c r="D58" s="1204"/>
      <c r="E58" s="1205"/>
      <c r="F58" s="358"/>
      <c r="G58" s="358"/>
      <c r="H58" s="359"/>
    </row>
    <row r="59" spans="2:8" ht="45.75" customHeight="1">
      <c r="B59" s="123"/>
      <c r="C59" s="1203" t="s">
        <v>49</v>
      </c>
      <c r="D59" s="1204"/>
      <c r="E59" s="1205"/>
      <c r="F59" s="358"/>
      <c r="G59" s="358"/>
      <c r="H59" s="359"/>
    </row>
    <row r="60" spans="2:8" ht="45.75" customHeight="1">
      <c r="B60" s="123"/>
      <c r="C60" s="1203" t="s">
        <v>49</v>
      </c>
      <c r="D60" s="1204"/>
      <c r="E60" s="1205"/>
      <c r="F60" s="358"/>
      <c r="G60" s="358"/>
      <c r="H60" s="359"/>
    </row>
    <row r="61" spans="2:8" ht="45.75" customHeight="1">
      <c r="B61" s="123"/>
      <c r="C61" s="1203" t="s">
        <v>49</v>
      </c>
      <c r="D61" s="1204"/>
      <c r="E61" s="1205"/>
      <c r="F61" s="358"/>
      <c r="G61" s="358"/>
      <c r="H61" s="359"/>
    </row>
    <row r="62" spans="2:8" ht="45.75" customHeight="1" thickBot="1">
      <c r="B62" s="124"/>
      <c r="C62" s="1206" t="s">
        <v>49</v>
      </c>
      <c r="D62" s="1207"/>
      <c r="E62" s="1208"/>
      <c r="F62" s="360"/>
      <c r="G62" s="360"/>
      <c r="H62" s="361"/>
    </row>
    <row r="63" spans="2:8" ht="52.5" customHeight="1" thickBot="1">
      <c r="B63" s="125"/>
      <c r="C63" s="1209" t="s">
        <v>50</v>
      </c>
      <c r="D63" s="1209"/>
      <c r="E63" s="1210"/>
      <c r="F63" s="362">
        <v>9804</v>
      </c>
      <c r="G63" s="362">
        <v>9564</v>
      </c>
      <c r="H63" s="363">
        <v>7823</v>
      </c>
    </row>
    <row r="64" spans="2:8" ht="13.3"/>
  </sheetData>
  <sheetProtection algorithmName="SHA-512" hashValue="e8EAgsprXTu30HniwrzUjRvdgILXvtHypinDbN3S3dj8UHPepbcJdTi4SXmA+sMPeYVnMq6Q49VMq143zLVKcA==" saltValue="W0UrFmNWa1I3dpkn7U+M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A4DCB-28AD-4A00-84FD-AC1DEA40FF71}">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828125" style="1219" customWidth="1"/>
    <col min="2" max="107" width="2.4609375" style="1219" customWidth="1"/>
    <col min="108" max="108" width="6.15234375" style="1226" customWidth="1"/>
    <col min="109" max="109" width="5.84375" style="1225" customWidth="1"/>
    <col min="110" max="16384" width="8.61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3">
      <c r="DD19" s="1219"/>
      <c r="DE19" s="1219"/>
    </row>
    <row r="20" spans="1:109" ht="13.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3">
      <c r="B23" s="1225"/>
    </row>
    <row r="24" spans="1:109" ht="13.3">
      <c r="B24" s="1225"/>
    </row>
    <row r="25" spans="1:109" ht="13.3">
      <c r="B25" s="1225"/>
    </row>
    <row r="26" spans="1:109" ht="13.3">
      <c r="B26" s="1225"/>
    </row>
    <row r="27" spans="1:109" ht="13.3">
      <c r="B27" s="1225"/>
    </row>
    <row r="28" spans="1:109" ht="13.3">
      <c r="B28" s="1225"/>
    </row>
    <row r="29" spans="1:109" ht="13.3">
      <c r="B29" s="1225"/>
    </row>
    <row r="30" spans="1:109" ht="13.3">
      <c r="B30" s="1225"/>
    </row>
    <row r="31" spans="1:109" ht="13.3">
      <c r="B31" s="1225"/>
    </row>
    <row r="32" spans="1:109" ht="13.3">
      <c r="B32" s="1225"/>
    </row>
    <row r="33" spans="2:109" ht="13.3">
      <c r="B33" s="1225"/>
    </row>
    <row r="34" spans="2:109" ht="13.3">
      <c r="B34" s="1225"/>
    </row>
    <row r="35" spans="2:109" ht="13.3">
      <c r="B35" s="1225"/>
    </row>
    <row r="36" spans="2:109" ht="13.3">
      <c r="B36" s="1225"/>
    </row>
    <row r="37" spans="2:109" ht="13.3">
      <c r="B37" s="1225"/>
    </row>
    <row r="38" spans="2:109" ht="13.3">
      <c r="B38" s="1225"/>
    </row>
    <row r="39" spans="2:109" ht="13.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3">
      <c r="B40" s="1230"/>
      <c r="DD40" s="1230"/>
      <c r="DE40" s="1219"/>
    </row>
    <row r="41" spans="2:109" ht="16.75">
      <c r="B41" s="1231" t="s">
        <v>571</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3">
      <c r="B42" s="1225"/>
      <c r="G42" s="1232"/>
      <c r="I42" s="1233"/>
      <c r="J42" s="1233"/>
      <c r="K42" s="1233"/>
      <c r="AM42" s="1232"/>
      <c r="AN42" s="1232" t="s">
        <v>572</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573</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3">
      <c r="B49" s="1225"/>
      <c r="AN49" s="1219" t="s">
        <v>574</v>
      </c>
    </row>
    <row r="50" spans="1:109" ht="13.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532</v>
      </c>
      <c r="BQ50" s="1250"/>
      <c r="BR50" s="1250"/>
      <c r="BS50" s="1250"/>
      <c r="BT50" s="1250"/>
      <c r="BU50" s="1250"/>
      <c r="BV50" s="1250"/>
      <c r="BW50" s="1250"/>
      <c r="BX50" s="1250" t="s">
        <v>533</v>
      </c>
      <c r="BY50" s="1250"/>
      <c r="BZ50" s="1250"/>
      <c r="CA50" s="1250"/>
      <c r="CB50" s="1250"/>
      <c r="CC50" s="1250"/>
      <c r="CD50" s="1250"/>
      <c r="CE50" s="1250"/>
      <c r="CF50" s="1250" t="s">
        <v>534</v>
      </c>
      <c r="CG50" s="1250"/>
      <c r="CH50" s="1250"/>
      <c r="CI50" s="1250"/>
      <c r="CJ50" s="1250"/>
      <c r="CK50" s="1250"/>
      <c r="CL50" s="1250"/>
      <c r="CM50" s="1250"/>
      <c r="CN50" s="1250" t="s">
        <v>535</v>
      </c>
      <c r="CO50" s="1250"/>
      <c r="CP50" s="1250"/>
      <c r="CQ50" s="1250"/>
      <c r="CR50" s="1250"/>
      <c r="CS50" s="1250"/>
      <c r="CT50" s="1250"/>
      <c r="CU50" s="1250"/>
      <c r="CV50" s="1250" t="s">
        <v>536</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575</v>
      </c>
      <c r="AO51" s="1254"/>
      <c r="AP51" s="1254"/>
      <c r="AQ51" s="1254"/>
      <c r="AR51" s="1254"/>
      <c r="AS51" s="1254"/>
      <c r="AT51" s="1254"/>
      <c r="AU51" s="1254"/>
      <c r="AV51" s="1254"/>
      <c r="AW51" s="1254"/>
      <c r="AX51" s="1254"/>
      <c r="AY51" s="1254"/>
      <c r="AZ51" s="1254"/>
      <c r="BA51" s="1254"/>
      <c r="BB51" s="1254" t="s">
        <v>576</v>
      </c>
      <c r="BC51" s="1254"/>
      <c r="BD51" s="1254"/>
      <c r="BE51" s="1254"/>
      <c r="BF51" s="1254"/>
      <c r="BG51" s="1254"/>
      <c r="BH51" s="1254"/>
      <c r="BI51" s="1254"/>
      <c r="BJ51" s="1254"/>
      <c r="BK51" s="1254"/>
      <c r="BL51" s="1254"/>
      <c r="BM51" s="1254"/>
      <c r="BN51" s="1254"/>
      <c r="BO51" s="1254"/>
      <c r="BP51" s="1255">
        <v>37.5</v>
      </c>
      <c r="BQ51" s="1255"/>
      <c r="BR51" s="1255"/>
      <c r="BS51" s="1255"/>
      <c r="BT51" s="1255"/>
      <c r="BU51" s="1255"/>
      <c r="BV51" s="1255"/>
      <c r="BW51" s="1255"/>
      <c r="BX51" s="1255">
        <v>30.8</v>
      </c>
      <c r="BY51" s="1255"/>
      <c r="BZ51" s="1255"/>
      <c r="CA51" s="1255"/>
      <c r="CB51" s="1255"/>
      <c r="CC51" s="1255"/>
      <c r="CD51" s="1255"/>
      <c r="CE51" s="1255"/>
      <c r="CF51" s="1255">
        <v>31.8</v>
      </c>
      <c r="CG51" s="1255"/>
      <c r="CH51" s="1255"/>
      <c r="CI51" s="1255"/>
      <c r="CJ51" s="1255"/>
      <c r="CK51" s="1255"/>
      <c r="CL51" s="1255"/>
      <c r="CM51" s="1255"/>
      <c r="CN51" s="1255">
        <v>27.1</v>
      </c>
      <c r="CO51" s="1255"/>
      <c r="CP51" s="1255"/>
      <c r="CQ51" s="1255"/>
      <c r="CR51" s="1255"/>
      <c r="CS51" s="1255"/>
      <c r="CT51" s="1255"/>
      <c r="CU51" s="1255"/>
      <c r="CV51" s="1255">
        <v>38.799999999999997</v>
      </c>
      <c r="CW51" s="1255"/>
      <c r="CX51" s="1255"/>
      <c r="CY51" s="1255"/>
      <c r="CZ51" s="1255"/>
      <c r="DA51" s="1255"/>
      <c r="DB51" s="1255"/>
      <c r="DC51" s="1255"/>
    </row>
    <row r="52" spans="1:109" ht="13.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577</v>
      </c>
      <c r="BC53" s="1254"/>
      <c r="BD53" s="1254"/>
      <c r="BE53" s="1254"/>
      <c r="BF53" s="1254"/>
      <c r="BG53" s="1254"/>
      <c r="BH53" s="1254"/>
      <c r="BI53" s="1254"/>
      <c r="BJ53" s="1254"/>
      <c r="BK53" s="1254"/>
      <c r="BL53" s="1254"/>
      <c r="BM53" s="1254"/>
      <c r="BN53" s="1254"/>
      <c r="BO53" s="1254"/>
      <c r="BP53" s="1255">
        <v>56</v>
      </c>
      <c r="BQ53" s="1255"/>
      <c r="BR53" s="1255"/>
      <c r="BS53" s="1255"/>
      <c r="BT53" s="1255"/>
      <c r="BU53" s="1255"/>
      <c r="BV53" s="1255"/>
      <c r="BW53" s="1255"/>
      <c r="BX53" s="1255">
        <v>57.2</v>
      </c>
      <c r="BY53" s="1255"/>
      <c r="BZ53" s="1255"/>
      <c r="CA53" s="1255"/>
      <c r="CB53" s="1255"/>
      <c r="CC53" s="1255"/>
      <c r="CD53" s="1255"/>
      <c r="CE53" s="1255"/>
      <c r="CF53" s="1255">
        <v>58.8</v>
      </c>
      <c r="CG53" s="1255"/>
      <c r="CH53" s="1255"/>
      <c r="CI53" s="1255"/>
      <c r="CJ53" s="1255"/>
      <c r="CK53" s="1255"/>
      <c r="CL53" s="1255"/>
      <c r="CM53" s="1255"/>
      <c r="CN53" s="1255">
        <v>60.2</v>
      </c>
      <c r="CO53" s="1255"/>
      <c r="CP53" s="1255"/>
      <c r="CQ53" s="1255"/>
      <c r="CR53" s="1255"/>
      <c r="CS53" s="1255"/>
      <c r="CT53" s="1255"/>
      <c r="CU53" s="1255"/>
      <c r="CV53" s="1255">
        <v>61.8</v>
      </c>
      <c r="CW53" s="1255"/>
      <c r="CX53" s="1255"/>
      <c r="CY53" s="1255"/>
      <c r="CZ53" s="1255"/>
      <c r="DA53" s="1255"/>
      <c r="DB53" s="1255"/>
      <c r="DC53" s="1255"/>
    </row>
    <row r="54" spans="1:109" ht="13.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3">
      <c r="A55" s="1233"/>
      <c r="B55" s="1225"/>
      <c r="G55" s="1244"/>
      <c r="H55" s="1244"/>
      <c r="I55" s="1244"/>
      <c r="J55" s="1244"/>
      <c r="K55" s="1253"/>
      <c r="L55" s="1253"/>
      <c r="M55" s="1253"/>
      <c r="N55" s="1253"/>
      <c r="AN55" s="1250" t="s">
        <v>578</v>
      </c>
      <c r="AO55" s="1250"/>
      <c r="AP55" s="1250"/>
      <c r="AQ55" s="1250"/>
      <c r="AR55" s="1250"/>
      <c r="AS55" s="1250"/>
      <c r="AT55" s="1250"/>
      <c r="AU55" s="1250"/>
      <c r="AV55" s="1250"/>
      <c r="AW55" s="1250"/>
      <c r="AX55" s="1250"/>
      <c r="AY55" s="1250"/>
      <c r="AZ55" s="1250"/>
      <c r="BA55" s="1250"/>
      <c r="BB55" s="1254" t="s">
        <v>576</v>
      </c>
      <c r="BC55" s="1254"/>
      <c r="BD55" s="1254"/>
      <c r="BE55" s="1254"/>
      <c r="BF55" s="1254"/>
      <c r="BG55" s="1254"/>
      <c r="BH55" s="1254"/>
      <c r="BI55" s="1254"/>
      <c r="BJ55" s="1254"/>
      <c r="BK55" s="1254"/>
      <c r="BL55" s="1254"/>
      <c r="BM55" s="1254"/>
      <c r="BN55" s="1254"/>
      <c r="BO55" s="1254"/>
      <c r="BP55" s="1255">
        <v>3.9</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577</v>
      </c>
      <c r="BC57" s="1254"/>
      <c r="BD57" s="1254"/>
      <c r="BE57" s="1254"/>
      <c r="BF57" s="1254"/>
      <c r="BG57" s="1254"/>
      <c r="BH57" s="1254"/>
      <c r="BI57" s="1254"/>
      <c r="BJ57" s="1254"/>
      <c r="BK57" s="1254"/>
      <c r="BL57" s="1254"/>
      <c r="BM57" s="1254"/>
      <c r="BN57" s="1254"/>
      <c r="BO57" s="1254"/>
      <c r="BP57" s="1255">
        <v>63.1</v>
      </c>
      <c r="BQ57" s="1255"/>
      <c r="BR57" s="1255"/>
      <c r="BS57" s="1255"/>
      <c r="BT57" s="1255"/>
      <c r="BU57" s="1255"/>
      <c r="BV57" s="1255"/>
      <c r="BW57" s="1255"/>
      <c r="BX57" s="1255">
        <v>63.2</v>
      </c>
      <c r="BY57" s="1255"/>
      <c r="BZ57" s="1255"/>
      <c r="CA57" s="1255"/>
      <c r="CB57" s="1255"/>
      <c r="CC57" s="1255"/>
      <c r="CD57" s="1255"/>
      <c r="CE57" s="1255"/>
      <c r="CF57" s="1255">
        <v>64</v>
      </c>
      <c r="CG57" s="1255"/>
      <c r="CH57" s="1255"/>
      <c r="CI57" s="1255"/>
      <c r="CJ57" s="1255"/>
      <c r="CK57" s="1255"/>
      <c r="CL57" s="1255"/>
      <c r="CM57" s="1255"/>
      <c r="CN57" s="1255">
        <v>65.5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ht="13.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75">
      <c r="B63" s="1264" t="s">
        <v>579</v>
      </c>
    </row>
    <row r="64" spans="1:109" ht="13.3">
      <c r="B64" s="1225"/>
      <c r="G64" s="1232"/>
      <c r="I64" s="1265"/>
      <c r="J64" s="1265"/>
      <c r="K64" s="1265"/>
      <c r="L64" s="1265"/>
      <c r="M64" s="1265"/>
      <c r="N64" s="1266"/>
      <c r="AM64" s="1232"/>
      <c r="AN64" s="1232" t="s">
        <v>572</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3">
      <c r="B65" s="1225"/>
      <c r="AN65" s="1267" t="s">
        <v>580</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3">
      <c r="B70" s="1225"/>
      <c r="H70" s="1268"/>
      <c r="I70" s="1268"/>
      <c r="J70" s="1269"/>
      <c r="K70" s="1269"/>
      <c r="L70" s="1270"/>
      <c r="M70" s="1269"/>
      <c r="N70" s="1270"/>
      <c r="AN70" s="1243"/>
      <c r="AO70" s="1243"/>
      <c r="AP70" s="1243"/>
      <c r="AZ70" s="1243"/>
      <c r="BA70" s="1243"/>
      <c r="BB70" s="1243"/>
      <c r="BL70" s="1243"/>
      <c r="BM70" s="1243"/>
      <c r="BN70" s="1243"/>
      <c r="BX70" s="1243"/>
      <c r="BY70" s="1243"/>
      <c r="BZ70" s="1243"/>
      <c r="CJ70" s="1243"/>
      <c r="CK70" s="1243"/>
      <c r="CL70" s="1243"/>
      <c r="CV70" s="1243"/>
      <c r="CW70" s="1243"/>
      <c r="CX70" s="1243"/>
    </row>
    <row r="71" spans="2:107" ht="13.3">
      <c r="B71" s="1225"/>
      <c r="G71" s="1271"/>
      <c r="I71" s="1272"/>
      <c r="J71" s="1269"/>
      <c r="K71" s="1269"/>
      <c r="L71" s="1270"/>
      <c r="M71" s="1269"/>
      <c r="N71" s="1270"/>
      <c r="AM71" s="1271"/>
      <c r="AN71" s="1219" t="s">
        <v>574</v>
      </c>
    </row>
    <row r="72" spans="2:107" ht="13.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532</v>
      </c>
      <c r="BQ72" s="1250"/>
      <c r="BR72" s="1250"/>
      <c r="BS72" s="1250"/>
      <c r="BT72" s="1250"/>
      <c r="BU72" s="1250"/>
      <c r="BV72" s="1250"/>
      <c r="BW72" s="1250"/>
      <c r="BX72" s="1250" t="s">
        <v>533</v>
      </c>
      <c r="BY72" s="1250"/>
      <c r="BZ72" s="1250"/>
      <c r="CA72" s="1250"/>
      <c r="CB72" s="1250"/>
      <c r="CC72" s="1250"/>
      <c r="CD72" s="1250"/>
      <c r="CE72" s="1250"/>
      <c r="CF72" s="1250" t="s">
        <v>534</v>
      </c>
      <c r="CG72" s="1250"/>
      <c r="CH72" s="1250"/>
      <c r="CI72" s="1250"/>
      <c r="CJ72" s="1250"/>
      <c r="CK72" s="1250"/>
      <c r="CL72" s="1250"/>
      <c r="CM72" s="1250"/>
      <c r="CN72" s="1250" t="s">
        <v>535</v>
      </c>
      <c r="CO72" s="1250"/>
      <c r="CP72" s="1250"/>
      <c r="CQ72" s="1250"/>
      <c r="CR72" s="1250"/>
      <c r="CS72" s="1250"/>
      <c r="CT72" s="1250"/>
      <c r="CU72" s="1250"/>
      <c r="CV72" s="1250" t="s">
        <v>536</v>
      </c>
      <c r="CW72" s="1250"/>
      <c r="CX72" s="1250"/>
      <c r="CY72" s="1250"/>
      <c r="CZ72" s="1250"/>
      <c r="DA72" s="1250"/>
      <c r="DB72" s="1250"/>
      <c r="DC72" s="1250"/>
    </row>
    <row r="73" spans="2:107" ht="13.3">
      <c r="B73" s="1225"/>
      <c r="G73" s="1251"/>
      <c r="H73" s="1251"/>
      <c r="I73" s="1251"/>
      <c r="J73" s="1251"/>
      <c r="K73" s="1273"/>
      <c r="L73" s="1273"/>
      <c r="M73" s="1273"/>
      <c r="N73" s="1273"/>
      <c r="AM73" s="1243"/>
      <c r="AN73" s="1254" t="s">
        <v>575</v>
      </c>
      <c r="AO73" s="1254"/>
      <c r="AP73" s="1254"/>
      <c r="AQ73" s="1254"/>
      <c r="AR73" s="1254"/>
      <c r="AS73" s="1254"/>
      <c r="AT73" s="1254"/>
      <c r="AU73" s="1254"/>
      <c r="AV73" s="1254"/>
      <c r="AW73" s="1254"/>
      <c r="AX73" s="1254"/>
      <c r="AY73" s="1254"/>
      <c r="AZ73" s="1254"/>
      <c r="BA73" s="1254"/>
      <c r="BB73" s="1254" t="s">
        <v>576</v>
      </c>
      <c r="BC73" s="1254"/>
      <c r="BD73" s="1254"/>
      <c r="BE73" s="1254"/>
      <c r="BF73" s="1254"/>
      <c r="BG73" s="1254"/>
      <c r="BH73" s="1254"/>
      <c r="BI73" s="1254"/>
      <c r="BJ73" s="1254"/>
      <c r="BK73" s="1254"/>
      <c r="BL73" s="1254"/>
      <c r="BM73" s="1254"/>
      <c r="BN73" s="1254"/>
      <c r="BO73" s="1254"/>
      <c r="BP73" s="1255">
        <v>37.5</v>
      </c>
      <c r="BQ73" s="1255"/>
      <c r="BR73" s="1255"/>
      <c r="BS73" s="1255"/>
      <c r="BT73" s="1255"/>
      <c r="BU73" s="1255"/>
      <c r="BV73" s="1255"/>
      <c r="BW73" s="1255"/>
      <c r="BX73" s="1255">
        <v>30.8</v>
      </c>
      <c r="BY73" s="1255"/>
      <c r="BZ73" s="1255"/>
      <c r="CA73" s="1255"/>
      <c r="CB73" s="1255"/>
      <c r="CC73" s="1255"/>
      <c r="CD73" s="1255"/>
      <c r="CE73" s="1255"/>
      <c r="CF73" s="1255">
        <v>31.8</v>
      </c>
      <c r="CG73" s="1255"/>
      <c r="CH73" s="1255"/>
      <c r="CI73" s="1255"/>
      <c r="CJ73" s="1255"/>
      <c r="CK73" s="1255"/>
      <c r="CL73" s="1255"/>
      <c r="CM73" s="1255"/>
      <c r="CN73" s="1255">
        <v>27.1</v>
      </c>
      <c r="CO73" s="1255"/>
      <c r="CP73" s="1255"/>
      <c r="CQ73" s="1255"/>
      <c r="CR73" s="1255"/>
      <c r="CS73" s="1255"/>
      <c r="CT73" s="1255"/>
      <c r="CU73" s="1255"/>
      <c r="CV73" s="1255">
        <v>38.799999999999997</v>
      </c>
      <c r="CW73" s="1255"/>
      <c r="CX73" s="1255"/>
      <c r="CY73" s="1255"/>
      <c r="CZ73" s="1255"/>
      <c r="DA73" s="1255"/>
      <c r="DB73" s="1255"/>
      <c r="DC73" s="1255"/>
    </row>
    <row r="74" spans="2:107" ht="13.3">
      <c r="B74" s="1225"/>
      <c r="G74" s="1251"/>
      <c r="H74" s="1251"/>
      <c r="I74" s="1251"/>
      <c r="J74" s="1251"/>
      <c r="K74" s="1273"/>
      <c r="L74" s="1273"/>
      <c r="M74" s="1273"/>
      <c r="N74" s="1273"/>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581</v>
      </c>
      <c r="BC75" s="1254"/>
      <c r="BD75" s="1254"/>
      <c r="BE75" s="1254"/>
      <c r="BF75" s="1254"/>
      <c r="BG75" s="1254"/>
      <c r="BH75" s="1254"/>
      <c r="BI75" s="1254"/>
      <c r="BJ75" s="1254"/>
      <c r="BK75" s="1254"/>
      <c r="BL75" s="1254"/>
      <c r="BM75" s="1254"/>
      <c r="BN75" s="1254"/>
      <c r="BO75" s="1254"/>
      <c r="BP75" s="1255">
        <v>5.0999999999999996</v>
      </c>
      <c r="BQ75" s="1255"/>
      <c r="BR75" s="1255"/>
      <c r="BS75" s="1255"/>
      <c r="BT75" s="1255"/>
      <c r="BU75" s="1255"/>
      <c r="BV75" s="1255"/>
      <c r="BW75" s="1255"/>
      <c r="BX75" s="1255">
        <v>4.8</v>
      </c>
      <c r="BY75" s="1255"/>
      <c r="BZ75" s="1255"/>
      <c r="CA75" s="1255"/>
      <c r="CB75" s="1255"/>
      <c r="CC75" s="1255"/>
      <c r="CD75" s="1255"/>
      <c r="CE75" s="1255"/>
      <c r="CF75" s="1255">
        <v>4.8</v>
      </c>
      <c r="CG75" s="1255"/>
      <c r="CH75" s="1255"/>
      <c r="CI75" s="1255"/>
      <c r="CJ75" s="1255"/>
      <c r="CK75" s="1255"/>
      <c r="CL75" s="1255"/>
      <c r="CM75" s="1255"/>
      <c r="CN75" s="1255">
        <v>4.9000000000000004</v>
      </c>
      <c r="CO75" s="1255"/>
      <c r="CP75" s="1255"/>
      <c r="CQ75" s="1255"/>
      <c r="CR75" s="1255"/>
      <c r="CS75" s="1255"/>
      <c r="CT75" s="1255"/>
      <c r="CU75" s="1255"/>
      <c r="CV75" s="1255">
        <v>5.2</v>
      </c>
      <c r="CW75" s="1255"/>
      <c r="CX75" s="1255"/>
      <c r="CY75" s="1255"/>
      <c r="CZ75" s="1255"/>
      <c r="DA75" s="1255"/>
      <c r="DB75" s="1255"/>
      <c r="DC75" s="1255"/>
    </row>
    <row r="76" spans="2:107" ht="13.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3">
      <c r="B77" s="1225"/>
      <c r="G77" s="1244"/>
      <c r="H77" s="1244"/>
      <c r="I77" s="1244"/>
      <c r="J77" s="1244"/>
      <c r="K77" s="1273"/>
      <c r="L77" s="1273"/>
      <c r="M77" s="1273"/>
      <c r="N77" s="1273"/>
      <c r="AN77" s="1250" t="s">
        <v>578</v>
      </c>
      <c r="AO77" s="1250"/>
      <c r="AP77" s="1250"/>
      <c r="AQ77" s="1250"/>
      <c r="AR77" s="1250"/>
      <c r="AS77" s="1250"/>
      <c r="AT77" s="1250"/>
      <c r="AU77" s="1250"/>
      <c r="AV77" s="1250"/>
      <c r="AW77" s="1250"/>
      <c r="AX77" s="1250"/>
      <c r="AY77" s="1250"/>
      <c r="AZ77" s="1250"/>
      <c r="BA77" s="1250"/>
      <c r="BB77" s="1254" t="s">
        <v>576</v>
      </c>
      <c r="BC77" s="1254"/>
      <c r="BD77" s="1254"/>
      <c r="BE77" s="1254"/>
      <c r="BF77" s="1254"/>
      <c r="BG77" s="1254"/>
      <c r="BH77" s="1254"/>
      <c r="BI77" s="1254"/>
      <c r="BJ77" s="1254"/>
      <c r="BK77" s="1254"/>
      <c r="BL77" s="1254"/>
      <c r="BM77" s="1254"/>
      <c r="BN77" s="1254"/>
      <c r="BO77" s="1254"/>
      <c r="BP77" s="1255">
        <v>3.9</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3">
      <c r="B78" s="1225"/>
      <c r="G78" s="1244"/>
      <c r="H78" s="1244"/>
      <c r="I78" s="1244"/>
      <c r="J78" s="1244"/>
      <c r="K78" s="1273"/>
      <c r="L78" s="1273"/>
      <c r="M78" s="1273"/>
      <c r="N78" s="1273"/>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3">
      <c r="B79" s="1225"/>
      <c r="G79" s="1244"/>
      <c r="H79" s="1244"/>
      <c r="I79" s="1257"/>
      <c r="J79" s="1257"/>
      <c r="K79" s="1274"/>
      <c r="L79" s="1274"/>
      <c r="M79" s="1274"/>
      <c r="N79" s="1274"/>
      <c r="AN79" s="1250"/>
      <c r="AO79" s="1250"/>
      <c r="AP79" s="1250"/>
      <c r="AQ79" s="1250"/>
      <c r="AR79" s="1250"/>
      <c r="AS79" s="1250"/>
      <c r="AT79" s="1250"/>
      <c r="AU79" s="1250"/>
      <c r="AV79" s="1250"/>
      <c r="AW79" s="1250"/>
      <c r="AX79" s="1250"/>
      <c r="AY79" s="1250"/>
      <c r="AZ79" s="1250"/>
      <c r="BA79" s="1250"/>
      <c r="BB79" s="1254" t="s">
        <v>581</v>
      </c>
      <c r="BC79" s="1254"/>
      <c r="BD79" s="1254"/>
      <c r="BE79" s="1254"/>
      <c r="BF79" s="1254"/>
      <c r="BG79" s="1254"/>
      <c r="BH79" s="1254"/>
      <c r="BI79" s="1254"/>
      <c r="BJ79" s="1254"/>
      <c r="BK79" s="1254"/>
      <c r="BL79" s="1254"/>
      <c r="BM79" s="1254"/>
      <c r="BN79" s="1254"/>
      <c r="BO79" s="1254"/>
      <c r="BP79" s="1255">
        <v>4.2</v>
      </c>
      <c r="BQ79" s="1255"/>
      <c r="BR79" s="1255"/>
      <c r="BS79" s="1255"/>
      <c r="BT79" s="1255"/>
      <c r="BU79" s="1255"/>
      <c r="BV79" s="1255"/>
      <c r="BW79" s="1255"/>
      <c r="BX79" s="1255">
        <v>4.5</v>
      </c>
      <c r="BY79" s="1255"/>
      <c r="BZ79" s="1255"/>
      <c r="CA79" s="1255"/>
      <c r="CB79" s="1255"/>
      <c r="CC79" s="1255"/>
      <c r="CD79" s="1255"/>
      <c r="CE79" s="1255"/>
      <c r="CF79" s="1255">
        <v>4.5999999999999996</v>
      </c>
      <c r="CG79" s="1255"/>
      <c r="CH79" s="1255"/>
      <c r="CI79" s="1255"/>
      <c r="CJ79" s="1255"/>
      <c r="CK79" s="1255"/>
      <c r="CL79" s="1255"/>
      <c r="CM79" s="1255"/>
      <c r="CN79" s="1255">
        <v>4.7</v>
      </c>
      <c r="CO79" s="1255"/>
      <c r="CP79" s="1255"/>
      <c r="CQ79" s="1255"/>
      <c r="CR79" s="1255"/>
      <c r="CS79" s="1255"/>
      <c r="CT79" s="1255"/>
      <c r="CU79" s="1255"/>
      <c r="CV79" s="1255">
        <v>4.7</v>
      </c>
      <c r="CW79" s="1255"/>
      <c r="CX79" s="1255"/>
      <c r="CY79" s="1255"/>
      <c r="CZ79" s="1255"/>
      <c r="DA79" s="1255"/>
      <c r="DB79" s="1255"/>
      <c r="DC79" s="1255"/>
    </row>
    <row r="80" spans="2:107" ht="13.3">
      <c r="B80" s="1225"/>
      <c r="G80" s="1244"/>
      <c r="H80" s="1244"/>
      <c r="I80" s="1257"/>
      <c r="J80" s="1257"/>
      <c r="K80" s="1274"/>
      <c r="L80" s="1274"/>
      <c r="M80" s="1274"/>
      <c r="N80" s="1274"/>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3">
      <c r="B81" s="1225"/>
    </row>
    <row r="82" spans="2:109" ht="16.75">
      <c r="B82" s="1225"/>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ht="13.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3">
      <c r="DD84" s="1219"/>
      <c r="DE84" s="1219"/>
    </row>
    <row r="85" spans="2:109" ht="13.3">
      <c r="DD85" s="1219"/>
      <c r="DE85" s="1219"/>
    </row>
  </sheetData>
  <sheetProtection algorithmName="SHA-512" hashValue="pEJ1jZvmZAdezWbbHntOOn/9xipHsHwhzQ8ZsdXds3SSwlUT8RJo98ySn5W0Z3dSXQPN9/FL11h8L8S69fHdWQ==" saltValue="EjOKGz49KOgpg68iogdpE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44658-9593-49BA-BD2D-962A4A0611D2}">
  <sheetPr>
    <pageSetUpPr fitToPage="1"/>
  </sheetPr>
  <dimension ref="A1:DR125"/>
  <sheetViews>
    <sheetView showGridLines="0" zoomScaleNormal="100" zoomScaleSheetLayoutView="70" workbookViewId="0"/>
  </sheetViews>
  <sheetFormatPr defaultColWidth="0" defaultRowHeight="13.5" customHeight="1" zeroHeight="1"/>
  <cols>
    <col min="1" max="34" width="2.4609375" style="248" customWidth="1"/>
    <col min="35" max="122" width="2.4609375" style="247" customWidth="1"/>
    <col min="123" max="16384" width="2.460937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3">
      <c r="S2" s="247"/>
      <c r="AH2" s="247"/>
    </row>
    <row r="3" spans="1:34" ht="13.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3"/>
    <row r="5" spans="1:34" ht="13.3"/>
    <row r="6" spans="1:34" ht="13.3"/>
    <row r="7" spans="1:34" ht="13.3"/>
    <row r="8" spans="1:34" ht="13.3"/>
    <row r="9" spans="1:34" ht="13.3">
      <c r="AH9" s="247"/>
    </row>
    <row r="10" spans="1:34" ht="13.3"/>
    <row r="11" spans="1:34" ht="13.3"/>
    <row r="12" spans="1:34" ht="13.3"/>
    <row r="13" spans="1:34" ht="13.3"/>
    <row r="14" spans="1:34" ht="13.3"/>
    <row r="15" spans="1:34" ht="13.3"/>
    <row r="16" spans="1:34" ht="13.3"/>
    <row r="17" spans="12:34" ht="13.3">
      <c r="AH17" s="247"/>
    </row>
    <row r="18" spans="12:34" ht="13.3"/>
    <row r="19" spans="12:34" ht="13.3"/>
    <row r="20" spans="12:34" ht="13.3">
      <c r="AH20" s="247"/>
    </row>
    <row r="21" spans="12:34" ht="13.3">
      <c r="AH21" s="247"/>
    </row>
    <row r="22" spans="12:34" ht="13.3"/>
    <row r="23" spans="12:34" ht="13.3"/>
    <row r="24" spans="12:34" ht="13.3">
      <c r="Q24" s="247"/>
    </row>
    <row r="25" spans="12:34" ht="13.3"/>
    <row r="26" spans="12:34" ht="13.3"/>
    <row r="27" spans="12:34" ht="13.3"/>
    <row r="28" spans="12:34" ht="13.3">
      <c r="O28" s="247"/>
      <c r="T28" s="247"/>
      <c r="AH28" s="247"/>
    </row>
    <row r="29" spans="12:34" ht="13.3"/>
    <row r="30" spans="12:34" ht="13.3"/>
    <row r="31" spans="12:34" ht="13.3">
      <c r="Q31" s="247"/>
    </row>
    <row r="32" spans="12:34" ht="13.3">
      <c r="L32" s="247"/>
    </row>
    <row r="33" spans="2:34" ht="13.3">
      <c r="C33" s="247"/>
      <c r="E33" s="247"/>
      <c r="G33" s="247"/>
      <c r="I33" s="247"/>
      <c r="X33" s="247"/>
    </row>
    <row r="34" spans="2:34" ht="13.3">
      <c r="B34" s="247"/>
      <c r="P34" s="247"/>
      <c r="R34" s="247"/>
      <c r="T34" s="247"/>
    </row>
    <row r="35" spans="2:34" ht="13.3">
      <c r="D35" s="247"/>
      <c r="W35" s="247"/>
      <c r="AC35" s="247"/>
      <c r="AD35" s="247"/>
      <c r="AE35" s="247"/>
      <c r="AF35" s="247"/>
      <c r="AG35" s="247"/>
      <c r="AH35" s="247"/>
    </row>
    <row r="36" spans="2:34" ht="13.3">
      <c r="H36" s="247"/>
      <c r="J36" s="247"/>
      <c r="K36" s="247"/>
      <c r="M36" s="247"/>
      <c r="Y36" s="247"/>
      <c r="Z36" s="247"/>
      <c r="AA36" s="247"/>
      <c r="AB36" s="247"/>
      <c r="AC36" s="247"/>
      <c r="AD36" s="247"/>
      <c r="AE36" s="247"/>
      <c r="AF36" s="247"/>
      <c r="AG36" s="247"/>
      <c r="AH36" s="247"/>
    </row>
    <row r="37" spans="2:34" ht="13.3">
      <c r="AH37" s="247"/>
    </row>
    <row r="38" spans="2:34" ht="13.3">
      <c r="AG38" s="247"/>
      <c r="AH38" s="247"/>
    </row>
    <row r="39" spans="2:34" ht="13.3"/>
    <row r="40" spans="2:34" ht="13.3">
      <c r="X40" s="247"/>
    </row>
    <row r="41" spans="2:34" ht="13.3">
      <c r="R41" s="247"/>
    </row>
    <row r="42" spans="2:34" ht="13.3">
      <c r="W42" s="247"/>
    </row>
    <row r="43" spans="2:34" ht="13.3">
      <c r="Y43" s="247"/>
      <c r="Z43" s="247"/>
      <c r="AA43" s="247"/>
      <c r="AB43" s="247"/>
      <c r="AC43" s="247"/>
      <c r="AD43" s="247"/>
      <c r="AE43" s="247"/>
      <c r="AF43" s="247"/>
      <c r="AG43" s="247"/>
      <c r="AH43" s="247"/>
    </row>
    <row r="44" spans="2:34" ht="13.3">
      <c r="AH44" s="247"/>
    </row>
    <row r="45" spans="2:34" ht="13.3">
      <c r="X45" s="247"/>
    </row>
    <row r="46" spans="2:34" ht="13.3"/>
    <row r="47" spans="2:34" ht="13.3"/>
    <row r="48" spans="2:34" ht="13.3">
      <c r="W48" s="247"/>
      <c r="Y48" s="247"/>
      <c r="Z48" s="247"/>
      <c r="AA48" s="247"/>
      <c r="AB48" s="247"/>
      <c r="AC48" s="247"/>
      <c r="AD48" s="247"/>
      <c r="AE48" s="247"/>
      <c r="AF48" s="247"/>
      <c r="AG48" s="247"/>
      <c r="AH48" s="247"/>
    </row>
    <row r="49" spans="28:34" ht="13.3"/>
    <row r="50" spans="28:34" ht="13.3">
      <c r="AE50" s="247"/>
      <c r="AF50" s="247"/>
      <c r="AG50" s="247"/>
      <c r="AH50" s="247"/>
    </row>
    <row r="51" spans="28:34" ht="13.3">
      <c r="AC51" s="247"/>
      <c r="AD51" s="247"/>
      <c r="AE51" s="247"/>
      <c r="AF51" s="247"/>
      <c r="AG51" s="247"/>
      <c r="AH51" s="247"/>
    </row>
    <row r="52" spans="28:34" ht="13.3"/>
    <row r="53" spans="28:34" ht="13.3">
      <c r="AF53" s="247"/>
      <c r="AG53" s="247"/>
      <c r="AH53" s="247"/>
    </row>
    <row r="54" spans="28:34" ht="13.3">
      <c r="AH54" s="247"/>
    </row>
    <row r="55" spans="28:34" ht="13.3"/>
    <row r="56" spans="28:34" ht="13.3">
      <c r="AB56" s="247"/>
      <c r="AC56" s="247"/>
      <c r="AD56" s="247"/>
      <c r="AE56" s="247"/>
      <c r="AF56" s="247"/>
      <c r="AG56" s="247"/>
      <c r="AH56" s="247"/>
    </row>
    <row r="57" spans="28:34" ht="13.3">
      <c r="AH57" s="247"/>
    </row>
    <row r="58" spans="28:34" ht="13.3">
      <c r="AH58" s="247"/>
    </row>
    <row r="59" spans="28:34" ht="13.3"/>
    <row r="60" spans="28:34" ht="13.3"/>
    <row r="61" spans="28:34" ht="13.3"/>
    <row r="62" spans="28:34" ht="13.3"/>
    <row r="63" spans="28:34" ht="13.3">
      <c r="AH63" s="247"/>
    </row>
    <row r="64" spans="28:34" ht="13.3">
      <c r="AG64" s="247"/>
      <c r="AH64" s="247"/>
    </row>
    <row r="65" spans="28:34" ht="13.3"/>
    <row r="66" spans="28:34" ht="13.3"/>
    <row r="67" spans="28:34" ht="13.3"/>
    <row r="68" spans="28:34" ht="13.3">
      <c r="AB68" s="247"/>
      <c r="AC68" s="247"/>
      <c r="AD68" s="247"/>
      <c r="AE68" s="247"/>
      <c r="AF68" s="247"/>
      <c r="AG68" s="247"/>
      <c r="AH68" s="247"/>
    </row>
    <row r="69" spans="28:34" ht="13.3">
      <c r="AF69" s="247"/>
      <c r="AG69" s="247"/>
      <c r="AH69" s="247"/>
    </row>
    <row r="70" spans="28:34" ht="13.3"/>
    <row r="71" spans="28:34" ht="13.3"/>
    <row r="72" spans="28:34" ht="13.3"/>
    <row r="73" spans="28:34" ht="13.3"/>
    <row r="74" spans="28:34" ht="13.3"/>
    <row r="75" spans="28:34" ht="13.3">
      <c r="AH75" s="247"/>
    </row>
    <row r="76" spans="28:34" ht="13.3">
      <c r="AF76" s="247"/>
      <c r="AG76" s="247"/>
      <c r="AH76" s="247"/>
    </row>
    <row r="77" spans="28:34" ht="13.3">
      <c r="AG77" s="247"/>
      <c r="AH77" s="247"/>
    </row>
    <row r="78" spans="28:34" ht="13.3"/>
    <row r="79" spans="28:34" ht="13.3"/>
    <row r="80" spans="28:34" ht="13.3"/>
    <row r="81" spans="25:34" ht="13.3"/>
    <row r="82" spans="25:34" ht="13.3">
      <c r="Y82" s="247"/>
    </row>
    <row r="83" spans="25:34" ht="13.3">
      <c r="Y83" s="247"/>
      <c r="Z83" s="247"/>
      <c r="AA83" s="247"/>
      <c r="AB83" s="247"/>
      <c r="AC83" s="247"/>
      <c r="AD83" s="247"/>
      <c r="AE83" s="247"/>
      <c r="AF83" s="247"/>
      <c r="AG83" s="247"/>
      <c r="AH83" s="247"/>
    </row>
    <row r="84" spans="25:34" ht="13.3"/>
    <row r="85" spans="25:34" ht="13.3"/>
    <row r="86" spans="25:34" ht="13.3"/>
    <row r="87" spans="25:34" ht="13.3"/>
    <row r="88" spans="25:34" ht="13.3">
      <c r="AH88" s="247"/>
    </row>
    <row r="89" spans="25:34" ht="13.3"/>
    <row r="90" spans="25:34" ht="13.3"/>
    <row r="91" spans="25:34" ht="13.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482</v>
      </c>
    </row>
  </sheetData>
  <sheetProtection algorithmName="SHA-512" hashValue="Yuw+rB0yblyLmIY2W8vVUPYcbQ3E4pu/h7DDqHHRqaDeaY7qzXMaVs2xmKG+oRTIB5/nJ0OP6vIXm6zK+u3gEw==" saltValue="RpvLuuwntqWZyJzrbqh6o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2D01-C6EF-4322-A496-526CBF825D04}">
  <sheetPr>
    <pageSetUpPr fitToPage="1"/>
  </sheetPr>
  <dimension ref="A1:DR125"/>
  <sheetViews>
    <sheetView showGridLines="0" zoomScaleNormal="100" zoomScaleSheetLayoutView="55" workbookViewId="0">
      <selection activeCell="A2" sqref="A2"/>
    </sheetView>
  </sheetViews>
  <sheetFormatPr defaultColWidth="0" defaultRowHeight="13.5" customHeight="1" zeroHeight="1"/>
  <cols>
    <col min="1" max="34" width="2.4609375" style="248" customWidth="1"/>
    <col min="35" max="122" width="2.4609375" style="247" customWidth="1"/>
    <col min="123" max="16384" width="2.460937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3">
      <c r="S2" s="247"/>
      <c r="AH2" s="247"/>
    </row>
    <row r="3" spans="2:34" ht="13.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3"/>
    <row r="5" spans="2:34" ht="13.3"/>
    <row r="6" spans="2:34" ht="13.3"/>
    <row r="7" spans="2:34" ht="13.3"/>
    <row r="8" spans="2:34" ht="13.3"/>
    <row r="9" spans="2:34" ht="13.3">
      <c r="AH9" s="247"/>
    </row>
    <row r="10" spans="2:34" ht="13.3"/>
    <row r="11" spans="2:34" ht="13.3"/>
    <row r="12" spans="2:34" ht="13.3"/>
    <row r="13" spans="2:34" ht="13.3"/>
    <row r="14" spans="2:34" ht="13.3"/>
    <row r="15" spans="2:34" ht="13.3"/>
    <row r="16" spans="2:34" ht="13.3"/>
    <row r="17" spans="12:34" ht="13.3">
      <c r="AH17" s="247"/>
    </row>
    <row r="18" spans="12:34" ht="13.3"/>
    <row r="19" spans="12:34" ht="13.3"/>
    <row r="20" spans="12:34" ht="13.3">
      <c r="AH20" s="247"/>
    </row>
    <row r="21" spans="12:34" ht="13.3">
      <c r="AH21" s="247"/>
    </row>
    <row r="22" spans="12:34" ht="13.3"/>
    <row r="23" spans="12:34" ht="13.3"/>
    <row r="24" spans="12:34" ht="13.3">
      <c r="Q24" s="247"/>
    </row>
    <row r="25" spans="12:34" ht="13.3"/>
    <row r="26" spans="12:34" ht="13.3"/>
    <row r="27" spans="12:34" ht="13.3"/>
    <row r="28" spans="12:34" ht="13.3">
      <c r="O28" s="247"/>
      <c r="T28" s="247"/>
      <c r="AH28" s="247"/>
    </row>
    <row r="29" spans="12:34" ht="13.3"/>
    <row r="30" spans="12:34" ht="13.3"/>
    <row r="31" spans="12:34" ht="13.3">
      <c r="Q31" s="247"/>
    </row>
    <row r="32" spans="12:34" ht="13.3">
      <c r="L32" s="247"/>
    </row>
    <row r="33" spans="2:34" ht="13.3">
      <c r="C33" s="247"/>
      <c r="E33" s="247"/>
      <c r="G33" s="247"/>
      <c r="I33" s="247"/>
      <c r="X33" s="247"/>
    </row>
    <row r="34" spans="2:34" ht="13.3">
      <c r="B34" s="247"/>
      <c r="P34" s="247"/>
      <c r="R34" s="247"/>
      <c r="T34" s="247"/>
    </row>
    <row r="35" spans="2:34" ht="13.3">
      <c r="D35" s="247"/>
      <c r="W35" s="247"/>
      <c r="AC35" s="247"/>
      <c r="AD35" s="247"/>
      <c r="AE35" s="247"/>
      <c r="AF35" s="247"/>
      <c r="AG35" s="247"/>
      <c r="AH35" s="247"/>
    </row>
    <row r="36" spans="2:34" ht="13.3">
      <c r="H36" s="247"/>
      <c r="J36" s="247"/>
      <c r="K36" s="247"/>
      <c r="M36" s="247"/>
      <c r="Y36" s="247"/>
      <c r="Z36" s="247"/>
      <c r="AA36" s="247"/>
      <c r="AB36" s="247"/>
      <c r="AC36" s="247"/>
      <c r="AD36" s="247"/>
      <c r="AE36" s="247"/>
      <c r="AF36" s="247"/>
      <c r="AG36" s="247"/>
      <c r="AH36" s="247"/>
    </row>
    <row r="37" spans="2:34" ht="13.3">
      <c r="AH37" s="247"/>
    </row>
    <row r="38" spans="2:34" ht="13.3">
      <c r="AG38" s="247"/>
      <c r="AH38" s="247"/>
    </row>
    <row r="39" spans="2:34" ht="13.3"/>
    <row r="40" spans="2:34" ht="13.3">
      <c r="X40" s="247"/>
    </row>
    <row r="41" spans="2:34" ht="13.3">
      <c r="R41" s="247"/>
    </row>
    <row r="42" spans="2:34" ht="13.3">
      <c r="W42" s="247"/>
    </row>
    <row r="43" spans="2:34" ht="13.3">
      <c r="Y43" s="247"/>
      <c r="Z43" s="247"/>
      <c r="AA43" s="247"/>
      <c r="AB43" s="247"/>
      <c r="AC43" s="247"/>
      <c r="AD43" s="247"/>
      <c r="AE43" s="247"/>
      <c r="AF43" s="247"/>
      <c r="AG43" s="247"/>
      <c r="AH43" s="247"/>
    </row>
    <row r="44" spans="2:34" ht="13.3">
      <c r="AH44" s="247"/>
    </row>
    <row r="45" spans="2:34" ht="13.3">
      <c r="X45" s="247"/>
    </row>
    <row r="46" spans="2:34" ht="13.3"/>
    <row r="47" spans="2:34" ht="13.3"/>
    <row r="48" spans="2:34" ht="13.3">
      <c r="W48" s="247"/>
      <c r="Y48" s="247"/>
      <c r="Z48" s="247"/>
      <c r="AA48" s="247"/>
      <c r="AB48" s="247"/>
      <c r="AC48" s="247"/>
      <c r="AD48" s="247"/>
      <c r="AE48" s="247"/>
      <c r="AF48" s="247"/>
      <c r="AG48" s="247"/>
      <c r="AH48" s="247"/>
    </row>
    <row r="49" spans="28:34" ht="13.3"/>
    <row r="50" spans="28:34" ht="13.3">
      <c r="AE50" s="247"/>
      <c r="AF50" s="247"/>
      <c r="AG50" s="247"/>
      <c r="AH50" s="247"/>
    </row>
    <row r="51" spans="28:34" ht="13.3">
      <c r="AC51" s="247"/>
      <c r="AD51" s="247"/>
      <c r="AE51" s="247"/>
      <c r="AF51" s="247"/>
      <c r="AG51" s="247"/>
      <c r="AH51" s="247"/>
    </row>
    <row r="52" spans="28:34" ht="13.3"/>
    <row r="53" spans="28:34" ht="13.3">
      <c r="AF53" s="247"/>
      <c r="AG53" s="247"/>
      <c r="AH53" s="247"/>
    </row>
    <row r="54" spans="28:34" ht="13.3">
      <c r="AH54" s="247"/>
    </row>
    <row r="55" spans="28:34" ht="13.3"/>
    <row r="56" spans="28:34" ht="13.3">
      <c r="AB56" s="247"/>
      <c r="AC56" s="247"/>
      <c r="AD56" s="247"/>
      <c r="AE56" s="247"/>
      <c r="AF56" s="247"/>
      <c r="AG56" s="247"/>
      <c r="AH56" s="247"/>
    </row>
    <row r="57" spans="28:34" ht="13.3">
      <c r="AH57" s="247"/>
    </row>
    <row r="58" spans="28:34" ht="13.3">
      <c r="AH58" s="247"/>
    </row>
    <row r="59" spans="28:34" ht="13.3">
      <c r="AG59" s="247"/>
      <c r="AH59" s="247"/>
    </row>
    <row r="60" spans="28:34" ht="13.3"/>
    <row r="61" spans="28:34" ht="13.3"/>
    <row r="62" spans="28:34" ht="13.3"/>
    <row r="63" spans="28:34" ht="13.3">
      <c r="AH63" s="247"/>
    </row>
    <row r="64" spans="28:34" ht="13.3">
      <c r="AG64" s="247"/>
      <c r="AH64" s="247"/>
    </row>
    <row r="65" spans="28:34" ht="13.3"/>
    <row r="66" spans="28:34" ht="13.3"/>
    <row r="67" spans="28:34" ht="13.3"/>
    <row r="68" spans="28:34" ht="13.3">
      <c r="AB68" s="247"/>
      <c r="AC68" s="247"/>
      <c r="AD68" s="247"/>
      <c r="AE68" s="247"/>
      <c r="AF68" s="247"/>
      <c r="AG68" s="247"/>
      <c r="AH68" s="247"/>
    </row>
    <row r="69" spans="28:34" ht="13.3">
      <c r="AF69" s="247"/>
      <c r="AG69" s="247"/>
      <c r="AH69" s="247"/>
    </row>
    <row r="70" spans="28:34" ht="13.3"/>
    <row r="71" spans="28:34" ht="13.3"/>
    <row r="72" spans="28:34" ht="13.3"/>
    <row r="73" spans="28:34" ht="13.3"/>
    <row r="74" spans="28:34" ht="13.3"/>
    <row r="75" spans="28:34" ht="13.3">
      <c r="AH75" s="247"/>
    </row>
    <row r="76" spans="28:34" ht="13.3">
      <c r="AF76" s="247"/>
      <c r="AG76" s="247"/>
      <c r="AH76" s="247"/>
    </row>
    <row r="77" spans="28:34" ht="13.3">
      <c r="AG77" s="247"/>
      <c r="AH77" s="247"/>
    </row>
    <row r="78" spans="28:34" ht="13.3"/>
    <row r="79" spans="28:34" ht="13.3"/>
    <row r="80" spans="28:34" ht="13.3"/>
    <row r="81" spans="25:34" ht="13.3"/>
    <row r="82" spans="25:34" ht="13.3">
      <c r="Y82" s="247"/>
    </row>
    <row r="83" spans="25:34" ht="13.3">
      <c r="Y83" s="247"/>
      <c r="Z83" s="247"/>
      <c r="AA83" s="247"/>
      <c r="AB83" s="247"/>
      <c r="AC83" s="247"/>
      <c r="AD83" s="247"/>
      <c r="AE83" s="247"/>
      <c r="AF83" s="247"/>
      <c r="AG83" s="247"/>
      <c r="AH83" s="247"/>
    </row>
    <row r="84" spans="25:34" ht="13.3"/>
    <row r="85" spans="25:34" ht="13.3"/>
    <row r="86" spans="25:34" ht="13.3"/>
    <row r="87" spans="25:34" ht="13.3"/>
    <row r="88" spans="25:34" ht="13.3">
      <c r="AH88" s="247"/>
    </row>
    <row r="89" spans="25:34" ht="13.3"/>
    <row r="90" spans="25:34" ht="13.3"/>
    <row r="91" spans="25:34" ht="13.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482</v>
      </c>
    </row>
  </sheetData>
  <sheetProtection algorithmName="SHA-512" hashValue="y2Uw5J4b/kl1zjucrvLKEZhcdhH1YK/1V4luv3OdoTtSMaoGSto9WfVx84uG4ZozbRheKKOCtYZp+BcFYWvMEw==" saltValue="nwsAQ60GY1+kEhpimvInR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7421875" defaultRowHeight="13.3"/>
  <cols>
    <col min="1" max="1" width="45.921875" style="132" customWidth="1"/>
    <col min="2" max="8" width="13.3828125" style="132" customWidth="1"/>
    <col min="9" max="16384" width="11.07421875" style="132"/>
  </cols>
  <sheetData>
    <row r="1" spans="1:8">
      <c r="A1" s="126"/>
      <c r="B1" s="127"/>
      <c r="C1" s="128"/>
      <c r="D1" s="129"/>
      <c r="E1" s="130"/>
      <c r="F1" s="130"/>
      <c r="G1" s="130"/>
      <c r="H1" s="131"/>
    </row>
    <row r="2" spans="1:8">
      <c r="A2" s="133"/>
      <c r="B2" s="134"/>
      <c r="C2" s="135"/>
      <c r="D2" s="136" t="s">
        <v>51</v>
      </c>
      <c r="E2" s="137"/>
      <c r="F2" s="138" t="s">
        <v>531</v>
      </c>
      <c r="G2" s="139"/>
      <c r="H2" s="140"/>
    </row>
    <row r="3" spans="1:8">
      <c r="A3" s="136" t="s">
        <v>524</v>
      </c>
      <c r="B3" s="141"/>
      <c r="C3" s="142"/>
      <c r="D3" s="143">
        <v>37798</v>
      </c>
      <c r="E3" s="144"/>
      <c r="F3" s="145">
        <v>44161</v>
      </c>
      <c r="G3" s="146"/>
      <c r="H3" s="147"/>
    </row>
    <row r="4" spans="1:8">
      <c r="A4" s="148"/>
      <c r="B4" s="149"/>
      <c r="C4" s="150"/>
      <c r="D4" s="151">
        <v>13686</v>
      </c>
      <c r="E4" s="152"/>
      <c r="F4" s="153">
        <v>23644</v>
      </c>
      <c r="G4" s="154"/>
      <c r="H4" s="155"/>
    </row>
    <row r="5" spans="1:8">
      <c r="A5" s="136" t="s">
        <v>526</v>
      </c>
      <c r="B5" s="141"/>
      <c r="C5" s="142"/>
      <c r="D5" s="143">
        <v>26799</v>
      </c>
      <c r="E5" s="144"/>
      <c r="F5" s="145">
        <v>43955</v>
      </c>
      <c r="G5" s="146"/>
      <c r="H5" s="147"/>
    </row>
    <row r="6" spans="1:8">
      <c r="A6" s="148"/>
      <c r="B6" s="149"/>
      <c r="C6" s="150"/>
      <c r="D6" s="151">
        <v>11705</v>
      </c>
      <c r="E6" s="152"/>
      <c r="F6" s="153">
        <v>21318</v>
      </c>
      <c r="G6" s="154"/>
      <c r="H6" s="155"/>
    </row>
    <row r="7" spans="1:8">
      <c r="A7" s="136" t="s">
        <v>527</v>
      </c>
      <c r="B7" s="141"/>
      <c r="C7" s="142"/>
      <c r="D7" s="143">
        <v>49762</v>
      </c>
      <c r="E7" s="144"/>
      <c r="F7" s="145">
        <v>41921</v>
      </c>
      <c r="G7" s="146"/>
      <c r="H7" s="147"/>
    </row>
    <row r="8" spans="1:8">
      <c r="A8" s="148"/>
      <c r="B8" s="149"/>
      <c r="C8" s="150"/>
      <c r="D8" s="151">
        <v>38827</v>
      </c>
      <c r="E8" s="152"/>
      <c r="F8" s="153">
        <v>21655</v>
      </c>
      <c r="G8" s="154"/>
      <c r="H8" s="155"/>
    </row>
    <row r="9" spans="1:8">
      <c r="A9" s="136" t="s">
        <v>528</v>
      </c>
      <c r="B9" s="141"/>
      <c r="C9" s="142"/>
      <c r="D9" s="143">
        <v>21999</v>
      </c>
      <c r="E9" s="144"/>
      <c r="F9" s="145">
        <v>44585</v>
      </c>
      <c r="G9" s="146"/>
      <c r="H9" s="147"/>
    </row>
    <row r="10" spans="1:8">
      <c r="A10" s="148"/>
      <c r="B10" s="149"/>
      <c r="C10" s="150"/>
      <c r="D10" s="151">
        <v>8458</v>
      </c>
      <c r="E10" s="152"/>
      <c r="F10" s="153">
        <v>23077</v>
      </c>
      <c r="G10" s="154"/>
      <c r="H10" s="155"/>
    </row>
    <row r="11" spans="1:8">
      <c r="A11" s="136" t="s">
        <v>529</v>
      </c>
      <c r="B11" s="141"/>
      <c r="C11" s="142"/>
      <c r="D11" s="143">
        <v>47322</v>
      </c>
      <c r="E11" s="144"/>
      <c r="F11" s="145">
        <v>49779</v>
      </c>
      <c r="G11" s="146"/>
      <c r="H11" s="147"/>
    </row>
    <row r="12" spans="1:8">
      <c r="A12" s="148"/>
      <c r="B12" s="149"/>
      <c r="C12" s="156"/>
      <c r="D12" s="151">
        <v>28197</v>
      </c>
      <c r="E12" s="152"/>
      <c r="F12" s="153">
        <v>28921</v>
      </c>
      <c r="G12" s="154"/>
      <c r="H12" s="155"/>
    </row>
    <row r="13" spans="1:8">
      <c r="A13" s="136"/>
      <c r="B13" s="141"/>
      <c r="C13" s="157"/>
      <c r="D13" s="158">
        <v>36736</v>
      </c>
      <c r="E13" s="159"/>
      <c r="F13" s="160">
        <v>44880</v>
      </c>
      <c r="G13" s="161"/>
      <c r="H13" s="147"/>
    </row>
    <row r="14" spans="1:8">
      <c r="A14" s="148"/>
      <c r="B14" s="149"/>
      <c r="C14" s="150"/>
      <c r="D14" s="151">
        <v>20175</v>
      </c>
      <c r="E14" s="152"/>
      <c r="F14" s="153">
        <v>23723</v>
      </c>
      <c r="G14" s="154"/>
      <c r="H14" s="155"/>
    </row>
    <row r="17" spans="1:11">
      <c r="A17" s="132" t="s">
        <v>52</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53</v>
      </c>
      <c r="B19" s="162">
        <f>ROUND(VALUE(SUBSTITUTE(実質収支比率等に係る経年分析!F$48,"▲","-")),2)</f>
        <v>7.65</v>
      </c>
      <c r="C19" s="162">
        <f>ROUND(VALUE(SUBSTITUTE(実質収支比率等に係る経年分析!G$48,"▲","-")),2)</f>
        <v>14.32</v>
      </c>
      <c r="D19" s="162">
        <f>ROUND(VALUE(SUBSTITUTE(実質収支比率等に係る経年分析!H$48,"▲","-")),2)</f>
        <v>11.47</v>
      </c>
      <c r="E19" s="162">
        <f>ROUND(VALUE(SUBSTITUTE(実質収支比率等に係る経年分析!I$48,"▲","-")),2)</f>
        <v>9.48</v>
      </c>
      <c r="F19" s="162">
        <f>ROUND(VALUE(SUBSTITUTE(実質収支比率等に係る経年分析!J$48,"▲","-")),2)</f>
        <v>11.68</v>
      </c>
    </row>
    <row r="20" spans="1:11">
      <c r="A20" s="162" t="s">
        <v>54</v>
      </c>
      <c r="B20" s="162">
        <f>ROUND(VALUE(SUBSTITUTE(実質収支比率等に係る経年分析!F$47,"▲","-")),2)</f>
        <v>6.5</v>
      </c>
      <c r="C20" s="162">
        <f>ROUND(VALUE(SUBSTITUTE(実質収支比率等に係る経年分析!G$47,"▲","-")),2)</f>
        <v>5.77</v>
      </c>
      <c r="D20" s="162">
        <f>ROUND(VALUE(SUBSTITUTE(実質収支比率等に係る経年分析!H$47,"▲","-")),2)</f>
        <v>9.85</v>
      </c>
      <c r="E20" s="162">
        <f>ROUND(VALUE(SUBSTITUTE(実質収支比率等に係る経年分析!I$47,"▲","-")),2)</f>
        <v>10.19</v>
      </c>
      <c r="F20" s="162">
        <f>ROUND(VALUE(SUBSTITUTE(実質収支比率等に係る経年分析!J$47,"▲","-")),2)</f>
        <v>6.24</v>
      </c>
    </row>
    <row r="21" spans="1:11">
      <c r="A21" s="162" t="s">
        <v>55</v>
      </c>
      <c r="B21" s="162">
        <f>IF(ISNUMBER(VALUE(SUBSTITUTE(実質収支比率等に係る経年分析!F$49,"▲","-"))),ROUND(VALUE(SUBSTITUTE(実質収支比率等に係る経年分析!F$49,"▲","-")),2),NA())</f>
        <v>-0.88</v>
      </c>
      <c r="C21" s="162">
        <f>IF(ISNUMBER(VALUE(SUBSTITUTE(実質収支比率等に係る経年分析!G$49,"▲","-"))),ROUND(VALUE(SUBSTITUTE(実質収支比率等に係る経年分析!G$49,"▲","-")),2),NA())</f>
        <v>6.39</v>
      </c>
      <c r="D21" s="162">
        <f>IF(ISNUMBER(VALUE(SUBSTITUTE(実質収支比率等に係る経年分析!H$49,"▲","-"))),ROUND(VALUE(SUBSTITUTE(実質収支比率等に係る経年分析!H$49,"▲","-")),2),NA())</f>
        <v>0.85</v>
      </c>
      <c r="E21" s="162">
        <f>IF(ISNUMBER(VALUE(SUBSTITUTE(実質収支比率等に係る経年分析!I$49,"▲","-"))),ROUND(VALUE(SUBSTITUTE(実質収支比率等に係る経年分析!I$49,"▲","-")),2),NA())</f>
        <v>1.01</v>
      </c>
      <c r="F21" s="162">
        <f>IF(ISNUMBER(VALUE(SUBSTITUTE(実質収支比率等に係る経年分析!J$49,"▲","-"))),ROUND(VALUE(SUBSTITUTE(実質収支比率等に係る経年分析!J$49,"▲","-")),2),NA())</f>
        <v>-1.46</v>
      </c>
    </row>
    <row r="24" spans="1:11">
      <c r="A24" s="132" t="s">
        <v>56</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57</v>
      </c>
      <c r="C26" s="163" t="s">
        <v>58</v>
      </c>
      <c r="D26" s="163" t="s">
        <v>57</v>
      </c>
      <c r="E26" s="163" t="s">
        <v>58</v>
      </c>
      <c r="F26" s="163" t="s">
        <v>57</v>
      </c>
      <c r="G26" s="163" t="s">
        <v>58</v>
      </c>
      <c r="H26" s="163" t="s">
        <v>57</v>
      </c>
      <c r="I26" s="163" t="s">
        <v>58</v>
      </c>
      <c r="J26" s="163" t="s">
        <v>57</v>
      </c>
      <c r="K26" s="163" t="s">
        <v>58</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7.0000000000000007E-2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0.12</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観光施設事業特別会計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0.14000000000000001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v>
      </c>
    </row>
    <row r="30" spans="1:11">
      <c r="A30" s="163" t="str">
        <f>IF(連結実質赤字比率に係る赤字・黒字の構成分析!C$40="",NA(),連結実質赤字比率に係る赤字・黒字の構成分析!C$40)</f>
        <v>扇町土地区画整理事業特別会計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0.86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0.21</v>
      </c>
    </row>
    <row r="31" spans="1:11">
      <c r="A31" s="163" t="str">
        <f>IF(連結実質赤字比率に係る赤字・黒字の構成分析!C$39="",NA(),連結実質赤字比率に係る赤字・黒字の構成分析!C$39)</f>
        <v>三本松地区宅地整備事業特別会計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0.32</v>
      </c>
    </row>
    <row r="32" spans="1:11">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1.0900000000000001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0.76</v>
      </c>
    </row>
    <row r="33" spans="1:16">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2.31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2.34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1.8</v>
      </c>
    </row>
    <row r="34" spans="1:16">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1.1499999999999999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1.9</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7.65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14.32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11.47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9.48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11.68</v>
      </c>
    </row>
    <row r="36" spans="1:16">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9.65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11.19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13.13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13.55</v>
      </c>
    </row>
    <row r="39" spans="1:16">
      <c r="A39" s="132" t="s">
        <v>59</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c r="A42" s="164" t="s">
        <v>62</v>
      </c>
      <c r="B42" s="164"/>
      <c r="C42" s="164"/>
      <c r="D42" s="164">
        <f>'実質公債費比率（分子）の構造'!K$52</f>
        <v>3965</v>
      </c>
      <c r="E42" s="164"/>
      <c r="F42" s="164"/>
      <c r="G42" s="164">
        <f>'実質公債費比率（分子）の構造'!L$52</f>
        <v>3898</v>
      </c>
      <c r="H42" s="164"/>
      <c r="I42" s="164"/>
      <c r="J42" s="164">
        <f>'実質公債費比率（分子）の構造'!M$52</f>
        <v>3895</v>
      </c>
      <c r="K42" s="164"/>
      <c r="L42" s="164"/>
      <c r="M42" s="164">
        <f>'実質公債費比率（分子）の構造'!N$52</f>
        <v>3923</v>
      </c>
      <c r="N42" s="164"/>
      <c r="O42" s="164"/>
      <c r="P42" s="164">
        <f>'実質公債費比率（分子）の構造'!O$52</f>
        <v>3768</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63</v>
      </c>
      <c r="B44" s="164">
        <f>'実質公債費比率（分子）の構造'!K$50</f>
        <v>14</v>
      </c>
      <c r="C44" s="164"/>
      <c r="D44" s="164"/>
      <c r="E44" s="164">
        <f>'実質公債費比率（分子）の構造'!L$50</f>
        <v>14</v>
      </c>
      <c r="F44" s="164"/>
      <c r="G44" s="164"/>
      <c r="H44" s="164">
        <f>'実質公債費比率（分子）の構造'!M$50</f>
        <v>13</v>
      </c>
      <c r="I44" s="164"/>
      <c r="J44" s="164"/>
      <c r="K44" s="164">
        <f>'実質公債費比率（分子）の構造'!N$50</f>
        <v>13</v>
      </c>
      <c r="L44" s="164"/>
      <c r="M44" s="164"/>
      <c r="N44" s="164">
        <f>'実質公債費比率（分子）の構造'!O$50</f>
        <v>14</v>
      </c>
      <c r="O44" s="164"/>
      <c r="P44" s="164"/>
    </row>
    <row r="45" spans="1:16">
      <c r="A45" s="164" t="s">
        <v>64</v>
      </c>
      <c r="B45" s="164">
        <f>'実質公債費比率（分子）の構造'!K$49</f>
        <v>53</v>
      </c>
      <c r="C45" s="164"/>
      <c r="D45" s="164"/>
      <c r="E45" s="164">
        <f>'実質公債費比率（分子）の構造'!L$49</f>
        <v>61</v>
      </c>
      <c r="F45" s="164"/>
      <c r="G45" s="164"/>
      <c r="H45" s="164">
        <f>'実質公債費比率（分子）の構造'!M$49</f>
        <v>58</v>
      </c>
      <c r="I45" s="164"/>
      <c r="J45" s="164"/>
      <c r="K45" s="164">
        <f>'実質公債費比率（分子）の構造'!N$49</f>
        <v>67</v>
      </c>
      <c r="L45" s="164"/>
      <c r="M45" s="164"/>
      <c r="N45" s="164">
        <f>'実質公債費比率（分子）の構造'!O$49</f>
        <v>182</v>
      </c>
      <c r="O45" s="164"/>
      <c r="P45" s="164"/>
    </row>
    <row r="46" spans="1:16">
      <c r="A46" s="164" t="s">
        <v>65</v>
      </c>
      <c r="B46" s="164">
        <f>'実質公債費比率（分子）の構造'!K$48</f>
        <v>818</v>
      </c>
      <c r="C46" s="164"/>
      <c r="D46" s="164"/>
      <c r="E46" s="164">
        <f>'実質公債費比率（分子）の構造'!L$48</f>
        <v>729</v>
      </c>
      <c r="F46" s="164"/>
      <c r="G46" s="164"/>
      <c r="H46" s="164">
        <f>'実質公債費比率（分子）の構造'!M$48</f>
        <v>730</v>
      </c>
      <c r="I46" s="164"/>
      <c r="J46" s="164"/>
      <c r="K46" s="164">
        <f>'実質公債費比率（分子）の構造'!N$48</f>
        <v>678</v>
      </c>
      <c r="L46" s="164"/>
      <c r="M46" s="164"/>
      <c r="N46" s="164">
        <f>'実質公債費比率（分子）の構造'!O$48</f>
        <v>687</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67</v>
      </c>
      <c r="B49" s="164">
        <f>'実質公債費比率（分子）の構造'!K$45</f>
        <v>4207</v>
      </c>
      <c r="C49" s="164"/>
      <c r="D49" s="164"/>
      <c r="E49" s="164">
        <f>'実質公債費比率（分子）の構造'!L$45</f>
        <v>4285</v>
      </c>
      <c r="F49" s="164"/>
      <c r="G49" s="164"/>
      <c r="H49" s="164">
        <f>'実質公債費比率（分子）の構造'!M$45</f>
        <v>4431</v>
      </c>
      <c r="I49" s="164"/>
      <c r="J49" s="164"/>
      <c r="K49" s="164">
        <f>'実質公債費比率（分子）の構造'!N$45</f>
        <v>4428</v>
      </c>
      <c r="L49" s="164"/>
      <c r="M49" s="164"/>
      <c r="N49" s="164">
        <f>'実質公債費比率（分子）の構造'!O$45</f>
        <v>4338</v>
      </c>
      <c r="O49" s="164"/>
      <c r="P49" s="164"/>
    </row>
    <row r="50" spans="1:16">
      <c r="A50" s="164" t="s">
        <v>68</v>
      </c>
      <c r="B50" s="164" t="e">
        <f>NA()</f>
        <v>#N/A</v>
      </c>
      <c r="C50" s="164">
        <f>IF(ISNUMBER('実質公債費比率（分子）の構造'!K$53),'実質公債費比率（分子）の構造'!K$53,NA())</f>
        <v>1127</v>
      </c>
      <c r="D50" s="164" t="e">
        <f>NA()</f>
        <v>#N/A</v>
      </c>
      <c r="E50" s="164" t="e">
        <f>NA()</f>
        <v>#N/A</v>
      </c>
      <c r="F50" s="164">
        <f>IF(ISNUMBER('実質公債費比率（分子）の構造'!L$53),'実質公債費比率（分子）の構造'!L$53,NA())</f>
        <v>1191</v>
      </c>
      <c r="G50" s="164" t="e">
        <f>NA()</f>
        <v>#N/A</v>
      </c>
      <c r="H50" s="164" t="e">
        <f>NA()</f>
        <v>#N/A</v>
      </c>
      <c r="I50" s="164">
        <f>IF(ISNUMBER('実質公債費比率（分子）の構造'!M$53),'実質公債費比率（分子）の構造'!M$53,NA())</f>
        <v>1337</v>
      </c>
      <c r="J50" s="164" t="e">
        <f>NA()</f>
        <v>#N/A</v>
      </c>
      <c r="K50" s="164" t="e">
        <f>NA()</f>
        <v>#N/A</v>
      </c>
      <c r="L50" s="164">
        <f>IF(ISNUMBER('実質公債費比率（分子）の構造'!N$53),'実質公債費比率（分子）の構造'!N$53,NA())</f>
        <v>1263</v>
      </c>
      <c r="M50" s="164" t="e">
        <f>NA()</f>
        <v>#N/A</v>
      </c>
      <c r="N50" s="164" t="e">
        <f>NA()</f>
        <v>#N/A</v>
      </c>
      <c r="O50" s="164">
        <f>IF(ISNUMBER('実質公債費比率（分子）の構造'!O$53),'実質公債費比率（分子）の構造'!O$53,NA())</f>
        <v>1453</v>
      </c>
      <c r="P50" s="164" t="e">
        <f>NA()</f>
        <v>#N/A</v>
      </c>
    </row>
    <row r="53" spans="1:16">
      <c r="A53" s="132" t="s">
        <v>69</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c r="A56" s="163" t="s">
        <v>43</v>
      </c>
      <c r="B56" s="163"/>
      <c r="C56" s="163"/>
      <c r="D56" s="163">
        <f>'将来負担比率（分子）の構造'!I$52</f>
        <v>45327</v>
      </c>
      <c r="E56" s="163"/>
      <c r="F56" s="163"/>
      <c r="G56" s="163">
        <f>'将来負担比率（分子）の構造'!J$52</f>
        <v>44175</v>
      </c>
      <c r="H56" s="163"/>
      <c r="I56" s="163"/>
      <c r="J56" s="163">
        <f>'将来負担比率（分子）の構造'!K$52</f>
        <v>44109</v>
      </c>
      <c r="K56" s="163"/>
      <c r="L56" s="163"/>
      <c r="M56" s="163">
        <f>'将来負担比率（分子）の構造'!L$52</f>
        <v>42077</v>
      </c>
      <c r="N56" s="163"/>
      <c r="O56" s="163"/>
      <c r="P56" s="163">
        <f>'将来負担比率（分子）の構造'!M$52</f>
        <v>41740</v>
      </c>
    </row>
    <row r="57" spans="1:16">
      <c r="A57" s="163" t="s">
        <v>42</v>
      </c>
      <c r="B57" s="163"/>
      <c r="C57" s="163"/>
      <c r="D57" s="163">
        <f>'将来負担比率（分子）の構造'!I$51</f>
        <v>1291</v>
      </c>
      <c r="E57" s="163"/>
      <c r="F57" s="163"/>
      <c r="G57" s="163">
        <f>'将来負担比率（分子）の構造'!J$51</f>
        <v>1321</v>
      </c>
      <c r="H57" s="163"/>
      <c r="I57" s="163"/>
      <c r="J57" s="163">
        <f>'将来負担比率（分子）の構造'!K$51</f>
        <v>1316</v>
      </c>
      <c r="K57" s="163"/>
      <c r="L57" s="163"/>
      <c r="M57" s="163">
        <f>'将来負担比率（分子）の構造'!L$51</f>
        <v>1371</v>
      </c>
      <c r="N57" s="163"/>
      <c r="O57" s="163"/>
      <c r="P57" s="163">
        <f>'将来負担比率（分子）の構造'!M$51</f>
        <v>1398</v>
      </c>
    </row>
    <row r="58" spans="1:16">
      <c r="A58" s="163" t="s">
        <v>41</v>
      </c>
      <c r="B58" s="163"/>
      <c r="C58" s="163"/>
      <c r="D58" s="163">
        <f>'将来負担比率（分子）の構造'!I$50</f>
        <v>10167</v>
      </c>
      <c r="E58" s="163"/>
      <c r="F58" s="163"/>
      <c r="G58" s="163">
        <f>'将来負担比率（分子）の構造'!J$50</f>
        <v>10053</v>
      </c>
      <c r="H58" s="163"/>
      <c r="I58" s="163"/>
      <c r="J58" s="163">
        <f>'将来負担比率（分子）の構造'!K$50</f>
        <v>11391</v>
      </c>
      <c r="K58" s="163"/>
      <c r="L58" s="163"/>
      <c r="M58" s="163">
        <f>'将来負担比率（分子）の構造'!L$50</f>
        <v>11780</v>
      </c>
      <c r="N58" s="163"/>
      <c r="O58" s="163"/>
      <c r="P58" s="163">
        <f>'将来負担比率（分子）の構造'!M$50</f>
        <v>10437</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8063</v>
      </c>
      <c r="C62" s="163"/>
      <c r="D62" s="163"/>
      <c r="E62" s="163">
        <f>'将来負担比率（分子）の構造'!J$45</f>
        <v>7764</v>
      </c>
      <c r="F62" s="163"/>
      <c r="G62" s="163"/>
      <c r="H62" s="163">
        <f>'将来負担比率（分子）の構造'!K$45</f>
        <v>7581</v>
      </c>
      <c r="I62" s="163"/>
      <c r="J62" s="163"/>
      <c r="K62" s="163">
        <f>'将来負担比率（分子）の構造'!L$45</f>
        <v>7785</v>
      </c>
      <c r="L62" s="163"/>
      <c r="M62" s="163"/>
      <c r="N62" s="163">
        <f>'将来負担比率（分子）の構造'!M$45</f>
        <v>7743</v>
      </c>
      <c r="O62" s="163"/>
      <c r="P62" s="163"/>
    </row>
    <row r="63" spans="1:16">
      <c r="A63" s="163" t="s">
        <v>34</v>
      </c>
      <c r="B63" s="163">
        <f>'将来負担比率（分子）の構造'!I$44</f>
        <v>3647</v>
      </c>
      <c r="C63" s="163"/>
      <c r="D63" s="163"/>
      <c r="E63" s="163">
        <f>'将来負担比率（分子）の構造'!J$44</f>
        <v>3835</v>
      </c>
      <c r="F63" s="163"/>
      <c r="G63" s="163"/>
      <c r="H63" s="163">
        <f>'将来負担比率（分子）の構造'!K$44</f>
        <v>4242</v>
      </c>
      <c r="I63" s="163"/>
      <c r="J63" s="163"/>
      <c r="K63" s="163">
        <f>'将来負担比率（分子）の構造'!L$44</f>
        <v>5293</v>
      </c>
      <c r="L63" s="163"/>
      <c r="M63" s="163"/>
      <c r="N63" s="163">
        <f>'将来負担比率（分子）の構造'!M$44</f>
        <v>8195</v>
      </c>
      <c r="O63" s="163"/>
      <c r="P63" s="163"/>
    </row>
    <row r="64" spans="1:16">
      <c r="A64" s="163" t="s">
        <v>33</v>
      </c>
      <c r="B64" s="163">
        <f>'将来負担比率（分子）の構造'!I$43</f>
        <v>8606</v>
      </c>
      <c r="C64" s="163"/>
      <c r="D64" s="163"/>
      <c r="E64" s="163">
        <f>'将来負担比率（分子）の構造'!J$43</f>
        <v>7178</v>
      </c>
      <c r="F64" s="163"/>
      <c r="G64" s="163"/>
      <c r="H64" s="163">
        <f>'将来負担比率（分子）の構造'!K$43</f>
        <v>7869</v>
      </c>
      <c r="I64" s="163"/>
      <c r="J64" s="163"/>
      <c r="K64" s="163">
        <f>'将来負担比率（分子）の構造'!L$43</f>
        <v>7435</v>
      </c>
      <c r="L64" s="163"/>
      <c r="M64" s="163"/>
      <c r="N64" s="163">
        <f>'将来負担比率（分子）の構造'!M$43</f>
        <v>7147</v>
      </c>
      <c r="O64" s="163"/>
      <c r="P64" s="163"/>
    </row>
    <row r="65" spans="1:16">
      <c r="A65" s="163" t="s">
        <v>32</v>
      </c>
      <c r="B65" s="163">
        <f>'将来負担比率（分子）の構造'!I$42</f>
        <v>8</v>
      </c>
      <c r="C65" s="163"/>
      <c r="D65" s="163"/>
      <c r="E65" s="163">
        <f>'将来負担比率（分子）の構造'!J$42</f>
        <v>8</v>
      </c>
      <c r="F65" s="163"/>
      <c r="G65" s="163"/>
      <c r="H65" s="163">
        <f>'将来負担比率（分子）の構造'!K$42</f>
        <v>7</v>
      </c>
      <c r="I65" s="163"/>
      <c r="J65" s="163"/>
      <c r="K65" s="163">
        <f>'将来負担比率（分子）の構造'!L$42</f>
        <v>6</v>
      </c>
      <c r="L65" s="163"/>
      <c r="M65" s="163"/>
      <c r="N65" s="163">
        <f>'将来負担比率（分子）の構造'!M$42</f>
        <v>5</v>
      </c>
      <c r="O65" s="163"/>
      <c r="P65" s="163"/>
    </row>
    <row r="66" spans="1:16">
      <c r="A66" s="163" t="s">
        <v>31</v>
      </c>
      <c r="B66" s="163">
        <f>'将来負担比率（分子）の構造'!I$41</f>
        <v>45765</v>
      </c>
      <c r="C66" s="163"/>
      <c r="D66" s="163"/>
      <c r="E66" s="163">
        <f>'将来負担比率（分子）の構造'!J$41</f>
        <v>44692</v>
      </c>
      <c r="F66" s="163"/>
      <c r="G66" s="163"/>
      <c r="H66" s="163">
        <f>'将来負担比率（分子）の構造'!K$41</f>
        <v>45149</v>
      </c>
      <c r="I66" s="163"/>
      <c r="J66" s="163"/>
      <c r="K66" s="163">
        <f>'将来負担比率（分子）の構造'!L$41</f>
        <v>41637</v>
      </c>
      <c r="L66" s="163"/>
      <c r="M66" s="163"/>
      <c r="N66" s="163">
        <f>'将来負担比率（分子）の構造'!M$41</f>
        <v>40617</v>
      </c>
      <c r="O66" s="163"/>
      <c r="P66" s="163"/>
    </row>
    <row r="67" spans="1:16">
      <c r="A67" s="163" t="s">
        <v>72</v>
      </c>
      <c r="B67" s="163" t="e">
        <f>NA()</f>
        <v>#N/A</v>
      </c>
      <c r="C67" s="163">
        <f>IF(ISNUMBER('将来負担比率（分子）の構造'!I$53), IF('将来負担比率（分子）の構造'!I$53 &lt; 0, 0, '将来負担比率（分子）の構造'!I$53), NA())</f>
        <v>9304</v>
      </c>
      <c r="D67" s="163" t="e">
        <f>NA()</f>
        <v>#N/A</v>
      </c>
      <c r="E67" s="163" t="e">
        <f>NA()</f>
        <v>#N/A</v>
      </c>
      <c r="F67" s="163">
        <f>IF(ISNUMBER('将来負担比率（分子）の構造'!J$53), IF('将来負担比率（分子）の構造'!J$53 &lt; 0, 0, '将来負担比率（分子）の構造'!J$53), NA())</f>
        <v>7928</v>
      </c>
      <c r="G67" s="163" t="e">
        <f>NA()</f>
        <v>#N/A</v>
      </c>
      <c r="H67" s="163" t="e">
        <f>NA()</f>
        <v>#N/A</v>
      </c>
      <c r="I67" s="163">
        <f>IF(ISNUMBER('将来負担比率（分子）の構造'!K$53), IF('将来負担比率（分子）の構造'!K$53 &lt; 0, 0, '将来負担比率（分子）の構造'!K$53), NA())</f>
        <v>8032</v>
      </c>
      <c r="J67" s="163" t="e">
        <f>NA()</f>
        <v>#N/A</v>
      </c>
      <c r="K67" s="163" t="e">
        <f>NA()</f>
        <v>#N/A</v>
      </c>
      <c r="L67" s="163">
        <f>IF(ISNUMBER('将来負担比率（分子）の構造'!L$53), IF('将来負担比率（分子）の構造'!L$53 &lt; 0, 0, '将来負担比率（分子）の構造'!L$53), NA())</f>
        <v>6926</v>
      </c>
      <c r="M67" s="163" t="e">
        <f>NA()</f>
        <v>#N/A</v>
      </c>
      <c r="N67" s="163" t="e">
        <f>NA()</f>
        <v>#N/A</v>
      </c>
      <c r="O67" s="163">
        <f>IF(ISNUMBER('将来負担比率（分子）の構造'!M$53), IF('将来負担比率（分子）の構造'!M$53 &lt; 0, 0, '将来負担比率（分子）の構造'!M$53), NA())</f>
        <v>10131</v>
      </c>
      <c r="P67" s="163" t="e">
        <f>NA()</f>
        <v>#N/A</v>
      </c>
    </row>
    <row r="70" spans="1:16">
      <c r="A70" s="165" t="s">
        <v>73</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74</v>
      </c>
      <c r="B72" s="167">
        <f>基金残高に係る経年分析!F55</f>
        <v>2852</v>
      </c>
      <c r="C72" s="167">
        <f>基金残高に係る経年分析!G55</f>
        <v>2990</v>
      </c>
      <c r="D72" s="167">
        <f>基金残高に係る経年分析!H55</f>
        <v>1858</v>
      </c>
    </row>
    <row r="73" spans="1:16">
      <c r="A73" s="166" t="s">
        <v>75</v>
      </c>
      <c r="B73" s="167">
        <f>基金残高に係る経年分析!F56</f>
        <v>1057</v>
      </c>
      <c r="C73" s="167">
        <f>基金残高に係る経年分析!G56</f>
        <v>503</v>
      </c>
      <c r="D73" s="167">
        <f>基金残高に係る経年分析!H56</f>
        <v>621</v>
      </c>
    </row>
    <row r="74" spans="1:16">
      <c r="A74" s="166" t="s">
        <v>76</v>
      </c>
      <c r="B74" s="167">
        <f>基金残高に係る経年分析!F57</f>
        <v>5895</v>
      </c>
      <c r="C74" s="167">
        <f>基金残高に係る経年分析!G57</f>
        <v>6071</v>
      </c>
      <c r="D74" s="167">
        <f>基金残高に係る経年分析!H57</f>
        <v>5344</v>
      </c>
    </row>
  </sheetData>
  <sheetProtection algorithmName="SHA-512" hashValue="Nm95RaCtz2cBAnnUYEa0baLwkWd1rzd+1ifacuN6/46UMbIKOBKGb5NKzzFtAIq3uM2jNZbDUmooOSWKkuV+Mw==" saltValue="lqIE4Tv+BKwvu1OdkDpq9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木津 辰道</cp:lastModifiedBy>
  <cp:lastPrinted>2026-03-10T05:11:37Z</cp:lastPrinted>
  <dcterms:created xsi:type="dcterms:W3CDTF">2026-02-23T04:52:26Z</dcterms:created>
  <dcterms:modified xsi:type="dcterms:W3CDTF">2026-09-01T01:41:32Z</dcterms:modified>
  <cp:category/>
</cp:coreProperties>
</file>