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D45E4A82-2830-4485-8470-9E5E088FFD4C}"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<sst xmlns="http://schemas.openxmlformats.org/spreadsheetml/2006/main" count="1118" uniqueCount="576">
  <si>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</si>
  <si>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</si>
  <si>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</si>
  <si>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</si>
  <si>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</si>
  <si>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</si>
  <si>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</si>
  <si>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</si>
  <si>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</si>
  <si>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</si>
  <si>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</si>
  <si>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</si>
  <si>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</si>
  <si>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</si>
  <si>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</si>
  <si>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</si>
  <si>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</si>
  <si>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</si>
  <si>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</si>
  <si>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</si>
  <si>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</si>
  <si>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</si>
  <si>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</si>
  <si>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</si>
  <si>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</si>
  <si>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</si>
  <si>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</si>
  <si>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</si>
  <si>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</si>
  <si>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</si>
  <si>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</si>
  <si>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</si>
  <si>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</si>
  <si>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</si>
  <si>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</si>
  <si>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</si>
  <si>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</si>
  <si>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</si>
  <si>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</si>
  <si>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</si>
  <si>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</si>
  <si>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</si>
  <si>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</si>
  <si>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</si>
  <si>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</si>
  <si>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</si>
  <si>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</si>
  <si>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</si>
  <si>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</si>
  <si>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</si>
  <si>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</si>
  <si>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</si>
  <si>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</si>
  <si>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</si>
  <si>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</si>
  <si>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</si>
  <si>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</si>
  <si>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</si>
  <si>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</si>
  <si>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</si>
  <si>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</si>
  <si>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</si>
  <si>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</si>
  <si>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</si>
  <si>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</si>
  <si>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</si>
  <si>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</si>
  <si>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</si>
  <si>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</si>
  <si>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</si>
  <si>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</si>
  <si>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</si>
  <si>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</si>
  <si>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</si>
  <si>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</si>
  <si>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</si>
  <si>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</si>
  <si>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</si>
  <si>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</si>
  <si>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</si>
  <si>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</si>
  <si>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</si>
  <si>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</si>
  <si>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</si>
  <si>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</si>
  <si>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</si>
  <si>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</si>
  <si>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</si>
  <si>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</si>
  <si>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</si>
  <si>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</si>
  <si>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</si>
  <si>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</si>
  <si>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</si>
  <si>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</si>
  <si>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</si>
  <si>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</si>
  <si>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</si>
  <si>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</si>
  <si>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</si>
  <si>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</si>
  <si>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</si>
  <si>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</si>
  <si>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</si>
  <si>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</si>
  <si>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</si>
  <si>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</si>
  <si>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</si>
  <si>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</si>
  <si>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</si>
  <si>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</si>
  <si>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</si>
  <si>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</si>
  <si>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</si>
  <si>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</si>
  <si>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</si>
  <si>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</si>
  <si>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</si>
  <si>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</si>
  <si>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</si>
  <si>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</si>
  <si>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</si>
  <si>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</si>
  <si>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</si>
  <si>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</si>
  <si>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</si>
  <si>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</si>
  <si>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</si>
  <si>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</si>
  <si>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</si>
  <si>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</si>
  <si>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</si>
  <si>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</si>
  <si>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</si>
  <si>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</si>
  <si>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</si>
  <si>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</si>
  <si>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</si>
  <si>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</si>
  <si>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</si>
  <si>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</si>
  <si>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</si>
  <si>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</si>
  <si>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</si>
  <si>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</si>
  <si>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</si>
  <si>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</si>
  <si>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</si>
  <si>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</si>
  <si>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</si>
  <si>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</si>
  <si>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</si>
  <si>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</si>
  <si>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</si>
  <si>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</si>
  <si>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</si>
  <si>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</si>
  <si>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</si>
  <si>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</si>
  <si>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</si>
  <si>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</si>
  <si>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</si>
  <si>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</si>
  <si>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</si>
  <si>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</si>
  <si>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</si>
  <si>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</si>
  <si>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</si>
  <si>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</si>
  <si>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</si>
  <si>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</si>
  <si>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</si>
  <si>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</si>
  <si>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</si>
  <si>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</si>
  <si>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</si>
  <si>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</si>
  <si>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</si>
  <si>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</si>
  <si>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</si>
  <si>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</si>
  <si>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</si>
  <si>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</si>
  <si>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</si>
  <si>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</si>
  <si>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</si>
  <si>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</si>
  <si>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</si>
  <si>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</si>
  <si>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</si>
  <si>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</si>
  <si>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</si>
  <si>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</si>
  <si>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</si>
  <si>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</si>
  <si>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</si>
  <si>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</si>
  <si>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</si>
  <si>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</si>
  <si>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</si>
  <si>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</si>
  <si>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</si>
  <si>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</si>
  <si>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福島県国見町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</si>
  <si>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</si>
  <si>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</si>
  <si>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</si>
  <si>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</si>
  <si>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</si>
  <si>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</si>
  <si>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</si>
  <si>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</si>
  <si>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</si>
  <si>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</si>
  <si>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</si>
  <si>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</si>
  <si>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</si>
  <si>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</si>
  <si>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</si>
  <si>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</si>
  <si>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</si>
  <si>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</si>
  <si>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</si>
  <si>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</si>
  <si>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</si>
  <si>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</si>
  <si>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</si>
  <si>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</si>
  <si>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</si>
  <si>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</si>
  <si>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</si>
  <si>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</si>
  <si>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</si>
  <si>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</si>
  <si>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</si>
  <si>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</si>
  <si>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</si>
  <si>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</si>
  <si>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</si>
  <si>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</si>
  <si>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</si>
  <si>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</si>
  <si>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</si>
  <si>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</si>
  <si>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</si>
  <si>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</si>
  <si>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</si>
  <si>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</si>
  <si>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</si>
  <si>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</si>
  <si>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</si>
  <si>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</si>
  <si>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</si>
  <si>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</si>
  <si>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</si>
  <si>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</si>
  <si>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</si>
  <si>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</si>
  <si>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</si>
  <si>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</si>
  <si>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</si>
  <si>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</si>
  <si>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</si>
  <si>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</si>
  <si>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</si>
  <si>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</si>
  <si>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</si>
  <si>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</si>
  <si>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</si>
  <si>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</si>
  <si>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</si>
  <si>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</si>
  <si>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</si>
  <si>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</si>
  <si>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</si>
  <si>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</si>
  <si>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</si>
  <si>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</si>
  <si>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</si>
  <si>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</si>
  <si>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</si>
  <si>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</si>
  <si>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</si>
  <si>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</si>
  <si>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</si>
  <si>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</si>
  <si>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</si>
  <si>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</si>
  <si>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</si>
  <si>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</si>
  <si>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</si>
  <si>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</si>
  <si>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</si>
  <si>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</si>
  <si>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</si>
  <si>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</si>
  <si>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</si>
  <si>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</si>
  <si>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</si>
  <si>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</si>
  <si>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</si>
  <si>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</si>
  <si>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</si>
  <si>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</si>
  <si>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</si>
  <si>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</si>
  <si>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</si>
  <si>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</si>
  <si>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</si>
  <si>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</si>
  <si>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</si>
  <si>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</si>
  <si>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</si>
  <si>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</si>
  <si>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</si>
  <si>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</si>
  <si>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</si>
  <si>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</si>
  <si>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</si>
  <si>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</si>
  <si>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</si>
  <si>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</si>
  <si>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</si>
  <si>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</si>
  <si>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</si>
  <si>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</si>
  <si>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</si>
  <si>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</si>
  <si>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</si>
  <si>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</si>
  <si>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</si>
  <si>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</si>
  <si>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</si>
  <si>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</si>
  <si>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</si>
  <si>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</si>
  <si>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</si>
  <si>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</si>
  <si>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</si>
  <si>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</si>
  <si>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</si>
  <si>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</si>
  <si>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</si>
  <si>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</si>
  <si>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</si>
  <si>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</si>
  <si>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</si>
  <si>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</si>
  <si>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</si>
  <si>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</si>
  <si>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</si>
  <si>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</si>
  <si>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</si>
  <si>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</si>
  <si>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福島県国見町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</si>
  <si>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</si>
  <si>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</si>
  <si>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</si>
  <si>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</si>
  <si>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</si>
  <si>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</si>
  <si>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</si>
  <si>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</si>
  <si>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</si>
  <si>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</si>
  <si>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</si>
  <si>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</si>
  <si>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</si>
  <si>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</si>
  <si>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</si>
  <si>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</si>
  <si>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</si>
  <si>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</si>
  <si>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</si>
  <si>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</si>
  <si>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国見町渇水対策施設特別会計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</si>
  <si>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</si>
  <si>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</si>
  <si>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</si>
  <si>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</si>
  <si>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</si>
  <si>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</si>
  <si>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</si>
  <si>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</si>
  <si>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</si>
  <si>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</si>
  <si>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</si>
  <si>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</si>
  <si>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</si>
  <si>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国見町国民健康保険特別会計</t>
    <phoneticPr fontId="5"/>
  </si>
  <si>
    <t>国見町介護保険特別会計（保険事業勘定）</t>
    <phoneticPr fontId="5"/>
  </si>
  <si>
    <t>国見町後期高齢者医療特別会計</t>
    <phoneticPr fontId="5"/>
  </si>
  <si>
    <t>国見町水道事業会計</t>
    <phoneticPr fontId="5"/>
  </si>
  <si>
    <t>法適用企業</t>
    <phoneticPr fontId="5"/>
  </si>
  <si>
    <t>国見町下水道事業会計</t>
    <phoneticPr fontId="5"/>
  </si>
  <si>
    <t>国見町土地開発事業特別会計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</si>
  <si>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</si>
  <si>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</si>
  <si>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</si>
  <si>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</si>
  <si>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</si>
  <si>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</si>
  <si>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</si>
  <si>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</si>
  <si>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</si>
  <si>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</si>
  <si>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</si>
  <si>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</si>
  <si>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</si>
  <si>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</si>
  <si>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</si>
  <si>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</si>
  <si>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</si>
  <si>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</si>
  <si>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</si>
  <si>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</si>
  <si>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</si>
  <si>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</si>
  <si>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</si>
  <si>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</si>
  <si>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</si>
  <si>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</si>
  <si>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</si>
  <si>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</si>
  <si>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</si>
  <si>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</si>
  <si>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</si>
  <si>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</si>
  <si>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</si>
  <si>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</si>
  <si>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</si>
  <si>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</si>
  <si>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</si>
  <si>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</si>
  <si>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</si>
  <si>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</si>
  <si>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</si>
  <si>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</si>
  <si>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</si>
  <si>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</si>
  <si>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</si>
  <si>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</si>
  <si>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</si>
  <si>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</si>
  <si>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</si>
  <si>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</si>
  <si>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</si>
  <si>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</si>
  <si>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</si>
  <si>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</si>
  <si>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</si>
  <si>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</si>
  <si>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</si>
  <si>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</si>
  <si>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</si>
  <si>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</si>
  <si>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</si>
  <si>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</si>
  <si>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</si>
  <si>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</si>
  <si>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</si>
  <si>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</si>
  <si>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</si>
  <si>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</si>
  <si>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</si>
  <si>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</si>
  <si>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</si>
  <si>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</si>
  <si>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</si>
  <si>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</si>
  <si>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</si>
  <si>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</si>
  <si>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</si>
  <si>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</si>
  <si>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</si>
  <si>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</si>
  <si>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</si>
  <si>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</si>
  <si>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</si>
  <si>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</si>
  <si>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</si>
  <si>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</si>
  <si>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</si>
  <si>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</si>
  <si>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</si>
  <si>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</si>
  <si>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</si>
  <si>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</si>
  <si>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</si>
  <si>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</si>
  <si>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</si>
  <si>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</si>
  <si>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</si>
  <si>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</si>
  <si>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</si>
  <si>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</si>
  <si>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</si>
  <si>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</si>
  <si>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</si>
  <si>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</si>
  <si>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</si>
  <si>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</si>
  <si>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</si>
  <si>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</si>
  <si>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</si>
  <si>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</si>
  <si>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</si>
  <si>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</si>
  <si>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</si>
  <si>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</si>
  <si>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</si>
  <si>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</si>
  <si>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</si>
  <si>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</si>
  <si>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</si>
  <si>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</si>
  <si>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</si>
  <si>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</si>
  <si>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</si>
  <si>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</si>
  <si>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</si>
  <si>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</si>
  <si>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</si>
  <si>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</si>
  <si>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</si>
  <si>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</si>
  <si>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</si>
  <si>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</si>
  <si>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</si>
  <si>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</si>
  <si>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</si>
  <si>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</si>
  <si>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</si>
  <si>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国見町水道事業会計</t>
  </si>
  <si>
    <t>国見町介護保険特別会計（保険事業勘定）</t>
  </si>
  <si>
    <t>国見町下水道事業会計</t>
  </si>
  <si>
    <t>国見町国民健康保険特別会計</t>
  </si>
  <si>
    <t>国見町後期高齢者医療特別会計</t>
  </si>
  <si>
    <t>国見町渇水対策施設特別会計</t>
  </si>
  <si>
    <t>国見町土地開発事業特別会計</t>
  </si>
  <si>
    <t>その他会計（赤字）</t>
  </si>
  <si>
    <t>その他会計（黒字）</t>
  </si>
  <si>
    <t>R02</t>
    <phoneticPr fontId="5"/>
  </si>
  <si>
    <t>R03</t>
    <phoneticPr fontId="5"/>
  </si>
  <si>
    <t>R04</t>
    <phoneticPr fontId="5"/>
  </si>
  <si>
    <t>R05</t>
    <phoneticPr fontId="5"/>
  </si>
  <si>
    <t>R06</t>
    <phoneticPr fontId="5"/>
  </si>
  <si>
    <t>福島県後期高齢者医療広域連合一般会計</t>
    <rPh sb="0" eb="2">
      <t>フクシマ</t>
    </rPh>
    <rPh sb="2" eb="3">
      <t>ケン</t>
    </rPh>
    <rPh sb="3" eb="5">
      <t>コウキ</t>
    </rPh>
    <rPh sb="5" eb="8">
      <t>コウレイシャ</t>
    </rPh>
    <rPh sb="8" eb="10">
      <t>イリョウ</t>
    </rPh>
    <rPh sb="10" eb="12">
      <t>コウイキ</t>
    </rPh>
    <rPh sb="12" eb="14">
      <t>レンゴウ</t>
    </rPh>
    <rPh sb="14" eb="16">
      <t>イッパン</t>
    </rPh>
    <rPh sb="16" eb="18">
      <t>カイケイ</t>
    </rPh>
    <phoneticPr fontId="2"/>
  </si>
  <si>
    <t>福島県後期高齢者医療広域連合後期高齢者医療特別会計</t>
    <rPh sb="0" eb="3">
      <t>フクシマケン</t>
    </rPh>
    <rPh sb="3" eb="8">
      <t>コウキコウレイシャ</t>
    </rPh>
    <rPh sb="8" eb="14">
      <t>イリョウコウイキレンゴウ</t>
    </rPh>
    <rPh sb="14" eb="19">
      <t>コウキコウレイシャ</t>
    </rPh>
    <rPh sb="19" eb="21">
      <t>イリョウ</t>
    </rPh>
    <rPh sb="21" eb="23">
      <t>トクベツ</t>
    </rPh>
    <rPh sb="23" eb="25">
      <t>カイケイ</t>
    </rPh>
    <phoneticPr fontId="2"/>
  </si>
  <si>
    <t>福島地方水道用水供給企業団
福島地方水道用水供給事業会計</t>
    <rPh sb="0" eb="13">
      <t>フクシマチホウスイドウヨウスイキョウキュウキギョウダン</t>
    </rPh>
    <rPh sb="14" eb="28">
      <t>フクシマチホウスイドウヨウスイキョウキュウジギョウカイケイ</t>
    </rPh>
    <phoneticPr fontId="2"/>
  </si>
  <si>
    <t>伊達地方消防組合・一般会計</t>
    <rPh sb="0" eb="4">
      <t>ダテチホウ</t>
    </rPh>
    <rPh sb="4" eb="8">
      <t>ショウボウクミアイ</t>
    </rPh>
    <rPh sb="9" eb="11">
      <t>イッパン</t>
    </rPh>
    <rPh sb="11" eb="13">
      <t>カイケイ</t>
    </rPh>
    <phoneticPr fontId="2"/>
  </si>
  <si>
    <t>伊達地方衛生処理組合　一般会計</t>
    <rPh sb="0" eb="10">
      <t>ダテチホウエイセイショリクミアイ</t>
    </rPh>
    <phoneticPr fontId="2"/>
  </si>
  <si>
    <t>伊達地方衛生処理組合　し尿処理事業特別会計</t>
    <rPh sb="0" eb="10">
      <t>ダテチホウエイセイショリクミアイ</t>
    </rPh>
    <phoneticPr fontId="2"/>
  </si>
  <si>
    <t>伊達地方衛生処理組合　ごみ処理事業特別会計</t>
    <rPh sb="0" eb="10">
      <t>ダテチホウエイセイショリクミアイ</t>
    </rPh>
    <phoneticPr fontId="2"/>
  </si>
  <si>
    <t>公立藤田病院組合　病院事業会計</t>
    <rPh sb="0" eb="8">
      <t>コウリツフジタビョウインクミアイ</t>
    </rPh>
    <rPh sb="9" eb="15">
      <t>ビョウインジギョウカイケイ</t>
    </rPh>
    <phoneticPr fontId="2"/>
  </si>
  <si>
    <t>福島県市町村総合事務組合　一般会計</t>
    <rPh sb="0" eb="3">
      <t>フクシマケン</t>
    </rPh>
    <rPh sb="3" eb="12">
      <t>シチョウソンソウゴウジムクミアイ</t>
    </rPh>
    <rPh sb="13" eb="17">
      <t>イッパンカイケイ</t>
    </rPh>
    <phoneticPr fontId="2"/>
  </si>
  <si>
    <t>福島県市町村総合事務組合　消防補償等特別会計</t>
    <rPh sb="0" eb="3">
      <t>フクシマケン</t>
    </rPh>
    <rPh sb="3" eb="12">
      <t>シチョウソンソウゴウジムクミアイ</t>
    </rPh>
    <rPh sb="13" eb="15">
      <t>ショウボウ</t>
    </rPh>
    <rPh sb="15" eb="17">
      <t>ホショウ</t>
    </rPh>
    <rPh sb="17" eb="18">
      <t>ナド</t>
    </rPh>
    <rPh sb="18" eb="20">
      <t>トクベツ</t>
    </rPh>
    <rPh sb="20" eb="22">
      <t>カイケイ</t>
    </rPh>
    <phoneticPr fontId="2"/>
  </si>
  <si>
    <t>福島県市町村総合事務組合　消防賞じゅつ金特別会計</t>
    <rPh sb="13" eb="16">
      <t>ショウボウショウ</t>
    </rPh>
    <rPh sb="19" eb="20">
      <t>キン</t>
    </rPh>
    <rPh sb="20" eb="24">
      <t>トクベツカイケイ</t>
    </rPh>
    <phoneticPr fontId="2"/>
  </si>
  <si>
    <t>福島県市町村総合事務組合　非常勤職員公務災害補償特別会計</t>
    <rPh sb="0" eb="3">
      <t>フクシマケン</t>
    </rPh>
    <rPh sb="3" eb="12">
      <t>シチョウソンソウゴウジムクミアイ</t>
    </rPh>
    <rPh sb="13" eb="28">
      <t>ヒジョウキンショクインコウムサイガイホショウトクベツカイケイ</t>
    </rPh>
    <phoneticPr fontId="2"/>
  </si>
  <si>
    <t>福島県市町村総合事務組合　自治会館管理特別会計</t>
    <rPh sb="0" eb="3">
      <t>フクシマケン</t>
    </rPh>
    <rPh sb="3" eb="12">
      <t>シチョウソンソウゴウジムクミアイ</t>
    </rPh>
    <rPh sb="13" eb="23">
      <t>ジチカイカンカンリトクベツカイケイ</t>
    </rPh>
    <phoneticPr fontId="2"/>
  </si>
  <si>
    <t>国見町渇水対策施設特別会計基金</t>
    <rPh sb="0" eb="3">
      <t>クニミマチ</t>
    </rPh>
    <rPh sb="3" eb="7">
      <t>カッスイタイサク</t>
    </rPh>
    <rPh sb="7" eb="11">
      <t>シセツトクベツ</t>
    </rPh>
    <rPh sb="11" eb="13">
      <t>カイケイ</t>
    </rPh>
    <rPh sb="13" eb="15">
      <t>キキン</t>
    </rPh>
    <phoneticPr fontId="5"/>
  </si>
  <si>
    <t>国見町文教施設整備基金</t>
    <rPh sb="0" eb="3">
      <t>クニミマチ</t>
    </rPh>
    <rPh sb="3" eb="7">
      <t>ブンキョウシセツ</t>
    </rPh>
    <rPh sb="7" eb="9">
      <t>セイビ</t>
    </rPh>
    <rPh sb="9" eb="11">
      <t>キキン</t>
    </rPh>
    <phoneticPr fontId="2"/>
  </si>
  <si>
    <t>国見町公共施設整備基金</t>
    <rPh sb="0" eb="3">
      <t>クニミマチ</t>
    </rPh>
    <rPh sb="3" eb="7">
      <t>コウキョウシセツ</t>
    </rPh>
    <rPh sb="7" eb="11">
      <t>セイビキキン</t>
    </rPh>
    <phoneticPr fontId="2"/>
  </si>
  <si>
    <t>国見町ふるさと振興基金</t>
    <rPh sb="0" eb="3">
      <t>クニミマチ</t>
    </rPh>
    <rPh sb="7" eb="11">
      <t>シンコウキキン</t>
    </rPh>
    <phoneticPr fontId="2"/>
  </si>
  <si>
    <t>国見町ふれあい福祉基金</t>
    <rPh sb="0" eb="3">
      <t>クニミマチ</t>
    </rPh>
    <rPh sb="7" eb="11">
      <t>フクシキキン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</si>
  <si>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</si>
  <si>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</si>
  <si>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公立藤田病院組合の病院事業会計における地方債残高の減少等により分子の将来負担額が減少した一方で、一部基金の取崩しによる充当可能基金の減少や基準財政需要額算入見込額の減少などにより充当可能財源が減少し、将来負担額の減少額以上に、充当可能財源等が減少したことから、分子全体としては増加となった。分母も普通交付税額の増等により、前年度比で増となったが、分母の増加以上に分子が増加したことから、将来負担比率は0.4となり、前年度比で皆増となった。
　今後は、公共施設等総合管理計画に基づき、公共施設の集約化・複合化を進め、施設床面積の20％削減を目標として施設保有量の適正化に取り組み、将来の財政負担軽減と平準化を図る。また、地方債の発行抑制や計画的かつ積極的な繰上償還に取り組む必要がある。</t>
    <rPh sb="9" eb="17">
      <t>コウリツフジタビョウインクミアイ</t>
    </rPh>
    <rPh sb="18" eb="24">
      <t>ビョウインジギョウカイケイ</t>
    </rPh>
    <rPh sb="28" eb="33">
      <t>チホウサイザンダカ</t>
    </rPh>
    <rPh sb="34" eb="36">
      <t>ゲンショウ</t>
    </rPh>
    <rPh sb="36" eb="37">
      <t>ナド</t>
    </rPh>
    <rPh sb="40" eb="42">
      <t>ブンシ</t>
    </rPh>
    <rPh sb="43" eb="48">
      <t>ショウライフタンガク</t>
    </rPh>
    <rPh sb="49" eb="51">
      <t>ゲンショウ</t>
    </rPh>
    <rPh sb="53" eb="55">
      <t>イッポウ</t>
    </rPh>
    <rPh sb="75" eb="77">
      <t>ゲンショウ</t>
    </rPh>
    <rPh sb="165" eb="166">
      <t>ナド</t>
    </rPh>
    <rPh sb="170" eb="174">
      <t>ゼンネンドヒ</t>
    </rPh>
    <rPh sb="175" eb="176">
      <t>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</si>
  <si>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</si>
  <si>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</si>
  <si>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</si>
  <si>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</si>
  <si>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</si>
  <si>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</si>
  <si>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も低い水準にある。一方で、近年減少傾向にあったが、令和3年福島県沖地震に係る災害復旧事業債の本格償還が開始されたことで元利償還金が増加し、単年度では0.4%ポイント増、３ か年平均で3.9％となり、前年度から0.6％ポイント増加した。
　今後も公共施設等総合管理計画に基づく公共施設の集約化・整備事業や道路橋梁等の交通インフラの改良整備事業等が見込まれるため、地方債の発行抑制や積極的な繰上償還などに計画的に取り組む必要がある。</t>
    <rPh sb="27" eb="29">
      <t>イッポウ</t>
    </rPh>
    <rPh sb="31" eb="33">
      <t>キンネン</t>
    </rPh>
    <rPh sb="33" eb="37">
      <t>ゲンショウケイコウ</t>
    </rPh>
    <rPh sb="43" eb="45">
      <t>レイワ</t>
    </rPh>
    <rPh sb="46" eb="47">
      <t>ネン</t>
    </rPh>
    <rPh sb="47" eb="53">
      <t>フクシマケンオキジシン</t>
    </rPh>
    <rPh sb="54" eb="55">
      <t>カカ</t>
    </rPh>
    <rPh sb="56" eb="60">
      <t>サイガイフッキュウ</t>
    </rPh>
    <rPh sb="60" eb="63">
      <t>ジギョウサイ</t>
    </rPh>
    <rPh sb="64" eb="68">
      <t>ホンカクショウカン</t>
    </rPh>
    <rPh sb="69" eb="71">
      <t>カイシ</t>
    </rPh>
    <rPh sb="83" eb="85">
      <t>ゾウカ</t>
    </rPh>
    <rPh sb="100" eb="101">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</si>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</sst>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AB30F91-E2EC-4AA8-95E3-5AF2514A0789}"/>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3C17C0E5-91CB-4B47-A0C3-84ADD3A737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E9F-4E68-8F4D-4FBFE89B229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80913</c:v>
                </c:pt>
                <c:pt idx="1">
                  <c:v>60171</c:v>
                </c:pt>
                <c:pt idx="2">
                  <c:v>43864</c:v>
                </c:pt>
                <c:pt idx="3">
                  <c:v>77172</c:v>
                </c:pt>
                <c:pt idx="4">
                  <c:v>129947</c:v>
                </c:pt>
              </c:numCache>
            </c:numRef>
          </c:val>
          <c:smooth val="0"/>
          <c:extLst>
            <c:ext xmlns:c16="http://schemas.microsoft.com/office/drawing/2014/chart" uri="{C3380CC4-5D6E-409C-BE32-E72D297353CC}">
              <c16:uniqueId val="{00000001-9E9F-4E68-8F4D-4FBFE89B229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16.989999999999998</c:v>
                </c:pt>
                <c:pt idx="1">
                  <c:v>13.5</c:v>
                </c:pt>
                <c:pt idx="2">
                  <c:v>17.11</c:v>
                </c:pt>
                <c:pt idx="3">
                  <c:v>15.16</c:v>
                </c:pt>
                <c:pt idx="4">
                  <c:v>13.06</c:v>
                </c:pt>
              </c:numCache>
            </c:numRef>
          </c:val>
          <c:extLst>
            <c:ext xmlns:c16="http://schemas.microsoft.com/office/drawing/2014/chart" uri="{C3380CC4-5D6E-409C-BE32-E72D297353CC}">
              <c16:uniqueId val="{00000000-EED5-48A0-A499-1E5A27E7FFF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22.62</c:v>
                </c:pt>
                <c:pt idx="1">
                  <c:v>21.42</c:v>
                </c:pt>
                <c:pt idx="2">
                  <c:v>23.07</c:v>
                </c:pt>
                <c:pt idx="3">
                  <c:v>22.52</c:v>
                </c:pt>
                <c:pt idx="4">
                  <c:v>22.28</c:v>
                </c:pt>
              </c:numCache>
            </c:numRef>
          </c:val>
          <c:extLst>
            <c:ext xmlns:c16="http://schemas.microsoft.com/office/drawing/2014/chart" uri="{C3380CC4-5D6E-409C-BE32-E72D297353CC}">
              <c16:uniqueId val="{00000001-EED5-48A0-A499-1E5A27E7FF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7.62</c:v>
                </c:pt>
                <c:pt idx="1">
                  <c:v>6.27</c:v>
                </c:pt>
                <c:pt idx="2">
                  <c:v>11.8</c:v>
                </c:pt>
                <c:pt idx="3">
                  <c:v>6.94</c:v>
                </c:pt>
                <c:pt idx="4">
                  <c:v>5.63</c:v>
                </c:pt>
              </c:numCache>
            </c:numRef>
          </c:val>
          <c:smooth val="0"/>
          <c:extLst>
            <c:ext xmlns:c16="http://schemas.microsoft.com/office/drawing/2014/chart" uri="{C3380CC4-5D6E-409C-BE32-E72D297353CC}">
              <c16:uniqueId val="{00000002-EED5-48A0-A499-1E5A27E7FF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0.22</c:v>
                </c:pt>
                <c:pt idx="4">
                  <c:v>#N/A</c:v>
                </c:pt>
                <c:pt idx="5">
                  <c:v>0</c:v>
                </c:pt>
                <c:pt idx="6">
                  <c:v>0</c:v>
                </c:pt>
                <c:pt idx="7">
                  <c:v>0</c:v>
                </c:pt>
                <c:pt idx="8">
                  <c:v>0</c:v>
                </c:pt>
                <c:pt idx="9">
                  <c:v>0</c:v>
                </c:pt>
              </c:numCache>
            </c:numRef>
          </c:val>
          <c:extLst>
            <c:ext xmlns:c16="http://schemas.microsoft.com/office/drawing/2014/chart" uri="{C3380CC4-5D6E-409C-BE32-E72D297353CC}">
              <c16:uniqueId val="{00000000-74DE-4C51-A844-5145103AD81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4DE-4C51-A844-5145103AD81A}"/>
            </c:ext>
          </c:extLst>
        </c:ser>
        <c:ser>
          <c:idx val="2"/>
          <c:order val="2"/>
          <c:tx>
            <c:strRef>
              <c:f>データシート!$A$29</c:f>
              <c:strCache>
                <c:ptCount val="1"/>
                <c:pt idx="0">
                  <c:v>国見町土地開発事業特別会計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4DE-4C51-A844-5145103AD81A}"/>
            </c:ext>
          </c:extLst>
        </c:ser>
        <c:ser>
          <c:idx val="3"/>
          <c:order val="3"/>
          <c:tx>
            <c:strRef>
              <c:f>データシート!$A$30</c:f>
              <c:strCache>
                <c:ptCount val="1"/>
                <c:pt idx="0">
                  <c:v>国見町渇水対策施設特別会計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0.02</c:v>
                </c:pt>
                <c:pt idx="4">
                  <c:v>#N/A</c:v>
                </c:pt>
                <c:pt idx="5">
                  <c:v>0.01</c:v>
                </c:pt>
                <c:pt idx="6">
                  <c:v>#N/A</c:v>
                </c:pt>
                <c:pt idx="7">
                  <c:v>0.04</c:v>
                </c:pt>
                <c:pt idx="8">
                  <c:v>#N/A</c:v>
                </c:pt>
                <c:pt idx="9">
                  <c:v>0.01</c:v>
                </c:pt>
              </c:numCache>
            </c:numRef>
          </c:val>
          <c:extLst>
            <c:ext xmlns:c16="http://schemas.microsoft.com/office/drawing/2014/chart" uri="{C3380CC4-5D6E-409C-BE32-E72D297353CC}">
              <c16:uniqueId val="{00000003-74DE-4C51-A844-5145103AD81A}"/>
            </c:ext>
          </c:extLst>
        </c:ser>
        <c:ser>
          <c:idx val="4"/>
          <c:order val="4"/>
          <c:tx>
            <c:strRef>
              <c:f>データシート!$A$31</c:f>
              <c:strCache>
                <c:ptCount val="1"/>
                <c:pt idx="0">
                  <c:v>国見町後期高齢者医療特別会計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0.05</c:v>
                </c:pt>
                <c:pt idx="4">
                  <c:v>#N/A</c:v>
                </c:pt>
                <c:pt idx="5">
                  <c:v>0.28000000000000003</c:v>
                </c:pt>
                <c:pt idx="6">
                  <c:v>#N/A</c:v>
                </c:pt>
                <c:pt idx="7">
                  <c:v>0.05</c:v>
                </c:pt>
                <c:pt idx="8">
                  <c:v>#N/A</c:v>
                </c:pt>
                <c:pt idx="9">
                  <c:v>7.0000000000000007E-2</c:v>
                </c:pt>
              </c:numCache>
            </c:numRef>
          </c:val>
          <c:extLst>
            <c:ext xmlns:c16="http://schemas.microsoft.com/office/drawing/2014/chart" uri="{C3380CC4-5D6E-409C-BE32-E72D297353CC}">
              <c16:uniqueId val="{00000004-74DE-4C51-A844-5145103AD81A}"/>
            </c:ext>
          </c:extLst>
        </c:ser>
        <c:ser>
          <c:idx val="5"/>
          <c:order val="5"/>
          <c:tx>
            <c:strRef>
              <c:f>データシート!$A$32</c:f>
              <c:strCache>
                <c:ptCount val="1"/>
                <c:pt idx="0">
                  <c:v>国見町国民健康保険特別会計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0.78</c:v>
                </c:pt>
                <c:pt idx="2">
                  <c:v>#N/A</c:v>
                </c:pt>
                <c:pt idx="3">
                  <c:v>0.68</c:v>
                </c:pt>
                <c:pt idx="4">
                  <c:v>#N/A</c:v>
                </c:pt>
                <c:pt idx="5">
                  <c:v>0.54</c:v>
                </c:pt>
                <c:pt idx="6">
                  <c:v>#N/A</c:v>
                </c:pt>
                <c:pt idx="7">
                  <c:v>0.54</c:v>
                </c:pt>
                <c:pt idx="8">
                  <c:v>#N/A</c:v>
                </c:pt>
                <c:pt idx="9">
                  <c:v>0.26</c:v>
                </c:pt>
              </c:numCache>
            </c:numRef>
          </c:val>
          <c:extLst>
            <c:ext xmlns:c16="http://schemas.microsoft.com/office/drawing/2014/chart" uri="{C3380CC4-5D6E-409C-BE32-E72D297353CC}">
              <c16:uniqueId val="{00000005-74DE-4C51-A844-5145103AD81A}"/>
            </c:ext>
          </c:extLst>
        </c:ser>
        <c:ser>
          <c:idx val="6"/>
          <c:order val="6"/>
          <c:tx>
            <c:strRef>
              <c:f>データシート!$A$33</c:f>
              <c:strCache>
                <c:ptCount val="1"/>
                <c:pt idx="0">
                  <c:v>国見町下水道事業会計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0.2</c:v>
                </c:pt>
                <c:pt idx="8">
                  <c:v>#N/A</c:v>
                </c:pt>
                <c:pt idx="9">
                  <c:v>0.49</c:v>
                </c:pt>
              </c:numCache>
            </c:numRef>
          </c:val>
          <c:extLst>
            <c:ext xmlns:c16="http://schemas.microsoft.com/office/drawing/2014/chart" uri="{C3380CC4-5D6E-409C-BE32-E72D297353CC}">
              <c16:uniqueId val="{00000006-74DE-4C51-A844-5145103AD81A}"/>
            </c:ext>
          </c:extLst>
        </c:ser>
        <c:ser>
          <c:idx val="7"/>
          <c:order val="7"/>
          <c:tx>
            <c:strRef>
              <c:f>データシート!$A$34</c:f>
              <c:strCache>
                <c:ptCount val="1"/>
                <c:pt idx="0">
                  <c:v>国見町介護保険特別会計（保険事業勘定）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1.32</c:v>
                </c:pt>
                <c:pt idx="2">
                  <c:v>#N/A</c:v>
                </c:pt>
                <c:pt idx="3">
                  <c:v>1.26</c:v>
                </c:pt>
                <c:pt idx="4">
                  <c:v>#N/A</c:v>
                </c:pt>
                <c:pt idx="5">
                  <c:v>1.88</c:v>
                </c:pt>
                <c:pt idx="6">
                  <c:v>#N/A</c:v>
                </c:pt>
                <c:pt idx="7">
                  <c:v>0.89</c:v>
                </c:pt>
                <c:pt idx="8">
                  <c:v>#N/A</c:v>
                </c:pt>
                <c:pt idx="9">
                  <c:v>0.69</c:v>
                </c:pt>
              </c:numCache>
            </c:numRef>
          </c:val>
          <c:extLst>
            <c:ext xmlns:c16="http://schemas.microsoft.com/office/drawing/2014/chart" uri="{C3380CC4-5D6E-409C-BE32-E72D297353CC}">
              <c16:uniqueId val="{00000007-74DE-4C51-A844-5145103AD81A}"/>
            </c:ext>
          </c:extLst>
        </c:ser>
        <c:ser>
          <c:idx val="8"/>
          <c:order val="8"/>
          <c:tx>
            <c:strRef>
              <c:f>データシート!$A$35</c:f>
              <c:strCache>
                <c:ptCount val="1"/>
                <c:pt idx="0">
                  <c:v>国見町水道事業会計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10.87</c:v>
                </c:pt>
                <c:pt idx="2">
                  <c:v>#N/A</c:v>
                </c:pt>
                <c:pt idx="3">
                  <c:v>10.36</c:v>
                </c:pt>
                <c:pt idx="4">
                  <c:v>#N/A</c:v>
                </c:pt>
                <c:pt idx="5">
                  <c:v>10.220000000000001</c:v>
                </c:pt>
                <c:pt idx="6">
                  <c:v>#N/A</c:v>
                </c:pt>
                <c:pt idx="7">
                  <c:v>9.11</c:v>
                </c:pt>
                <c:pt idx="8">
                  <c:v>#N/A</c:v>
                </c:pt>
                <c:pt idx="9">
                  <c:v>7.87</c:v>
                </c:pt>
              </c:numCache>
            </c:numRef>
          </c:val>
          <c:extLst>
            <c:ext xmlns:c16="http://schemas.microsoft.com/office/drawing/2014/chart" uri="{C3380CC4-5D6E-409C-BE32-E72D297353CC}">
              <c16:uniqueId val="{00000008-74DE-4C51-A844-5145103AD81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16.989999999999998</c:v>
                </c:pt>
                <c:pt idx="2">
                  <c:v>#N/A</c:v>
                </c:pt>
                <c:pt idx="3">
                  <c:v>13.47</c:v>
                </c:pt>
                <c:pt idx="4">
                  <c:v>#N/A</c:v>
                </c:pt>
                <c:pt idx="5">
                  <c:v>17.100000000000001</c:v>
                </c:pt>
                <c:pt idx="6">
                  <c:v>#N/A</c:v>
                </c:pt>
                <c:pt idx="7">
                  <c:v>15.11</c:v>
                </c:pt>
                <c:pt idx="8">
                  <c:v>#N/A</c:v>
                </c:pt>
                <c:pt idx="9">
                  <c:v>13.04</c:v>
                </c:pt>
              </c:numCache>
            </c:numRef>
          </c:val>
          <c:extLst>
            <c:ext xmlns:c16="http://schemas.microsoft.com/office/drawing/2014/chart" uri="{C3380CC4-5D6E-409C-BE32-E72D297353CC}">
              <c16:uniqueId val="{00000009-74DE-4C51-A844-5145103AD81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599</c:v>
                </c:pt>
                <c:pt idx="5">
                  <c:v>608</c:v>
                </c:pt>
                <c:pt idx="8">
                  <c:v>614</c:v>
                </c:pt>
                <c:pt idx="11">
                  <c:v>619</c:v>
                </c:pt>
                <c:pt idx="14">
                  <c:v>631</c:v>
                </c:pt>
              </c:numCache>
            </c:numRef>
          </c:val>
          <c:extLst>
            <c:ext xmlns:c16="http://schemas.microsoft.com/office/drawing/2014/chart" uri="{C3380CC4-5D6E-409C-BE32-E72D297353CC}">
              <c16:uniqueId val="{00000000-7C4E-4B75-9E4E-EFDB8017042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C4E-4B75-9E4E-EFDB8017042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5</c:v>
                </c:pt>
              </c:numCache>
            </c:numRef>
          </c:val>
          <c:extLst>
            <c:ext xmlns:c16="http://schemas.microsoft.com/office/drawing/2014/chart" uri="{C3380CC4-5D6E-409C-BE32-E72D297353CC}">
              <c16:uniqueId val="{00000002-7C4E-4B75-9E4E-EFDB8017042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336</c:v>
                </c:pt>
                <c:pt idx="3">
                  <c:v>336</c:v>
                </c:pt>
                <c:pt idx="6">
                  <c:v>410</c:v>
                </c:pt>
                <c:pt idx="9">
                  <c:v>411</c:v>
                </c:pt>
                <c:pt idx="12">
                  <c:v>401</c:v>
                </c:pt>
              </c:numCache>
            </c:numRef>
          </c:val>
          <c:extLst>
            <c:ext xmlns:c16="http://schemas.microsoft.com/office/drawing/2014/chart" uri="{C3380CC4-5D6E-409C-BE32-E72D297353CC}">
              <c16:uniqueId val="{00000003-7C4E-4B75-9E4E-EFDB8017042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75</c:v>
                </c:pt>
                <c:pt idx="3">
                  <c:v>82</c:v>
                </c:pt>
                <c:pt idx="6">
                  <c:v>64</c:v>
                </c:pt>
                <c:pt idx="9">
                  <c:v>68</c:v>
                </c:pt>
                <c:pt idx="12">
                  <c:v>75</c:v>
                </c:pt>
              </c:numCache>
            </c:numRef>
          </c:val>
          <c:extLst>
            <c:ext xmlns:c16="http://schemas.microsoft.com/office/drawing/2014/chart" uri="{C3380CC4-5D6E-409C-BE32-E72D297353CC}">
              <c16:uniqueId val="{00000004-7C4E-4B75-9E4E-EFDB8017042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4E-4B75-9E4E-EFDB8017042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C4E-4B75-9E4E-EFDB8017042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267</c:v>
                </c:pt>
                <c:pt idx="3">
                  <c:v>266</c:v>
                </c:pt>
                <c:pt idx="6">
                  <c:v>267</c:v>
                </c:pt>
                <c:pt idx="9">
                  <c:v>260</c:v>
                </c:pt>
                <c:pt idx="12">
                  <c:v>285</c:v>
                </c:pt>
              </c:numCache>
            </c:numRef>
          </c:val>
          <c:extLst>
            <c:ext xmlns:c16="http://schemas.microsoft.com/office/drawing/2014/chart" uri="{C3380CC4-5D6E-409C-BE32-E72D297353CC}">
              <c16:uniqueId val="{00000007-7C4E-4B75-9E4E-EFDB8017042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c:v>
                </c:pt>
                <c:pt idx="2">
                  <c:v>#N/A</c:v>
                </c:pt>
                <c:pt idx="3">
                  <c:v>#N/A</c:v>
                </c:pt>
                <c:pt idx="4">
                  <c:v>77</c:v>
                </c:pt>
                <c:pt idx="5">
                  <c:v>#N/A</c:v>
                </c:pt>
                <c:pt idx="6">
                  <c:v>#N/A</c:v>
                </c:pt>
                <c:pt idx="7">
                  <c:v>127</c:v>
                </c:pt>
                <c:pt idx="8">
                  <c:v>#N/A</c:v>
                </c:pt>
                <c:pt idx="9">
                  <c:v>#N/A</c:v>
                </c:pt>
                <c:pt idx="10">
                  <c:v>120</c:v>
                </c:pt>
                <c:pt idx="11">
                  <c:v>#N/A</c:v>
                </c:pt>
                <c:pt idx="12">
                  <c:v>#N/A</c:v>
                </c:pt>
                <c:pt idx="13">
                  <c:v>135</c:v>
                </c:pt>
                <c:pt idx="14">
                  <c:v>#N/A</c:v>
                </c:pt>
              </c:numCache>
            </c:numRef>
          </c:val>
          <c:smooth val="0"/>
          <c:extLst>
            <c:ext xmlns:c16="http://schemas.microsoft.com/office/drawing/2014/chart" uri="{C3380CC4-5D6E-409C-BE32-E72D297353CC}">
              <c16:uniqueId val="{00000008-7C4E-4B75-9E4E-EFDB8017042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7146</c:v>
                </c:pt>
                <c:pt idx="5">
                  <c:v>6894</c:v>
                </c:pt>
                <c:pt idx="8">
                  <c:v>6550</c:v>
                </c:pt>
                <c:pt idx="11">
                  <c:v>6354</c:v>
                </c:pt>
                <c:pt idx="14">
                  <c:v>6193</c:v>
                </c:pt>
              </c:numCache>
            </c:numRef>
          </c:val>
          <c:extLst>
            <c:ext xmlns:c16="http://schemas.microsoft.com/office/drawing/2014/chart" uri="{C3380CC4-5D6E-409C-BE32-E72D297353CC}">
              <c16:uniqueId val="{00000000-893F-4000-847C-0B1CAE420E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149</c:v>
                </c:pt>
                <c:pt idx="5">
                  <c:v>135</c:v>
                </c:pt>
                <c:pt idx="8">
                  <c:v>124</c:v>
                </c:pt>
                <c:pt idx="11">
                  <c:v>68</c:v>
                </c:pt>
                <c:pt idx="14">
                  <c:v>62</c:v>
                </c:pt>
              </c:numCache>
            </c:numRef>
          </c:val>
          <c:extLst>
            <c:ext xmlns:c16="http://schemas.microsoft.com/office/drawing/2014/chart" uri="{C3380CC4-5D6E-409C-BE32-E72D297353CC}">
              <c16:uniqueId val="{00000001-893F-4000-847C-0B1CAE420E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1873</c:v>
                </c:pt>
                <c:pt idx="5">
                  <c:v>2546</c:v>
                </c:pt>
                <c:pt idx="8">
                  <c:v>2189</c:v>
                </c:pt>
                <c:pt idx="11">
                  <c:v>2301</c:v>
                </c:pt>
                <c:pt idx="14">
                  <c:v>2279</c:v>
                </c:pt>
              </c:numCache>
            </c:numRef>
          </c:val>
          <c:extLst>
            <c:ext xmlns:c16="http://schemas.microsoft.com/office/drawing/2014/chart" uri="{C3380CC4-5D6E-409C-BE32-E72D297353CC}">
              <c16:uniqueId val="{00000002-893F-4000-847C-0B1CAE420E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3F-4000-847C-0B1CAE420E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3F-4000-847C-0B1CAE420E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3F-4000-847C-0B1CAE420E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390</c:v>
                </c:pt>
                <c:pt idx="3">
                  <c:v>355</c:v>
                </c:pt>
                <c:pt idx="6">
                  <c:v>309</c:v>
                </c:pt>
                <c:pt idx="9">
                  <c:v>388</c:v>
                </c:pt>
                <c:pt idx="12">
                  <c:v>334</c:v>
                </c:pt>
              </c:numCache>
            </c:numRef>
          </c:val>
          <c:extLst>
            <c:ext xmlns:c16="http://schemas.microsoft.com/office/drawing/2014/chart" uri="{C3380CC4-5D6E-409C-BE32-E72D297353CC}">
              <c16:uniqueId val="{00000006-893F-4000-847C-0B1CAE420E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2711</c:v>
                </c:pt>
                <c:pt idx="3">
                  <c:v>2552</c:v>
                </c:pt>
                <c:pt idx="6">
                  <c:v>2318</c:v>
                </c:pt>
                <c:pt idx="9">
                  <c:v>2059</c:v>
                </c:pt>
                <c:pt idx="12">
                  <c:v>1882</c:v>
                </c:pt>
              </c:numCache>
            </c:numRef>
          </c:val>
          <c:extLst>
            <c:ext xmlns:c16="http://schemas.microsoft.com/office/drawing/2014/chart" uri="{C3380CC4-5D6E-409C-BE32-E72D297353CC}">
              <c16:uniqueId val="{00000007-893F-4000-847C-0B1CAE420E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922</c:v>
                </c:pt>
                <c:pt idx="3">
                  <c:v>931</c:v>
                </c:pt>
                <c:pt idx="6">
                  <c:v>862</c:v>
                </c:pt>
                <c:pt idx="9">
                  <c:v>802</c:v>
                </c:pt>
                <c:pt idx="12">
                  <c:v>734</c:v>
                </c:pt>
              </c:numCache>
            </c:numRef>
          </c:val>
          <c:extLst>
            <c:ext xmlns:c16="http://schemas.microsoft.com/office/drawing/2014/chart" uri="{C3380CC4-5D6E-409C-BE32-E72D297353CC}">
              <c16:uniqueId val="{00000008-893F-4000-847C-0B1CAE420E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0</c:v>
                </c:pt>
                <c:pt idx="12">
                  <c:v>127</c:v>
                </c:pt>
              </c:numCache>
            </c:numRef>
          </c:val>
          <c:extLst>
            <c:ext xmlns:c16="http://schemas.microsoft.com/office/drawing/2014/chart" uri="{C3380CC4-5D6E-409C-BE32-E72D297353CC}">
              <c16:uniqueId val="{00000009-893F-4000-847C-0B1CAE420E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5819</c:v>
                </c:pt>
                <c:pt idx="3">
                  <c:v>5816</c:v>
                </c:pt>
                <c:pt idx="6">
                  <c:v>5666</c:v>
                </c:pt>
                <c:pt idx="9">
                  <c:v>5441</c:v>
                </c:pt>
                <c:pt idx="12">
                  <c:v>5472</c:v>
                </c:pt>
              </c:numCache>
            </c:numRef>
          </c:val>
          <c:extLst>
            <c:ext xmlns:c16="http://schemas.microsoft.com/office/drawing/2014/chart" uri="{C3380CC4-5D6E-409C-BE32-E72D297353CC}">
              <c16:uniqueId val="{0000000A-893F-4000-847C-0B1CAE420E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674</c:v>
                </c:pt>
                <c:pt idx="2">
                  <c:v>#N/A</c:v>
                </c:pt>
                <c:pt idx="3">
                  <c:v>#N/A</c:v>
                </c:pt>
                <c:pt idx="4">
                  <c:v>78</c:v>
                </c:pt>
                <c:pt idx="5">
                  <c:v>#N/A</c:v>
                </c:pt>
                <c:pt idx="6">
                  <c:v>#N/A</c:v>
                </c:pt>
                <c:pt idx="7">
                  <c:v>291</c:v>
                </c:pt>
                <c:pt idx="8">
                  <c:v>#N/A</c:v>
                </c:pt>
                <c:pt idx="9">
                  <c:v>#N/A</c:v>
                </c:pt>
                <c:pt idx="10">
                  <c:v>0</c:v>
                </c:pt>
                <c:pt idx="11">
                  <c:v>#N/A</c:v>
                </c:pt>
                <c:pt idx="12">
                  <c:v>#N/A</c:v>
                </c:pt>
                <c:pt idx="13">
                  <c:v>16</c:v>
                </c:pt>
                <c:pt idx="14">
                  <c:v>#N/A</c:v>
                </c:pt>
              </c:numCache>
            </c:numRef>
          </c:val>
          <c:smooth val="0"/>
          <c:extLst>
            <c:ext xmlns:c16="http://schemas.microsoft.com/office/drawing/2014/chart" uri="{C3380CC4-5D6E-409C-BE32-E72D297353CC}">
              <c16:uniqueId val="{0000000B-893F-4000-847C-0B1CAE420E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865</c:v>
                </c:pt>
                <c:pt idx="1">
                  <c:v>865</c:v>
                </c:pt>
                <c:pt idx="2">
                  <c:v>866</c:v>
                </c:pt>
              </c:numCache>
            </c:numRef>
          </c:val>
          <c:extLst>
            <c:ext xmlns:c16="http://schemas.microsoft.com/office/drawing/2014/chart" uri="{C3380CC4-5D6E-409C-BE32-E72D297353CC}">
              <c16:uniqueId val="{00000000-757F-463B-8985-E1F56486B2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757F-463B-8985-E1F56486B2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1421</c:v>
                </c:pt>
                <c:pt idx="1">
                  <c:v>1476</c:v>
                </c:pt>
                <c:pt idx="2">
                  <c:v>1462</c:v>
                </c:pt>
              </c:numCache>
            </c:numRef>
          </c:val>
          <c:extLst>
            <c:ext xmlns:c16="http://schemas.microsoft.com/office/drawing/2014/chart" uri="{C3380CC4-5D6E-409C-BE32-E72D297353CC}">
              <c16:uniqueId val="{00000002-757F-463B-8985-E1F56486B2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{F277E07A-AD80-460E-8DAE-F03B5F63DCAE}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CBA-48B6-B536-3F945860C9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{DB01A11B-C0F2-4935-8B90-1CCD23479BDF}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BA-48B6-B536-3F945860C9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{376C391E-1B08-414E-BDA8-9FE479064862}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BA-48B6-B536-3F945860C9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{964ADF0E-AD7C-4B3C-A5B2-95300D640070}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BA-48B6-B536-3F945860C9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{80E1D585-F5C5-4C11-BE66-0C69D2A31B4F}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BA-48B6-B536-3F945860C9F6}"/>
                </c:ext>
              </c:extLst>
            </c:dLbl>
            <c:dLbl>
              <c:idx val="8"/>
              <c:layout>
                <c:manualLayout>
                  <c:x val="-4.16397404247178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{4CF8D4CF-0BDE-42E6-B41F-F615183A9E5F}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CBA-48B6-B536-3F945860C9F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{B7F89A09-CE05-4B14-B0AC-75C006ABA589}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CBA-48B6-B536-3F945860C9F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{0DB6EEB1-B2D2-4B33-940B-B1EE876E1A1A}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CBA-48B6-B536-3F945860C9F6}"/>
                </c:ext>
              </c:extLst>
            </c:dLbl>
            <c:dLbl>
              <c:idx val="32"/>
              <c:layout>
                <c:manualLayout>
                  <c:x val="-2.2391760875750597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{82C77916-EC45-44FF-800A-7DBF211B53C7}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CBA-48B6-B536-3F945860C9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61.5</c:v>
                </c:pt>
                <c:pt idx="16">
                  <c:v>63.3</c:v>
                </c:pt>
                <c:pt idx="24">
                  <c:v>60.5</c:v>
                </c:pt>
                <c:pt idx="32">
                  <c:v>61.4</c:v>
                </c:pt>
              </c:numCache>
            </c:numRef>
          </c:xVal>
          <c:yVal>
            <c:numRef>
              <c:f>公会計指標分析・財政指標組合せ分析表!$BP$51:$DC$51</c:f>
              <c:numCache>
                <c:formatCode>#,##0.0;"▲ "#,##0.0</c:formatCode>
                <c:ptCount val="40"/>
                <c:pt idx="0">
                  <c:v>23</c:v>
                </c:pt>
                <c:pt idx="8">
                  <c:v>2.4</c:v>
                </c:pt>
                <c:pt idx="16">
                  <c:v>9.1999999999999993</c:v>
                </c:pt>
                <c:pt idx="32">
                  <c:v>0.4</c:v>
                </c:pt>
              </c:numCache>
            </c:numRef>
          </c:yVal>
          <c:smooth val="0"/>
          <c:extLst>
            <c:ext xmlns:c16="http://schemas.microsoft.com/office/drawing/2014/chart" uri="{C3380CC4-5D6E-409C-BE32-E72D297353CC}">
              <c16:uniqueId val="{00000009-0CBA-48B6-B536-3F945860C9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{73DC2CB7-7895-4667-AB1F-9566D43DC9AA}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CBA-48B6-B536-3F945860C9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{BB211415-042A-4768-8715-D0C15AE2A43A}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BA-48B6-B536-3F945860C9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{2E19C771-221F-4461-B837-E920F7D2D278}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BA-48B6-B536-3F945860C9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{66551B03-42BE-4151-9DDF-DEDD60077315}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BA-48B6-B536-3F945860C9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{EF9A66E8-0D4B-410D-BEFB-8E5289D9C468}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BA-48B6-B536-3F945860C9F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{6189F82B-227F-4F79-8439-C48F973200CC}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CBA-48B6-B536-3F945860C9F6}"/>
                </c:ext>
              </c:extLst>
            </c:dLbl>
            <c:dLbl>
              <c:idx val="16"/>
              <c:layout>
                <c:manualLayout>
                  <c:x val="-4.1639813231140299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{1D6B1A32-56A6-40BF-9AE7-427CFAD26FB7}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CBA-48B6-B536-3F945860C9F6}"/>
                </c:ext>
              </c:extLst>
            </c:dLbl>
            <c:dLbl>
              <c:idx val="24"/>
              <c:layout>
                <c:manualLayout>
                  <c:x val="-2.239168806932802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{8C056916-DCB7-42CA-968B-83FDD4070F95}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CBA-48B6-B536-3F945860C9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{5EE9678D-DAB8-41E5-A903-10C1B6E29488}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CBA-48B6-B536-3F945860C9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CBA-48B6-B536-3F945860C9F6}"/>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{6A6B34CA-FA6F-4C92-9607-EFC717416DD0}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99-4E4F-8AFB-DFDDA8404B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{7EDD7EFC-99F3-4BD6-A491-EC598756C1E5}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99-4E4F-8AFB-DFDDA8404B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{8D4B6774-C47F-4B5A-BF3A-795E3F54A3FE}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99-4E4F-8AFB-DFDDA8404B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{D58481CD-F64A-427D-A5D7-B1ADA00780BE}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99-4E4F-8AFB-DFDDA8404B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{3F51DED4-408D-4AF7-AD80-E42EED092CBD}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99-4E4F-8AFB-DFDDA8404B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{8A94D270-5700-4403-B84D-80ED280A6DFF}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99-4E4F-8AFB-DFDDA8404B6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{A6C8F134-454E-4C13-A1F7-0B2D7CD2DA0A}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99-4E4F-8AFB-DFDDA8404B6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{372D9E9A-EEB3-4B8D-8D71-EA731061586C}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99-4E4F-8AFB-DFDDA8404B6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{7BEB7FB8-BD88-4551-B8CC-1E183B18CD8D}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99-4E4F-8AFB-DFDDA8404B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3.2</c:v>
                </c:pt>
                <c:pt idx="16">
                  <c:v>3</c:v>
                </c:pt>
                <c:pt idx="24">
                  <c:v>3.3</c:v>
                </c:pt>
                <c:pt idx="32">
                  <c:v>3.9</c:v>
                </c:pt>
              </c:numCache>
            </c:numRef>
          </c:xVal>
          <c:yVal>
            <c:numRef>
              <c:f>公会計指標分析・財政指標組合せ分析表!$BP$73:$DC$73</c:f>
              <c:numCache>
                <c:formatCode>#,##0.0;"▲ "#,##0.0</c:formatCode>
                <c:ptCount val="40"/>
                <c:pt idx="0">
                  <c:v>23</c:v>
                </c:pt>
                <c:pt idx="8">
                  <c:v>2.4</c:v>
                </c:pt>
                <c:pt idx="16">
                  <c:v>9.1999999999999993</c:v>
                </c:pt>
                <c:pt idx="32">
                  <c:v>0.4</c:v>
                </c:pt>
              </c:numCache>
            </c:numRef>
          </c:yVal>
          <c:smooth val="0"/>
          <c:extLst>
            <c:ext xmlns:c16="http://schemas.microsoft.com/office/drawing/2014/chart" uri="{C3380CC4-5D6E-409C-BE32-E72D297353CC}">
              <c16:uniqueId val="{00000009-6799-4E4F-8AFB-DFDDA8404B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21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{F00E15D9-E2E8-45F3-B659-007483513D06}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99-4E4F-8AFB-DFDDA8404B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{1D3811EE-9248-46F8-B14B-93559369AD27}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99-4E4F-8AFB-DFDDA8404B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{E4252216-10CA-495A-991A-4C8273732D02}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99-4E4F-8AFB-DFDDA8404B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{E599DE15-7ACA-420C-9328-7270E3828B17}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99-4E4F-8AFB-DFDDA8404B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{FB85EF71-8732-45D2-AB35-8937BCA04B35}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99-4E4F-8AFB-DFDDA8404B69}"/>
                </c:ext>
              </c:extLst>
            </c:dLbl>
            <c:dLbl>
              <c:idx val="8"/>
              <c:layout>
                <c:manualLayout>
                  <c:x val="-1.823562808425005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{D1BD1FA9-ED18-4BB8-B35A-FD252D9669E6}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99-4E4F-8AFB-DFDDA8404B69}"/>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{2DB59656-405A-4FA6-B065-421F15A3968C}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99-4E4F-8AFB-DFDDA8404B69}"/>
                </c:ext>
              </c:extLst>
            </c:dLbl>
            <c:dLbl>
              <c:idx val="24"/>
              <c:layout>
                <c:manualLayout>
                  <c:x val="-3.1570342725075584E-2"/>
                  <c:y val="-7.187700997392301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{07A00026-787F-4436-8553-68D5AF8EA2B0}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99-4E4F-8AFB-DFDDA8404B6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{97EA79E9-8723-4613-87D5-FB3183A8D99C}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99-4E4F-8AFB-DFDDA8404B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799-4E4F-8AFB-DFDDA8404B69}"/>
            </c:ext>
          </c:extLst>
        </c:ser>
        <c:dLbls>
          <c:showLegendKey val="0"/>
          <c:showVal val="1"/>
          <c:showCatName val="0"/>
          <c:showSerName val="0"/>
          <c:showPercent val="0"/>
          <c:showBubbleSize val="0"/>
        </c:dLbls>
        <c:axId val="84219776"/>
        <c:axId val="84234240"/>
      </c:scatterChart>
      <c:valAx>
        <c:axId val="84219776"/>
        <c:scaling>
          <c:orientation val="maxMin"/>
          <c:max val="10"/>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町内人口の減少や全国平均を上回る高齢化率に加え、町内立地企業が少ないことにより財政基盤が弱く、類似団体の平均値を下回っている。歳入の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地方交付税が占めるなど、依然として財政基盤が脆弱である状態が続いている。国庫支出金や都道府県支出金を有効に活用しながら、歳出の見直しと施策の重点化の両立に努めることにより、財政の健全化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141212</xdr:rowOff>
    </xdr:from>
    <xdr:to>
      <xdr:col>23</xdr:col>
      <xdr:colOff>133350</xdr:colOff>
      <xdr:row>43</xdr:row>
      <xdr:rowOff>141212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1356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141212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118231</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118231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676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90412</xdr:rowOff>
    </xdr:from>
    <xdr:to>
      <xdr:col>23</xdr:col>
      <xdr:colOff>184150</xdr:colOff>
      <xdr:row>44</xdr:row>
      <xdr:rowOff>20562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62489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90412</xdr:rowOff>
    </xdr:from>
    <xdr:to>
      <xdr:col>19</xdr:col>
      <xdr:colOff>184150</xdr:colOff>
      <xdr:row>44</xdr:row>
      <xdr:rowOff>20562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5339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4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67431</xdr:rowOff>
    </xdr:from>
    <xdr:to>
      <xdr:col>11</xdr:col>
      <xdr:colOff>82550</xdr:colOff>
      <xdr:row>43</xdr:row>
      <xdr:rowOff>169031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153808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90.7</a:t>
          </a:r>
          <a:r>
            <a:rPr kumimoji="1" lang="ja-JP" altLang="en-US" sz="1300">
              <a:latin typeface="ＭＳ Ｐゴシック" panose="020B0600070205080204" pitchFamily="50" charset="-128"/>
              <a:ea typeface="ＭＳ Ｐゴシック" panose="020B0600070205080204" pitchFamily="50" charset="-128"/>
            </a:rPr>
            <a:t>％となった。 この要因としては、分子では、扶助費が前年度と比較して</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％減少したが、人件費が</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％、物件費が</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％それぞれ増加するなど経常的歳出全体としては</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％増加した。分母となる経常的歳入においては、地方税が定額減税により</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％減少したが、普通交付税や地方消費税交付金の増加により全体としては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％増加した。分子の増加率が分母の増加率を上回り前年比増となった。今後も指数の改善を図るために、効率的な行財政運営による歳出の削減と経常的な一般財源となる町税の確保が必要となる。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121391</xdr:rowOff>
    </xdr:from>
    <xdr:to>
      <xdr:col>23</xdr:col>
      <xdr:colOff>133350</xdr:colOff>
      <xdr:row>61</xdr:row>
      <xdr:rowOff>149543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79841"/>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44979</xdr:rowOff>
    </xdr:from>
    <xdr:to>
      <xdr:col>19</xdr:col>
      <xdr:colOff>133350</xdr:colOff>
      <xdr:row>61</xdr:row>
      <xdr:rowOff>121391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03429"/>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162137</xdr:rowOff>
    </xdr:from>
    <xdr:to>
      <xdr:col>15</xdr:col>
      <xdr:colOff>82550</xdr:colOff>
      <xdr:row>61</xdr:row>
      <xdr:rowOff>44979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49137"/>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162137</xdr:rowOff>
    </xdr:from>
    <xdr:to>
      <xdr:col>11</xdr:col>
      <xdr:colOff>31750</xdr:colOff>
      <xdr:row>61</xdr:row>
      <xdr:rowOff>63077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4913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98743</xdr:rowOff>
    </xdr:from>
    <xdr:to>
      <xdr:col>23</xdr:col>
      <xdr:colOff>184150</xdr:colOff>
      <xdr:row>62</xdr:row>
      <xdr:rowOff>28893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70820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70591</xdr:rowOff>
    </xdr:from>
    <xdr:to>
      <xdr:col>19</xdr:col>
      <xdr:colOff>184150</xdr:colOff>
      <xdr:row>62</xdr:row>
      <xdr:rowOff>741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156968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15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165629</xdr:rowOff>
    </xdr:from>
    <xdr:to>
      <xdr:col>15</xdr:col>
      <xdr:colOff>133350</xdr:colOff>
      <xdr:row>61</xdr:row>
      <xdr:rowOff>95779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5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105956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2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111337</xdr:rowOff>
    </xdr:from>
    <xdr:to>
      <xdr:col>11</xdr:col>
      <xdr:colOff>82550</xdr:colOff>
      <xdr:row>61</xdr:row>
      <xdr:rowOff>41487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[317,931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人当たりの人件費・物件費は給与改定や物価高騰等の影響により前年度よりも増加したが、類似団体の平均値は下回る決算額となった。</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148270</xdr:rowOff>
    </xdr:from>
    <xdr:to>
      <xdr:col>23</xdr:col>
      <xdr:colOff>133350</xdr:colOff>
      <xdr:row>81</xdr:row>
      <xdr:rowOff>168939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35720"/>
          <a:ext cx="838200" cy="2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153716</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41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148270</xdr:rowOff>
    </xdr:from>
    <xdr:to>
      <xdr:col>19</xdr:col>
      <xdr:colOff>133350</xdr:colOff>
      <xdr:row>82</xdr:row>
      <xdr:rowOff>4820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35720"/>
          <a:ext cx="889000" cy="2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152394</xdr:rowOff>
    </xdr:from>
    <xdr:to>
      <xdr:col>15</xdr:col>
      <xdr:colOff>82550</xdr:colOff>
      <xdr:row>82</xdr:row>
      <xdr:rowOff>4820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39844"/>
          <a:ext cx="889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135874</xdr:rowOff>
    </xdr:from>
    <xdr:to>
      <xdr:col>11</xdr:col>
      <xdr:colOff>31750</xdr:colOff>
      <xdr:row>81</xdr:row>
      <xdr:rowOff>152394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3324"/>
          <a:ext cx="889000" cy="1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118139</xdr:rowOff>
    </xdr:from>
    <xdr:to>
      <xdr:col>23</xdr:col>
      <xdr:colOff>184150</xdr:colOff>
      <xdr:row>82</xdr:row>
      <xdr:rowOff>48289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39416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2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97470</xdr:rowOff>
    </xdr:from>
    <xdr:to>
      <xdr:col>19</xdr:col>
      <xdr:colOff>184150</xdr:colOff>
      <xdr:row>82</xdr:row>
      <xdr:rowOff>27620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8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37797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5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125470</xdr:rowOff>
    </xdr:from>
    <xdr:to>
      <xdr:col>15</xdr:col>
      <xdr:colOff>133350</xdr:colOff>
      <xdr:row>82</xdr:row>
      <xdr:rowOff>55620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1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40397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99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101594</xdr:rowOff>
    </xdr:from>
    <xdr:to>
      <xdr:col>11</xdr:col>
      <xdr:colOff>82550</xdr:colOff>
      <xdr:row>82</xdr:row>
      <xdr:rowOff>31744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16521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7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85074</xdr:rowOff>
    </xdr:from>
    <xdr:to>
      <xdr:col>7</xdr:col>
      <xdr:colOff>31750</xdr:colOff>
      <xdr:row>82</xdr:row>
      <xdr:rowOff>15224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5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ポイント増加し、類似団体の中で高い水準にある。地域民間企業の平均給与の状況をふまえ、給与の適正化に努める。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134055</xdr:rowOff>
    </xdr:from>
    <xdr:to>
      <xdr:col>81</xdr:col>
      <xdr:colOff>44450</xdr:colOff>
      <xdr:row>89</xdr:row>
      <xdr:rowOff>16228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221655"/>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53622</xdr:rowOff>
    </xdr:from>
    <xdr:to>
      <xdr:col>77</xdr:col>
      <xdr:colOff>44450</xdr:colOff>
      <xdr:row>88</xdr:row>
      <xdr:rowOff>134055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4122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53622</xdr:rowOff>
    </xdr:from>
    <xdr:to>
      <xdr:col>72</xdr:col>
      <xdr:colOff>203200</xdr:colOff>
      <xdr:row>88</xdr:row>
      <xdr:rowOff>93839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412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13405</xdr:rowOff>
    </xdr:from>
    <xdr:to>
      <xdr:col>68</xdr:col>
      <xdr:colOff>152400</xdr:colOff>
      <xdr:row>88</xdr:row>
      <xdr:rowOff>93839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0100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136878</xdr:rowOff>
    </xdr:from>
    <xdr:to>
      <xdr:col>81</xdr:col>
      <xdr:colOff>95250</xdr:colOff>
      <xdr:row>89</xdr:row>
      <xdr:rowOff>67028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32755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120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83255</xdr:rowOff>
    </xdr:from>
    <xdr:to>
      <xdr:col>77</xdr:col>
      <xdr:colOff>95250</xdr:colOff>
      <xdr:row>89</xdr:row>
      <xdr:rowOff>13405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169632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257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2822</xdr:rowOff>
    </xdr:from>
    <xdr:to>
      <xdr:col>73</xdr:col>
      <xdr:colOff>44450</xdr:colOff>
      <xdr:row>88</xdr:row>
      <xdr:rowOff>104422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89199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43039</xdr:rowOff>
    </xdr:from>
    <xdr:to>
      <xdr:col>68</xdr:col>
      <xdr:colOff>203200</xdr:colOff>
      <xdr:row>88</xdr:row>
      <xdr:rowOff>144639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129416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134055</xdr:rowOff>
    </xdr:from>
    <xdr:to>
      <xdr:col>64</xdr:col>
      <xdr:colOff>152400</xdr:colOff>
      <xdr:row>88</xdr:row>
      <xdr:rowOff>64205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48982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0.18</a:t>
          </a:r>
          <a:r>
            <a:rPr kumimoji="1" lang="ja-JP" altLang="en-US" sz="1300">
              <a:latin typeface="ＭＳ Ｐゴシック" panose="020B0600070205080204" pitchFamily="50" charset="-128"/>
              <a:ea typeface="ＭＳ Ｐゴシック" panose="020B0600070205080204" pitchFamily="50" charset="-128"/>
            </a:rPr>
            <a:t>人増加となったが、類似団体と比較すると</a:t>
          </a:r>
          <a:r>
            <a:rPr kumimoji="1" lang="en-US" altLang="ja-JP" sz="1300">
              <a:latin typeface="ＭＳ Ｐゴシック" panose="020B0600070205080204" pitchFamily="50" charset="-128"/>
              <a:ea typeface="ＭＳ Ｐゴシック" panose="020B0600070205080204" pitchFamily="50" charset="-128"/>
            </a:rPr>
            <a:t>0.57</a:t>
          </a:r>
          <a:r>
            <a:rPr kumimoji="1" lang="ja-JP" altLang="en-US" sz="1300">
              <a:latin typeface="ＭＳ Ｐゴシック" panose="020B0600070205080204" pitchFamily="50" charset="-128"/>
              <a:ea typeface="ＭＳ Ｐゴシック" panose="020B0600070205080204" pitchFamily="50" charset="-128"/>
            </a:rPr>
            <a:t>人少ない状況となっている。今後も各事業の進捗状況等をふまえ、より適切な定員管理に努める。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117697</xdr:rowOff>
    </xdr:from>
    <xdr:to>
      <xdr:col>81</xdr:col>
      <xdr:colOff>44450</xdr:colOff>
      <xdr:row>60</xdr:row>
      <xdr:rowOff>128556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04697"/>
          <a:ext cx="8382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91757</xdr:rowOff>
    </xdr:from>
    <xdr:to>
      <xdr:col>77</xdr:col>
      <xdr:colOff>44450</xdr:colOff>
      <xdr:row>60</xdr:row>
      <xdr:rowOff>117697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78757"/>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51943</xdr:rowOff>
    </xdr:from>
    <xdr:to>
      <xdr:col>72</xdr:col>
      <xdr:colOff>203200</xdr:colOff>
      <xdr:row>60</xdr:row>
      <xdr:rowOff>91757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38943"/>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33845</xdr:rowOff>
    </xdr:from>
    <xdr:to>
      <xdr:col>68</xdr:col>
      <xdr:colOff>152400</xdr:colOff>
      <xdr:row>60</xdr:row>
      <xdr:rowOff>51943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2084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77756</xdr:rowOff>
    </xdr:from>
    <xdr:to>
      <xdr:col>81</xdr:col>
      <xdr:colOff>95250</xdr:colOff>
      <xdr:row>61</xdr:row>
      <xdr:rowOff>7906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6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94283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09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66897</xdr:rowOff>
    </xdr:from>
    <xdr:to>
      <xdr:col>77</xdr:col>
      <xdr:colOff>95250</xdr:colOff>
      <xdr:row>60</xdr:row>
      <xdr:rowOff>168497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5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7224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227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40957</xdr:rowOff>
    </xdr:from>
    <xdr:to>
      <xdr:col>73</xdr:col>
      <xdr:colOff>44450</xdr:colOff>
      <xdr:row>60</xdr:row>
      <xdr:rowOff>142557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152734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1143</xdr:rowOff>
    </xdr:from>
    <xdr:to>
      <xdr:col>68</xdr:col>
      <xdr:colOff>203200</xdr:colOff>
      <xdr:row>60</xdr:row>
      <xdr:rowOff>102743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112920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5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154495</xdr:rowOff>
    </xdr:from>
    <xdr:to>
      <xdr:col>64</xdr:col>
      <xdr:colOff>152400</xdr:colOff>
      <xdr:row>60</xdr:row>
      <xdr:rowOff>84645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94822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38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比率算出の分子となる元利償還金の額の増加等により、分子全体では前年度比で</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の増となった。分母も普通交付税額が増加し、前年度比で</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の増となった。結果として、分母が増加以上に分子が増加したため、前年度比で単年度は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ポイント増、３カ年平均では、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福島県沖地震に係る災害復旧事業債の本格償還が開始されたことから元利償還金が増加し、実質公債費比率の増加の一因となった。今後も、公共施設総合管理計画に基づく公共施設の集約化・整備事業や道路橋梁等の交通インフラの改良整備事業等が見込まれるため、適切な財源確保と地方債の計画的かつ積極的な繰上償還に努める必要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44958</xdr:rowOff>
    </xdr:from>
    <xdr:to>
      <xdr:col>81</xdr:col>
      <xdr:colOff>44450</xdr:colOff>
      <xdr:row>40</xdr:row>
      <xdr:rowOff>73914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0295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44958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88848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40132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88848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40132</xdr:rowOff>
    </xdr:from>
    <xdr:to>
      <xdr:col>68</xdr:col>
      <xdr:colOff>152400</xdr:colOff>
      <xdr:row>40</xdr:row>
      <xdr:rowOff>93218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898132"/>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23114</xdr:rowOff>
    </xdr:from>
    <xdr:to>
      <xdr:col>81</xdr:col>
      <xdr:colOff>95250</xdr:colOff>
      <xdr:row>40</xdr:row>
      <xdr:rowOff>124714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39641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2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165608</xdr:rowOff>
    </xdr:from>
    <xdr:to>
      <xdr:col>77</xdr:col>
      <xdr:colOff>95250</xdr:colOff>
      <xdr:row>40</xdr:row>
      <xdr:rowOff>95758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85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105935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2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151130</xdr:rowOff>
    </xdr:from>
    <xdr:to>
      <xdr:col>73</xdr:col>
      <xdr:colOff>44450</xdr:colOff>
      <xdr:row>40</xdr:row>
      <xdr:rowOff>81280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160782</xdr:rowOff>
    </xdr:from>
    <xdr:to>
      <xdr:col>68</xdr:col>
      <xdr:colOff>203200</xdr:colOff>
      <xdr:row>40</xdr:row>
      <xdr:rowOff>90932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101109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42418</xdr:rowOff>
    </xdr:from>
    <xdr:to>
      <xdr:col>64</xdr:col>
      <xdr:colOff>152400</xdr:colOff>
      <xdr:row>40</xdr:row>
      <xdr:rowOff>144018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0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154195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6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は、公営企業債等繰入見込額、組合等負担等見込額、退職手当負担見込額などの将来負担額が減少した一方で、基準財政需要額算入見込額等の減により、将来負担額の減少額以上に充当可能財源等が減少したことから、分子全体としては増加した。分母は、普通交付税額等が増加したものの、分母の増加以上に分子が増加したことから、将来負担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となり、前年度比で皆増となった。</a:t>
          </a:r>
        </a:p>
        <a:p>
          <a:r>
            <a:rPr kumimoji="1" lang="ja-JP" altLang="en-US" sz="1300">
              <a:latin typeface="ＭＳ Ｐゴシック" panose="020B0600070205080204" pitchFamily="50" charset="-128"/>
              <a:ea typeface="ＭＳ Ｐゴシック" panose="020B0600070205080204" pitchFamily="50" charset="-128"/>
            </a:rPr>
            <a:t>　比率としては微増となったが、地方債の積極的な繰上償還により借入額と償還額のバランスをとったことで、将来負担比率の抑制につながった。一方で、地方債の繰越も多く、令和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年度の地方債残高の大幅な増加が懸念されることから、引き続き地方債の新規発行の抑制と積極的な繰上償還に努める必要がある。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2540</xdr:rowOff>
    </xdr:from>
    <xdr:to>
      <xdr:col>72</xdr:col>
      <xdr:colOff>203200</xdr:colOff>
      <xdr:row>14</xdr:row>
      <xdr:rowOff>93698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4401800" y="2402840"/>
          <a:ext cx="889000" cy="9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2540</xdr:rowOff>
    </xdr:from>
    <xdr:to>
      <xdr:col>68</xdr:col>
      <xdr:colOff>152400</xdr:colOff>
      <xdr:row>15</xdr:row>
      <xdr:rowOff>107244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3512800" y="2402840"/>
          <a:ext cx="889000" cy="27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23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68456</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229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42898</xdr:rowOff>
    </xdr:from>
    <xdr:to>
      <xdr:col>73</xdr:col>
      <xdr:colOff>44450</xdr:colOff>
      <xdr:row>14</xdr:row>
      <xdr:rowOff>144498</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5240000" y="24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129275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52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123190</xdr:rowOff>
    </xdr:from>
    <xdr:to>
      <xdr:col>68</xdr:col>
      <xdr:colOff>203200</xdr:colOff>
      <xdr:row>14</xdr:row>
      <xdr:rowOff>53340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4351000" y="235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38117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438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56444</xdr:rowOff>
    </xdr:from>
    <xdr:to>
      <xdr:col>64</xdr:col>
      <xdr:colOff>152400</xdr:colOff>
      <xdr:row>15</xdr:row>
      <xdr:rowOff>158044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62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142821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震災以降の業務量増加に伴い、職員数が増加したことや新型コロナウイルス、福島県沖地震の対応等で類似団体内平均値よりも高い数値が続いているが、令和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全国的な人件費の上昇や、会計年度任用職員に対する勤勉手当の支給開始、一部職員のフルタイム化なども増加の要因となっている。今後、復興再生関連事業量、新型コロナウイルス対応の減少が見込まれるため、事業の整理を進めながら人件費関係経費全体について適正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62992</xdr:rowOff>
    </xdr:from>
    <xdr:to>
      <xdr:col>24</xdr:col>
      <xdr:colOff>25400</xdr:colOff>
      <xdr:row>38</xdr:row>
      <xdr:rowOff>163576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7809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21844</xdr:rowOff>
    </xdr:from>
    <xdr:to>
      <xdr:col>19</xdr:col>
      <xdr:colOff>187325</xdr:colOff>
      <xdr:row>38</xdr:row>
      <xdr:rowOff>62992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369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97282</xdr:rowOff>
    </xdr:from>
    <xdr:to>
      <xdr:col>15</xdr:col>
      <xdr:colOff>98425</xdr:colOff>
      <xdr:row>38</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4093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97282</xdr:rowOff>
    </xdr:from>
    <xdr:to>
      <xdr:col>11</xdr:col>
      <xdr:colOff>9525</xdr:colOff>
      <xdr:row>37</xdr:row>
      <xdr:rowOff>170434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409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112776</xdr:rowOff>
    </xdr:from>
    <xdr:to>
      <xdr:col>24</xdr:col>
      <xdr:colOff>76200</xdr:colOff>
      <xdr:row>39</xdr:row>
      <xdr:rowOff>42926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84853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xdr:rowOff>
    </xdr:from>
    <xdr:to>
      <xdr:col>20</xdr:col>
      <xdr:colOff>38100</xdr:colOff>
      <xdr:row>38</xdr:row>
      <xdr:rowOff>113792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98569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142494</xdr:rowOff>
    </xdr:from>
    <xdr:to>
      <xdr:col>15</xdr:col>
      <xdr:colOff>149225</xdr:colOff>
      <xdr:row>38</xdr:row>
      <xdr:rowOff>72644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57421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46482</xdr:rowOff>
    </xdr:from>
    <xdr:to>
      <xdr:col>11</xdr:col>
      <xdr:colOff>60325</xdr:colOff>
      <xdr:row>37</xdr:row>
      <xdr:rowOff>148082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132859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119634</xdr:rowOff>
    </xdr:from>
    <xdr:to>
      <xdr:col>6</xdr:col>
      <xdr:colOff>171450</xdr:colOff>
      <xdr:row>38</xdr:row>
      <xdr:rowOff>49785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34561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％ポイント上昇し、ほぼ類似団体内平均値となった。物価高騰の影響等により全体的には増加傾向にあるため、今後は公共施設総合管理計画に基づき保有施設の適正化を図り、物件費の抑制に努めていく。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41275</xdr:rowOff>
    </xdr:from>
    <xdr:to>
      <xdr:col>82</xdr:col>
      <xdr:colOff>107950</xdr:colOff>
      <xdr:row>15</xdr:row>
      <xdr:rowOff>86995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1302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41275</xdr:rowOff>
    </xdr:from>
    <xdr:to>
      <xdr:col>78</xdr:col>
      <xdr:colOff>69850</xdr:colOff>
      <xdr:row>15</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130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121285</xdr:rowOff>
    </xdr:from>
    <xdr:to>
      <xdr:col>73</xdr:col>
      <xdr:colOff>180975</xdr:colOff>
      <xdr:row>15</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930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58420</xdr:rowOff>
    </xdr:from>
    <xdr:to>
      <xdr:col>69</xdr:col>
      <xdr:colOff>92075</xdr:colOff>
      <xdr:row>15</xdr:row>
      <xdr:rowOff>121285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301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36195</xdr:rowOff>
    </xdr:from>
    <xdr:to>
      <xdr:col>82</xdr:col>
      <xdr:colOff>158750</xdr:colOff>
      <xdr:row>15</xdr:row>
      <xdr:rowOff>137795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52722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161925</xdr:rowOff>
    </xdr:from>
    <xdr:to>
      <xdr:col>78</xdr:col>
      <xdr:colOff>120650</xdr:colOff>
      <xdr:row>15</xdr:row>
      <xdr:rowOff>92075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102252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31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76200</xdr:rowOff>
    </xdr:from>
    <xdr:to>
      <xdr:col>74</xdr:col>
      <xdr:colOff>31750</xdr:colOff>
      <xdr:row>16</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162577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70485</xdr:rowOff>
    </xdr:from>
    <xdr:to>
      <xdr:col>69</xdr:col>
      <xdr:colOff>142875</xdr:colOff>
      <xdr:row>16</xdr:row>
      <xdr:rowOff>635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156862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xdr:rowOff>
    </xdr:from>
    <xdr:to>
      <xdr:col>65</xdr:col>
      <xdr:colOff>53975</xdr:colOff>
      <xdr:row>15</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扶助費は、住民税非課税世帯等に対する臨時特別給付金の減等により前年度比で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ポイント減となった。類似団体内平均値を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％下回っているが、適切な福祉行政サービス水準の維持・向上に努めていく。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1376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165100</xdr:rowOff>
    </xdr:from>
    <xdr:to>
      <xdr:col>19</xdr:col>
      <xdr:colOff>187325</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080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165100</xdr:rowOff>
    </xdr:from>
    <xdr:to>
      <xdr:col>15</xdr:col>
      <xdr:colOff>98425</xdr:colOff>
      <xdr:row>53</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0805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88900</xdr:rowOff>
    </xdr:from>
    <xdr:to>
      <xdr:col>11</xdr:col>
      <xdr:colOff>9525</xdr:colOff>
      <xdr:row>53</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75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0</xdr:rowOff>
    </xdr:from>
    <xdr:to>
      <xdr:col>24</xdr:col>
      <xdr:colOff>76200</xdr:colOff>
      <xdr:row>53</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114300</xdr:rowOff>
    </xdr:from>
    <xdr:to>
      <xdr:col>15</xdr:col>
      <xdr:colOff>149225</xdr:colOff>
      <xdr:row>53</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54627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38100</xdr:rowOff>
    </xdr:from>
    <xdr:to>
      <xdr:col>11</xdr:col>
      <xdr:colOff>60325</xdr:colOff>
      <xdr:row>53</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149877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その他に係る経常収支比率は、前年度と同水準で推移しているが、令和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年度決算では類似団体平均値を上回った。今後も特別会計・公営企業の事業内容の見直し、健全化を進めることにより繰出金の抑制を図っていく。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78994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425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78994</xdr:rowOff>
    </xdr:from>
    <xdr:to>
      <xdr:col>78</xdr:col>
      <xdr:colOff>69850</xdr:colOff>
      <xdr:row>57</xdr:row>
      <xdr:rowOff>106426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851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97282</xdr:rowOff>
    </xdr:from>
    <xdr:to>
      <xdr:col>73</xdr:col>
      <xdr:colOff>180975</xdr:colOff>
      <xdr:row>57</xdr:row>
      <xdr:rowOff>106426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699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97282</xdr:rowOff>
    </xdr:from>
    <xdr:to>
      <xdr:col>69</xdr:col>
      <xdr:colOff>92075</xdr:colOff>
      <xdr:row>57</xdr:row>
      <xdr:rowOff>170434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699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28194</xdr:rowOff>
    </xdr:from>
    <xdr:to>
      <xdr:col>78</xdr:col>
      <xdr:colOff>120650</xdr:colOff>
      <xdr:row>57</xdr:row>
      <xdr:rowOff>129794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114571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887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167403</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46482</xdr:rowOff>
    </xdr:from>
    <xdr:to>
      <xdr:col>69</xdr:col>
      <xdr:colOff>142875</xdr:colOff>
      <xdr:row>57</xdr:row>
      <xdr:rowOff>148082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158259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119634</xdr:rowOff>
    </xdr:from>
    <xdr:to>
      <xdr:col>65</xdr:col>
      <xdr:colOff>53975</xdr:colOff>
      <xdr:row>58</xdr:row>
      <xdr:rowOff>49784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59961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66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補助費等に係る経常収支比率が類似団体平均値を大きく上回っている。主な要因としては、一部事務組合となる藤田病院組合（構成</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市</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町）の普通交付税が、国見町へ一括算入されているためである。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129286</xdr:rowOff>
    </xdr:from>
    <xdr:to>
      <xdr:col>82</xdr:col>
      <xdr:colOff>107950</xdr:colOff>
      <xdr:row>40</xdr:row>
      <xdr:rowOff>40132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81583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10414</xdr:rowOff>
    </xdr:from>
    <xdr:to>
      <xdr:col>78</xdr:col>
      <xdr:colOff>69850</xdr:colOff>
      <xdr:row>40</xdr:row>
      <xdr:rowOff>40132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69696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149860</xdr:rowOff>
    </xdr:from>
    <xdr:to>
      <xdr:col>73</xdr:col>
      <xdr:colOff>180975</xdr:colOff>
      <xdr:row>39</xdr:row>
      <xdr:rowOff>10414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6649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149860</xdr:rowOff>
    </xdr:from>
    <xdr:to>
      <xdr:col>69</xdr:col>
      <xdr:colOff>92075</xdr:colOff>
      <xdr:row>39</xdr:row>
      <xdr:rowOff>37846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6649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78486</xdr:rowOff>
    </xdr:from>
    <xdr:to>
      <xdr:col>82</xdr:col>
      <xdr:colOff>158750</xdr:colOff>
      <xdr:row>40</xdr:row>
      <xdr:rowOff>8636</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50563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7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160782</xdr:rowOff>
    </xdr:from>
    <xdr:to>
      <xdr:col>78</xdr:col>
      <xdr:colOff>120650</xdr:colOff>
      <xdr:row>40</xdr:row>
      <xdr:rowOff>90932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75709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93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131064</xdr:rowOff>
    </xdr:from>
    <xdr:to>
      <xdr:col>74</xdr:col>
      <xdr:colOff>31750</xdr:colOff>
      <xdr:row>39</xdr:row>
      <xdr:rowOff>61214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45991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99060</xdr:rowOff>
    </xdr:from>
    <xdr:to>
      <xdr:col>69</xdr:col>
      <xdr:colOff>142875</xdr:colOff>
      <xdr:row>39</xdr:row>
      <xdr:rowOff>29210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13987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158496</xdr:rowOff>
    </xdr:from>
    <xdr:to>
      <xdr:col>65</xdr:col>
      <xdr:colOff>53975</xdr:colOff>
      <xdr:row>39</xdr:row>
      <xdr:rowOff>88646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73423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公債費に係る経常収支比率は、積極的な繰上償還を行ったことにより類似団体を下回る数値となっている。今後も積極的な繰上償還を行うとともに、新たな起債発行の抑制にも努める。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66040</xdr:rowOff>
    </xdr:from>
    <xdr:to>
      <xdr:col>24</xdr:col>
      <xdr:colOff>25400</xdr:colOff>
      <xdr:row>74</xdr:row>
      <xdr:rowOff>88900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2753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66040</xdr:rowOff>
    </xdr:from>
    <xdr:to>
      <xdr:col>19</xdr:col>
      <xdr:colOff>187325</xdr:colOff>
      <xdr:row>74</xdr:row>
      <xdr:rowOff>77470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7533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69850</xdr:rowOff>
    </xdr:from>
    <xdr:to>
      <xdr:col>15</xdr:col>
      <xdr:colOff>98425</xdr:colOff>
      <xdr:row>74</xdr:row>
      <xdr:rowOff>77470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757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69850</xdr:rowOff>
    </xdr:from>
    <xdr:to>
      <xdr:col>11</xdr:col>
      <xdr:colOff>9525</xdr:colOff>
      <xdr:row>74</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757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38100</xdr:rowOff>
    </xdr:from>
    <xdr:to>
      <xdr:col>24</xdr:col>
      <xdr:colOff>76200</xdr:colOff>
      <xdr:row>74</xdr:row>
      <xdr:rowOff>139700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54627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xdr:rowOff>
    </xdr:from>
    <xdr:to>
      <xdr:col>20</xdr:col>
      <xdr:colOff>38100</xdr:colOff>
      <xdr:row>74</xdr:row>
      <xdr:rowOff>116840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127017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47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26670</xdr:rowOff>
    </xdr:from>
    <xdr:to>
      <xdr:col>15</xdr:col>
      <xdr:colOff>149225</xdr:colOff>
      <xdr:row>74</xdr:row>
      <xdr:rowOff>128270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7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138447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48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19050</xdr:rowOff>
    </xdr:from>
    <xdr:to>
      <xdr:col>11</xdr:col>
      <xdr:colOff>60325</xdr:colOff>
      <xdr:row>74</xdr:row>
      <xdr:rowOff>120650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47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45720</xdr:rowOff>
    </xdr:from>
    <xdr:to>
      <xdr:col>6</xdr:col>
      <xdr:colOff>171450</xdr:colOff>
      <xdr:row>74</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157497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人件費や補助費等に係る経常収支比率が高いことが類似団体と比較して高い要因となっている。特に藤田病院組合の影響により補助費等の水準は類似団体の中でも高止まりとなっている。</a:t>
          </a:r>
        </a:p>
        <a:p>
          <a:r>
            <a:rPr kumimoji="1" lang="ja-JP" altLang="en-US" sz="1300">
              <a:latin typeface="ＭＳ Ｐゴシック" panose="020B0600070205080204" pitchFamily="50" charset="-128"/>
              <a:ea typeface="ＭＳ Ｐゴシック" panose="020B0600070205080204" pitchFamily="50" charset="-128"/>
            </a:rPr>
            <a:t>行財政改革への取り組みを通じて義務的経費の削減に努めていく。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78994</xdr:rowOff>
    </xdr:from>
    <xdr:to>
      <xdr:col>82</xdr:col>
      <xdr:colOff>107950</xdr:colOff>
      <xdr:row>76</xdr:row>
      <xdr:rowOff>97282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310919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78994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3015468"/>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99568</xdr:rowOff>
    </xdr:from>
    <xdr:to>
      <xdr:col>73</xdr:col>
      <xdr:colOff>180975</xdr:colOff>
      <xdr:row>75</xdr:row>
      <xdr:rowOff>156718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5831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99568</xdr:rowOff>
    </xdr:from>
    <xdr:to>
      <xdr:col>69</xdr:col>
      <xdr:colOff>92075</xdr:colOff>
      <xdr:row>75</xdr:row>
      <xdr:rowOff>165863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58318"/>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46482</xdr:rowOff>
    </xdr:from>
    <xdr:to>
      <xdr:col>82</xdr:col>
      <xdr:colOff>158750</xdr:colOff>
      <xdr:row>76</xdr:row>
      <xdr:rowOff>148082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30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18559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304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28194</xdr:rowOff>
    </xdr:from>
    <xdr:to>
      <xdr:col>78</xdr:col>
      <xdr:colOff>120650</xdr:colOff>
      <xdr:row>76</xdr:row>
      <xdr:rowOff>129794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305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114571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144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20845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05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48768</xdr:rowOff>
    </xdr:from>
    <xdr:to>
      <xdr:col>69</xdr:col>
      <xdr:colOff>142875</xdr:colOff>
      <xdr:row>75</xdr:row>
      <xdr:rowOff>150369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9075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135145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9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29990</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121178</xdr:rowOff>
    </xdr:from>
    <xdr:to>
      <xdr:col>29</xdr:col>
      <xdr:colOff>127000</xdr:colOff>
      <xdr:row>17</xdr:row>
      <xdr:rowOff>84092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12003"/>
          <a:ext cx="647700" cy="134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84092</xdr:rowOff>
    </xdr:from>
    <xdr:to>
      <xdr:col>26</xdr:col>
      <xdr:colOff>50800</xdr:colOff>
      <xdr:row>17</xdr:row>
      <xdr:rowOff>143345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46367"/>
          <a:ext cx="698500" cy="59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143345</xdr:rowOff>
    </xdr:from>
    <xdr:to>
      <xdr:col>22</xdr:col>
      <xdr:colOff>114300</xdr:colOff>
      <xdr:row>18</xdr:row>
      <xdr:rowOff>39423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05620"/>
          <a:ext cx="698500" cy="67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39423</xdr:rowOff>
    </xdr:from>
    <xdr:to>
      <xdr:col>18</xdr:col>
      <xdr:colOff>177800</xdr:colOff>
      <xdr:row>18</xdr:row>
      <xdr:rowOff>97808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3148"/>
          <a:ext cx="698500" cy="5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70378</xdr:rowOff>
    </xdr:from>
    <xdr:to>
      <xdr:col>29</xdr:col>
      <xdr:colOff>177800</xdr:colOff>
      <xdr:row>17</xdr:row>
      <xdr:rowOff>528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61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86905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06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33292</xdr:rowOff>
    </xdr:from>
    <xdr:to>
      <xdr:col>26</xdr:col>
      <xdr:colOff>101600</xdr:colOff>
      <xdr:row>17</xdr:row>
      <xdr:rowOff>134892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95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145069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4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92545</xdr:rowOff>
    </xdr:from>
    <xdr:to>
      <xdr:col>22</xdr:col>
      <xdr:colOff>165100</xdr:colOff>
      <xdr:row>18</xdr:row>
      <xdr:rowOff>22695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54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32872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2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160073</xdr:rowOff>
    </xdr:from>
    <xdr:to>
      <xdr:col>19</xdr:col>
      <xdr:colOff>38100</xdr:colOff>
      <xdr:row>18</xdr:row>
      <xdr:rowOff>90223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2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100400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47008</xdr:rowOff>
    </xdr:from>
    <xdr:to>
      <xdr:col>15</xdr:col>
      <xdr:colOff>101600</xdr:colOff>
      <xdr:row>18</xdr:row>
      <xdr:rowOff>148608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0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133385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95148</xdr:rowOff>
    </xdr:from>
    <xdr:to>
      <xdr:col>29</xdr:col>
      <xdr:colOff>127000</xdr:colOff>
      <xdr:row>36</xdr:row>
      <xdr:rowOff>110411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48398"/>
          <a:ext cx="647700" cy="15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108171</xdr:rowOff>
    </xdr:from>
    <xdr:to>
      <xdr:col>26</xdr:col>
      <xdr:colOff>50800</xdr:colOff>
      <xdr:row>36</xdr:row>
      <xdr:rowOff>110411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61421"/>
          <a:ext cx="698500" cy="2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108171</xdr:rowOff>
    </xdr:from>
    <xdr:to>
      <xdr:col>22</xdr:col>
      <xdr:colOff>114300</xdr:colOff>
      <xdr:row>36</xdr:row>
      <xdr:rowOff>153784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61421"/>
          <a:ext cx="698500" cy="45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152915</xdr:rowOff>
    </xdr:from>
    <xdr:to>
      <xdr:col>18</xdr:col>
      <xdr:colOff>177800</xdr:colOff>
      <xdr:row>36</xdr:row>
      <xdr:rowOff>153784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06165"/>
          <a:ext cx="698500" cy="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44348</xdr:rowOff>
    </xdr:from>
    <xdr:to>
      <xdr:col>29</xdr:col>
      <xdr:colOff>177800</xdr:colOff>
      <xdr:row>36</xdr:row>
      <xdr:rowOff>145948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97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16425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69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59611</xdr:rowOff>
    </xdr:from>
    <xdr:to>
      <xdr:col>26</xdr:col>
      <xdr:colOff>101600</xdr:colOff>
      <xdr:row>36</xdr:row>
      <xdr:rowOff>161211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12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145988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9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57371</xdr:rowOff>
    </xdr:from>
    <xdr:to>
      <xdr:col>22</xdr:col>
      <xdr:colOff>165100</xdr:colOff>
      <xdr:row>36</xdr:row>
      <xdr:rowOff>158971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10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143748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102984</xdr:rowOff>
    </xdr:from>
    <xdr:to>
      <xdr:col>19</xdr:col>
      <xdr:colOff>38100</xdr:colOff>
      <xdr:row>37</xdr:row>
      <xdr:rowOff>33134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56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17911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42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102115</xdr:rowOff>
    </xdr:from>
    <xdr:to>
      <xdr:col>15</xdr:col>
      <xdr:colOff>101600</xdr:colOff>
      <xdr:row>37</xdr:row>
      <xdr:rowOff>32265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55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17042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41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21895</xdr:rowOff>
    </xdr:from>
    <xdr:to>
      <xdr:col>24</xdr:col>
      <xdr:colOff>63500</xdr:colOff>
      <xdr:row>36</xdr:row>
      <xdr:rowOff>157127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94095"/>
          <a:ext cx="838200" cy="13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157127</xdr:rowOff>
    </xdr:from>
    <xdr:to>
      <xdr:col>19</xdr:col>
      <xdr:colOff>177800</xdr:colOff>
      <xdr:row>37</xdr:row>
      <xdr:rowOff>30536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29327"/>
          <a:ext cx="889000" cy="4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30536</xdr:rowOff>
    </xdr:from>
    <xdr:to>
      <xdr:col>15</xdr:col>
      <xdr:colOff>50800</xdr:colOff>
      <xdr:row>37</xdr:row>
      <xdr:rowOff>75540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4186"/>
          <a:ext cx="889000" cy="4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75540</xdr:rowOff>
    </xdr:from>
    <xdr:to>
      <xdr:col>10</xdr:col>
      <xdr:colOff>114300</xdr:colOff>
      <xdr:row>37</xdr:row>
      <xdr:rowOff>136949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19190"/>
          <a:ext cx="889000" cy="6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142545</xdr:rowOff>
    </xdr:from>
    <xdr:to>
      <xdr:col>24</xdr:col>
      <xdr:colOff>114300</xdr:colOff>
      <xdr:row>36</xdr:row>
      <xdr:rowOff>72695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165422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106327</xdr:rowOff>
    </xdr:from>
    <xdr:to>
      <xdr:col>20</xdr:col>
      <xdr:colOff>38100</xdr:colOff>
      <xdr:row>37</xdr:row>
      <xdr:rowOff>36477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53004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53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151186</xdr:rowOff>
    </xdr:from>
    <xdr:to>
      <xdr:col>15</xdr:col>
      <xdr:colOff>101600</xdr:colOff>
      <xdr:row>37</xdr:row>
      <xdr:rowOff>81336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97863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9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24740</xdr:rowOff>
    </xdr:from>
    <xdr:to>
      <xdr:col>10</xdr:col>
      <xdr:colOff>165100</xdr:colOff>
      <xdr:row>37</xdr:row>
      <xdr:rowOff>126340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142867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43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86149</xdr:rowOff>
    </xdr:from>
    <xdr:to>
      <xdr:col>6</xdr:col>
      <xdr:colOff>38100</xdr:colOff>
      <xdr:row>38</xdr:row>
      <xdr:rowOff>16299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32826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0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110596</xdr:rowOff>
    </xdr:from>
    <xdr:to>
      <xdr:col>24</xdr:col>
      <xdr:colOff>63500</xdr:colOff>
      <xdr:row>58</xdr:row>
      <xdr:rowOff>121222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4696"/>
          <a:ext cx="838200" cy="1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81424</xdr:rowOff>
    </xdr:from>
    <xdr:to>
      <xdr:col>19</xdr:col>
      <xdr:colOff>177800</xdr:colOff>
      <xdr:row>58</xdr:row>
      <xdr:rowOff>121222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25524"/>
          <a:ext cx="889000" cy="3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81424</xdr:rowOff>
    </xdr:from>
    <xdr:to>
      <xdr:col>15</xdr:col>
      <xdr:colOff>50800</xdr:colOff>
      <xdr:row>58</xdr:row>
      <xdr:rowOff>99716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5524"/>
          <a:ext cx="889000" cy="1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99716</xdr:rowOff>
    </xdr:from>
    <xdr:to>
      <xdr:col>10</xdr:col>
      <xdr:colOff>114300</xdr:colOff>
      <xdr:row>58</xdr:row>
      <xdr:rowOff>106266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43816"/>
          <a:ext cx="889000" cy="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59796</xdr:rowOff>
    </xdr:from>
    <xdr:to>
      <xdr:col>24</xdr:col>
      <xdr:colOff>114300</xdr:colOff>
      <xdr:row>58</xdr:row>
      <xdr:rowOff>161396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70422</xdr:rowOff>
    </xdr:from>
    <xdr:to>
      <xdr:col>20</xdr:col>
      <xdr:colOff>38100</xdr:colOff>
      <xdr:row>59</xdr:row>
      <xdr:rowOff>572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163149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30624</xdr:rowOff>
    </xdr:from>
    <xdr:to>
      <xdr:col>15</xdr:col>
      <xdr:colOff>101600</xdr:colOff>
      <xdr:row>58</xdr:row>
      <xdr:rowOff>132224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148751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9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48916</xdr:rowOff>
    </xdr:from>
    <xdr:to>
      <xdr:col>10</xdr:col>
      <xdr:colOff>165100</xdr:colOff>
      <xdr:row>58</xdr:row>
      <xdr:rowOff>150516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167043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68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55466</xdr:rowOff>
    </xdr:from>
    <xdr:to>
      <xdr:col>6</xdr:col>
      <xdr:colOff>38100</xdr:colOff>
      <xdr:row>58</xdr:row>
      <xdr:rowOff>157066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2143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144881</xdr:rowOff>
    </xdr:from>
    <xdr:to>
      <xdr:col>24</xdr:col>
      <xdr:colOff>63500</xdr:colOff>
      <xdr:row>78</xdr:row>
      <xdr:rowOff>34277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46531"/>
          <a:ext cx="8382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144881</xdr:rowOff>
    </xdr:from>
    <xdr:to>
      <xdr:col>19</xdr:col>
      <xdr:colOff>177800</xdr:colOff>
      <xdr:row>78</xdr:row>
      <xdr:rowOff>115164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46531"/>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94971</xdr:rowOff>
    </xdr:from>
    <xdr:to>
      <xdr:col>15</xdr:col>
      <xdr:colOff>50800</xdr:colOff>
      <xdr:row>78</xdr:row>
      <xdr:rowOff>115164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68071"/>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94971</xdr:rowOff>
    </xdr:from>
    <xdr:to>
      <xdr:col>10</xdr:col>
      <xdr:colOff>114300</xdr:colOff>
      <xdr:row>78</xdr:row>
      <xdr:rowOff>150431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68071"/>
          <a:ext cx="889000" cy="5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154927</xdr:rowOff>
    </xdr:from>
    <xdr:to>
      <xdr:col>24</xdr:col>
      <xdr:colOff>114300</xdr:colOff>
      <xdr:row>78</xdr:row>
      <xdr:rowOff>85077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5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133354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94081</xdr:rowOff>
    </xdr:from>
    <xdr:to>
      <xdr:col>20</xdr:col>
      <xdr:colOff>38100</xdr:colOff>
      <xdr:row>78</xdr:row>
      <xdr:rowOff>24231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9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40758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7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64364</xdr:rowOff>
    </xdr:from>
    <xdr:to>
      <xdr:col>15</xdr:col>
      <xdr:colOff>101600</xdr:colOff>
      <xdr:row>78</xdr:row>
      <xdr:rowOff>165964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157091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3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44171</xdr:rowOff>
    </xdr:from>
    <xdr:to>
      <xdr:col>10</xdr:col>
      <xdr:colOff>165100</xdr:colOff>
      <xdr:row>78</xdr:row>
      <xdr:rowOff>145771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136898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99631</xdr:rowOff>
    </xdr:from>
    <xdr:to>
      <xdr:col>6</xdr:col>
      <xdr:colOff>38100</xdr:colOff>
      <xdr:row>79</xdr:row>
      <xdr:rowOff>29781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20908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91041</xdr:rowOff>
    </xdr:from>
    <xdr:to>
      <xdr:col>24</xdr:col>
      <xdr:colOff>63500</xdr:colOff>
      <xdr:row>98</xdr:row>
      <xdr:rowOff>2246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721691"/>
          <a:ext cx="838200" cy="8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83857</xdr:rowOff>
    </xdr:from>
    <xdr:to>
      <xdr:col>19</xdr:col>
      <xdr:colOff>177800</xdr:colOff>
      <xdr:row>97</xdr:row>
      <xdr:rowOff>91041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543057"/>
          <a:ext cx="889000" cy="17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83857</xdr:rowOff>
    </xdr:from>
    <xdr:to>
      <xdr:col>15</xdr:col>
      <xdr:colOff>50800</xdr:colOff>
      <xdr:row>97</xdr:row>
      <xdr:rowOff>54519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543057"/>
          <a:ext cx="889000" cy="14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54519</xdr:rowOff>
    </xdr:from>
    <xdr:to>
      <xdr:col>10</xdr:col>
      <xdr:colOff>114300</xdr:colOff>
      <xdr:row>98</xdr:row>
      <xdr:rowOff>169483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85169"/>
          <a:ext cx="889000" cy="28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122896</xdr:rowOff>
    </xdr:from>
    <xdr:to>
      <xdr:col>24</xdr:col>
      <xdr:colOff>114300</xdr:colOff>
      <xdr:row>98</xdr:row>
      <xdr:rowOff>53046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75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37823</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6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40241</xdr:rowOff>
    </xdr:from>
    <xdr:to>
      <xdr:col>20</xdr:col>
      <xdr:colOff>38100</xdr:colOff>
      <xdr:row>97</xdr:row>
      <xdr:rowOff>141841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132968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33057</xdr:rowOff>
    </xdr:from>
    <xdr:to>
      <xdr:col>15</xdr:col>
      <xdr:colOff>101600</xdr:colOff>
      <xdr:row>96</xdr:row>
      <xdr:rowOff>134657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151184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6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3719</xdr:rowOff>
    </xdr:from>
    <xdr:to>
      <xdr:col>10</xdr:col>
      <xdr:colOff>165100</xdr:colOff>
      <xdr:row>97</xdr:row>
      <xdr:rowOff>105319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3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96446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2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118683</xdr:rowOff>
    </xdr:from>
    <xdr:to>
      <xdr:col>6</xdr:col>
      <xdr:colOff>38100</xdr:colOff>
      <xdr:row>99</xdr:row>
      <xdr:rowOff>48833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2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39960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701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102621</xdr:rowOff>
    </xdr:from>
    <xdr:to>
      <xdr:col>55</xdr:col>
      <xdr:colOff>0</xdr:colOff>
      <xdr:row>35</xdr:row>
      <xdr:rowOff>133516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03371"/>
          <a:ext cx="838200" cy="3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133516</xdr:rowOff>
    </xdr:from>
    <xdr:to>
      <xdr:col>50</xdr:col>
      <xdr:colOff>114300</xdr:colOff>
      <xdr:row>36</xdr:row>
      <xdr:rowOff>62730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34266"/>
          <a:ext cx="889000" cy="10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62730</xdr:rowOff>
    </xdr:from>
    <xdr:to>
      <xdr:col>45</xdr:col>
      <xdr:colOff>177800</xdr:colOff>
      <xdr:row>36</xdr:row>
      <xdr:rowOff>89450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34930"/>
          <a:ext cx="889000" cy="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18645</xdr:rowOff>
    </xdr:from>
    <xdr:to>
      <xdr:col>41</xdr:col>
      <xdr:colOff>50800</xdr:colOff>
      <xdr:row>36</xdr:row>
      <xdr:rowOff>89450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47945"/>
          <a:ext cx="889000" cy="41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51821</xdr:rowOff>
    </xdr:from>
    <xdr:to>
      <xdr:col>55</xdr:col>
      <xdr:colOff>50800</xdr:colOff>
      <xdr:row>35</xdr:row>
      <xdr:rowOff>153421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74698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82716</xdr:rowOff>
    </xdr:from>
    <xdr:to>
      <xdr:col>50</xdr:col>
      <xdr:colOff>165100</xdr:colOff>
      <xdr:row>36</xdr:row>
      <xdr:rowOff>12866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8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29393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5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11930</xdr:rowOff>
    </xdr:from>
    <xdr:to>
      <xdr:col>46</xdr:col>
      <xdr:colOff>38100</xdr:colOff>
      <xdr:row>36</xdr:row>
      <xdr:rowOff>113530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104657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7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38650</xdr:rowOff>
    </xdr:from>
    <xdr:to>
      <xdr:col>41</xdr:col>
      <xdr:colOff>101600</xdr:colOff>
      <xdr:row>36</xdr:row>
      <xdr:rowOff>140250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131377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03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139295</xdr:rowOff>
    </xdr:from>
    <xdr:to>
      <xdr:col>36</xdr:col>
      <xdr:colOff>165100</xdr:colOff>
      <xdr:row>34</xdr:row>
      <xdr:rowOff>69445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60572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8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128872</xdr:rowOff>
    </xdr:from>
    <xdr:to>
      <xdr:col>55</xdr:col>
      <xdr:colOff>0</xdr:colOff>
      <xdr:row>59</xdr:row>
      <xdr:rowOff>14871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72972"/>
          <a:ext cx="838200" cy="5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14871</xdr:rowOff>
    </xdr:from>
    <xdr:to>
      <xdr:col>50</xdr:col>
      <xdr:colOff>114300</xdr:colOff>
      <xdr:row>59</xdr:row>
      <xdr:rowOff>51129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30421"/>
          <a:ext cx="889000" cy="3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33378</xdr:rowOff>
    </xdr:from>
    <xdr:to>
      <xdr:col>45</xdr:col>
      <xdr:colOff>177800</xdr:colOff>
      <xdr:row>59</xdr:row>
      <xdr:rowOff>51129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48928"/>
          <a:ext cx="889000" cy="1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10799</xdr:rowOff>
    </xdr:from>
    <xdr:to>
      <xdr:col>41</xdr:col>
      <xdr:colOff>50800</xdr:colOff>
      <xdr:row>59</xdr:row>
      <xdr:rowOff>33378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26349"/>
          <a:ext cx="889000" cy="2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78072</xdr:rowOff>
    </xdr:from>
    <xdr:to>
      <xdr:col>55</xdr:col>
      <xdr:colOff>50800</xdr:colOff>
      <xdr:row>59</xdr:row>
      <xdr:rowOff>8222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56499</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0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135521</xdr:rowOff>
    </xdr:from>
    <xdr:to>
      <xdr:col>50</xdr:col>
      <xdr:colOff>165100</xdr:colOff>
      <xdr:row>59</xdr:row>
      <xdr:rowOff>65671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7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56798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7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329</xdr:rowOff>
    </xdr:from>
    <xdr:to>
      <xdr:col>46</xdr:col>
      <xdr:colOff>38100</xdr:colOff>
      <xdr:row>59</xdr:row>
      <xdr:rowOff>101929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1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93056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20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154028</xdr:rowOff>
    </xdr:from>
    <xdr:to>
      <xdr:col>41</xdr:col>
      <xdr:colOff>101600</xdr:colOff>
      <xdr:row>59</xdr:row>
      <xdr:rowOff>84178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75305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131449</xdr:rowOff>
    </xdr:from>
    <xdr:to>
      <xdr:col>36</xdr:col>
      <xdr:colOff>165100</xdr:colOff>
      <xdr:row>59</xdr:row>
      <xdr:rowOff>61599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7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52726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6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78563</xdr:rowOff>
    </xdr:from>
    <xdr:to>
      <xdr:col>55</xdr:col>
      <xdr:colOff>0</xdr:colOff>
      <xdr:row>78</xdr:row>
      <xdr:rowOff>79876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51663"/>
          <a:ext cx="8382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78563</xdr:rowOff>
    </xdr:from>
    <xdr:to>
      <xdr:col>50</xdr:col>
      <xdr:colOff>114300</xdr:colOff>
      <xdr:row>78</xdr:row>
      <xdr:rowOff>102277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51663"/>
          <a:ext cx="889000" cy="2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80538</xdr:rowOff>
    </xdr:from>
    <xdr:to>
      <xdr:col>45</xdr:col>
      <xdr:colOff>177800</xdr:colOff>
      <xdr:row>78</xdr:row>
      <xdr:rowOff>102277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53638"/>
          <a:ext cx="889000" cy="2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80538</xdr:rowOff>
    </xdr:from>
    <xdr:to>
      <xdr:col>41</xdr:col>
      <xdr:colOff>50800</xdr:colOff>
      <xdr:row>78</xdr:row>
      <xdr:rowOff>83389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53638"/>
          <a:ext cx="889000" cy="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29076</xdr:rowOff>
    </xdr:from>
    <xdr:to>
      <xdr:col>55</xdr:col>
      <xdr:colOff>50800</xdr:colOff>
      <xdr:row>78</xdr:row>
      <xdr:rowOff>130676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27763</xdr:rowOff>
    </xdr:from>
    <xdr:to>
      <xdr:col>50</xdr:col>
      <xdr:colOff>165100</xdr:colOff>
      <xdr:row>78</xdr:row>
      <xdr:rowOff>129363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120490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51477</xdr:rowOff>
    </xdr:from>
    <xdr:to>
      <xdr:col>46</xdr:col>
      <xdr:colOff>38100</xdr:colOff>
      <xdr:row>78</xdr:row>
      <xdr:rowOff>153077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144204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29738</xdr:rowOff>
    </xdr:from>
    <xdr:to>
      <xdr:col>41</xdr:col>
      <xdr:colOff>101600</xdr:colOff>
      <xdr:row>78</xdr:row>
      <xdr:rowOff>131338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0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122465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9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32589</xdr:rowOff>
    </xdr:from>
    <xdr:to>
      <xdr:col>36</xdr:col>
      <xdr:colOff>165100</xdr:colOff>
      <xdr:row>78</xdr:row>
      <xdr:rowOff>134189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125316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21310</xdr:rowOff>
    </xdr:from>
    <xdr:to>
      <xdr:col>55</xdr:col>
      <xdr:colOff>0</xdr:colOff>
      <xdr:row>98</xdr:row>
      <xdr:rowOff>123622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23410"/>
          <a:ext cx="838200" cy="10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123622</xdr:rowOff>
    </xdr:from>
    <xdr:to>
      <xdr:col>50</xdr:col>
      <xdr:colOff>114300</xdr:colOff>
      <xdr:row>98</xdr:row>
      <xdr:rowOff>168635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25722"/>
          <a:ext cx="889000" cy="4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164013</xdr:rowOff>
    </xdr:from>
    <xdr:to>
      <xdr:col>45</xdr:col>
      <xdr:colOff>177800</xdr:colOff>
      <xdr:row>98</xdr:row>
      <xdr:rowOff>168635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66113"/>
          <a:ext cx="889000" cy="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125344</xdr:rowOff>
    </xdr:from>
    <xdr:to>
      <xdr:col>41</xdr:col>
      <xdr:colOff>50800</xdr:colOff>
      <xdr:row>98</xdr:row>
      <xdr:rowOff>164013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927444"/>
          <a:ext cx="889000" cy="3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141960</xdr:rowOff>
    </xdr:from>
    <xdr:to>
      <xdr:col>55</xdr:col>
      <xdr:colOff>50800</xdr:colOff>
      <xdr:row>98</xdr:row>
      <xdr:rowOff>72110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164837</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24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72822</xdr:rowOff>
    </xdr:from>
    <xdr:to>
      <xdr:col>50</xdr:col>
      <xdr:colOff>165100</xdr:colOff>
      <xdr:row>99</xdr:row>
      <xdr:rowOff>2972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165549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117835</xdr:rowOff>
    </xdr:from>
    <xdr:to>
      <xdr:col>46</xdr:col>
      <xdr:colOff>38100</xdr:colOff>
      <xdr:row>99</xdr:row>
      <xdr:rowOff>47985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1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39112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1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113213</xdr:rowOff>
    </xdr:from>
    <xdr:to>
      <xdr:col>41</xdr:col>
      <xdr:colOff>101600</xdr:colOff>
      <xdr:row>99</xdr:row>
      <xdr:rowOff>43363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34490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0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74544</xdr:rowOff>
    </xdr:from>
    <xdr:to>
      <xdr:col>36</xdr:col>
      <xdr:colOff>165100</xdr:colOff>
      <xdr:row>99</xdr:row>
      <xdr:rowOff>4694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7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167271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6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40222</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5698072"/>
          <a:ext cx="838200" cy="95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40222</xdr:rowOff>
    </xdr:from>
    <xdr:to>
      <xdr:col>81</xdr:col>
      <xdr:colOff>50800</xdr:colOff>
      <xdr:row>33</xdr:row>
      <xdr:rowOff>95415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698072"/>
          <a:ext cx="889000" cy="5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95415</xdr:rowOff>
    </xdr:from>
    <xdr:to>
      <xdr:col>76</xdr:col>
      <xdr:colOff>114300</xdr:colOff>
      <xdr:row>34</xdr:row>
      <xdr:rowOff>152136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5753265"/>
          <a:ext cx="889000" cy="22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152136</xdr:rowOff>
    </xdr:from>
    <xdr:to>
      <xdr:col>71</xdr:col>
      <xdr:colOff>177800</xdr:colOff>
      <xdr:row>37</xdr:row>
      <xdr:rowOff>28034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5981436"/>
          <a:ext cx="889000" cy="39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160872</xdr:rowOff>
    </xdr:from>
    <xdr:to>
      <xdr:col>81</xdr:col>
      <xdr:colOff>101600</xdr:colOff>
      <xdr:row>33</xdr:row>
      <xdr:rowOff>91022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64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107549</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42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44615</xdr:rowOff>
    </xdr:from>
    <xdr:to>
      <xdr:col>76</xdr:col>
      <xdr:colOff>165100</xdr:colOff>
      <xdr:row>33</xdr:row>
      <xdr:rowOff>146215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570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162742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547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101336</xdr:rowOff>
    </xdr:from>
    <xdr:to>
      <xdr:col>72</xdr:col>
      <xdr:colOff>38100</xdr:colOff>
      <xdr:row>35</xdr:row>
      <xdr:rowOff>31486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93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48013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570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148684</xdr:rowOff>
    </xdr:from>
    <xdr:to>
      <xdr:col>67</xdr:col>
      <xdr:colOff>101600</xdr:colOff>
      <xdr:row>37</xdr:row>
      <xdr:rowOff>78834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95361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9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126429</xdr:rowOff>
    </xdr:from>
    <xdr:to>
      <xdr:col>85</xdr:col>
      <xdr:colOff>127000</xdr:colOff>
      <xdr:row>75</xdr:row>
      <xdr:rowOff>127058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985179"/>
          <a:ext cx="8382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126429</xdr:rowOff>
    </xdr:from>
    <xdr:to>
      <xdr:col>81</xdr:col>
      <xdr:colOff>50800</xdr:colOff>
      <xdr:row>76</xdr:row>
      <xdr:rowOff>340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985179"/>
          <a:ext cx="889000" cy="4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158170</xdr:rowOff>
    </xdr:from>
    <xdr:to>
      <xdr:col>76</xdr:col>
      <xdr:colOff>114300</xdr:colOff>
      <xdr:row>76</xdr:row>
      <xdr:rowOff>340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016920"/>
          <a:ext cx="889000" cy="1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124847</xdr:rowOff>
    </xdr:from>
    <xdr:to>
      <xdr:col>71</xdr:col>
      <xdr:colOff>177800</xdr:colOff>
      <xdr:row>75</xdr:row>
      <xdr:rowOff>158170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983597"/>
          <a:ext cx="889000" cy="3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76258</xdr:rowOff>
    </xdr:from>
    <xdr:to>
      <xdr:col>85</xdr:col>
      <xdr:colOff>177800</xdr:colOff>
      <xdr:row>76</xdr:row>
      <xdr:rowOff>6409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350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54685</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1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75629</xdr:rowOff>
    </xdr:from>
    <xdr:to>
      <xdr:col>81</xdr:col>
      <xdr:colOff>101600</xdr:colOff>
      <xdr:row>76</xdr:row>
      <xdr:rowOff>5779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93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168356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2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120990</xdr:rowOff>
    </xdr:from>
    <xdr:to>
      <xdr:col>76</xdr:col>
      <xdr:colOff>165100</xdr:colOff>
      <xdr:row>76</xdr:row>
      <xdr:rowOff>51140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97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42267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7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107371</xdr:rowOff>
    </xdr:from>
    <xdr:to>
      <xdr:col>72</xdr:col>
      <xdr:colOff>38100</xdr:colOff>
      <xdr:row>76</xdr:row>
      <xdr:rowOff>37520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96612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28647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5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74047</xdr:rowOff>
    </xdr:from>
    <xdr:to>
      <xdr:col>67</xdr:col>
      <xdr:colOff>101600</xdr:colOff>
      <xdr:row>76</xdr:row>
      <xdr:rowOff>4197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3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166774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2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71546</xdr:rowOff>
    </xdr:from>
    <xdr:to>
      <xdr:col>85</xdr:col>
      <xdr:colOff>127000</xdr:colOff>
      <xdr:row>99</xdr:row>
      <xdr:rowOff>76183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45096"/>
          <a:ext cx="8382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70827</xdr:rowOff>
    </xdr:from>
    <xdr:to>
      <xdr:col>81</xdr:col>
      <xdr:colOff>50800</xdr:colOff>
      <xdr:row>99</xdr:row>
      <xdr:rowOff>71546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44377"/>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4766</xdr:rowOff>
    </xdr:from>
    <xdr:to>
      <xdr:col>76</xdr:col>
      <xdr:colOff>114300</xdr:colOff>
      <xdr:row>99</xdr:row>
      <xdr:rowOff>70827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8316"/>
          <a:ext cx="889000" cy="6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4766</xdr:rowOff>
    </xdr:from>
    <xdr:to>
      <xdr:col>71</xdr:col>
      <xdr:colOff>177800</xdr:colOff>
      <xdr:row>99</xdr:row>
      <xdr:rowOff>54685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8316"/>
          <a:ext cx="889000" cy="4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25383</xdr:rowOff>
    </xdr:from>
    <xdr:to>
      <xdr:col>85</xdr:col>
      <xdr:colOff>177800</xdr:colOff>
      <xdr:row>99</xdr:row>
      <xdr:rowOff>126983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9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20746</xdr:rowOff>
    </xdr:from>
    <xdr:to>
      <xdr:col>81</xdr:col>
      <xdr:colOff>101600</xdr:colOff>
      <xdr:row>99</xdr:row>
      <xdr:rowOff>122346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9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113473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8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20027</xdr:rowOff>
    </xdr:from>
    <xdr:to>
      <xdr:col>76</xdr:col>
      <xdr:colOff>165100</xdr:colOff>
      <xdr:row>99</xdr:row>
      <xdr:rowOff>121627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9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112754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8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125416</xdr:rowOff>
    </xdr:from>
    <xdr:to>
      <xdr:col>72</xdr:col>
      <xdr:colOff>38100</xdr:colOff>
      <xdr:row>99</xdr:row>
      <xdr:rowOff>55566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72093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70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3885</xdr:rowOff>
    </xdr:from>
    <xdr:to>
      <xdr:col>67</xdr:col>
      <xdr:colOff>101600</xdr:colOff>
      <xdr:row>99</xdr:row>
      <xdr:rowOff>105485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7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96612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7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37173</xdr:rowOff>
    </xdr:from>
    <xdr:to>
      <xdr:col>116</xdr:col>
      <xdr:colOff>63500</xdr:colOff>
      <xdr:row>39</xdr:row>
      <xdr:rowOff>40390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23723"/>
          <a:ext cx="8382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28894</xdr:rowOff>
    </xdr:from>
    <xdr:to>
      <xdr:col>111</xdr:col>
      <xdr:colOff>177800</xdr:colOff>
      <xdr:row>39</xdr:row>
      <xdr:rowOff>37173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15444"/>
          <a:ext cx="889000" cy="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28894</xdr:rowOff>
    </xdr:from>
    <xdr:to>
      <xdr:col>107</xdr:col>
      <xdr:colOff>50800</xdr:colOff>
      <xdr:row>39</xdr:row>
      <xdr:rowOff>41925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15444"/>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41925</xdr:rowOff>
    </xdr:from>
    <xdr:to>
      <xdr:col>102</xdr:col>
      <xdr:colOff>114300</xdr:colOff>
      <xdr:row>39</xdr:row>
      <xdr:rowOff>59543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28475"/>
          <a:ext cx="889000" cy="1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161040</xdr:rowOff>
    </xdr:from>
    <xdr:to>
      <xdr:col>116</xdr:col>
      <xdr:colOff>114300</xdr:colOff>
      <xdr:row>39</xdr:row>
      <xdr:rowOff>91190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106794</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1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157823</xdr:rowOff>
    </xdr:from>
    <xdr:to>
      <xdr:col>112</xdr:col>
      <xdr:colOff>38100</xdr:colOff>
      <xdr:row>39</xdr:row>
      <xdr:rowOff>87973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7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79100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6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149544</xdr:rowOff>
    </xdr:from>
    <xdr:to>
      <xdr:col>107</xdr:col>
      <xdr:colOff>101600</xdr:colOff>
      <xdr:row>39</xdr:row>
      <xdr:rowOff>79694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6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96221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4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162575</xdr:rowOff>
    </xdr:from>
    <xdr:to>
      <xdr:col>102</xdr:col>
      <xdr:colOff>165100</xdr:colOff>
      <xdr:row>39</xdr:row>
      <xdr:rowOff>92725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7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83852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7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8743</xdr:rowOff>
    </xdr:from>
    <xdr:to>
      <xdr:col>98</xdr:col>
      <xdr:colOff>38100</xdr:colOff>
      <xdr:row>39</xdr:row>
      <xdr:rowOff>110343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9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101470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8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5531</xdr:rowOff>
    </xdr:from>
    <xdr:to>
      <xdr:col>116</xdr:col>
      <xdr:colOff>63500</xdr:colOff>
      <xdr:row>59</xdr:row>
      <xdr:rowOff>9246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21081"/>
          <a:ext cx="8382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xdr:rowOff>
    </xdr:from>
    <xdr:to>
      <xdr:col>111</xdr:col>
      <xdr:colOff>177800</xdr:colOff>
      <xdr:row>59</xdr:row>
      <xdr:rowOff>5531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15994"/>
          <a:ext cx="88900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xdr:rowOff>
    </xdr:from>
    <xdr:to>
      <xdr:col>107</xdr:col>
      <xdr:colOff>50800</xdr:colOff>
      <xdr:row>59</xdr:row>
      <xdr:rowOff>8045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15994"/>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8045</xdr:rowOff>
    </xdr:from>
    <xdr:to>
      <xdr:col>102</xdr:col>
      <xdr:colOff>114300</xdr:colOff>
      <xdr:row>59</xdr:row>
      <xdr:rowOff>11208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23595"/>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129896</xdr:rowOff>
    </xdr:from>
    <xdr:to>
      <xdr:col>116</xdr:col>
      <xdr:colOff>114300</xdr:colOff>
      <xdr:row>59</xdr:row>
      <xdr:rowOff>60046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126181</xdr:rowOff>
    </xdr:from>
    <xdr:to>
      <xdr:col>112</xdr:col>
      <xdr:colOff>38100</xdr:colOff>
      <xdr:row>59</xdr:row>
      <xdr:rowOff>56331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47458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121094</xdr:rowOff>
    </xdr:from>
    <xdr:to>
      <xdr:col>107</xdr:col>
      <xdr:colOff>101600</xdr:colOff>
      <xdr:row>59</xdr:row>
      <xdr:rowOff>51244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42371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5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128695</xdr:rowOff>
    </xdr:from>
    <xdr:to>
      <xdr:col>102</xdr:col>
      <xdr:colOff>165100</xdr:colOff>
      <xdr:row>59</xdr:row>
      <xdr:rowOff>58845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49972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131858</xdr:rowOff>
    </xdr:from>
    <xdr:to>
      <xdr:col>98</xdr:col>
      <xdr:colOff>38100</xdr:colOff>
      <xdr:row>59</xdr:row>
      <xdr:rowOff>62008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53135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103581</xdr:rowOff>
    </xdr:from>
    <xdr:to>
      <xdr:col>116</xdr:col>
      <xdr:colOff>63500</xdr:colOff>
      <xdr:row>75</xdr:row>
      <xdr:rowOff>129772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62331"/>
          <a:ext cx="838200" cy="2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167834</xdr:rowOff>
    </xdr:from>
    <xdr:to>
      <xdr:col>111</xdr:col>
      <xdr:colOff>177800</xdr:colOff>
      <xdr:row>75</xdr:row>
      <xdr:rowOff>129772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855134"/>
          <a:ext cx="889000" cy="13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167834</xdr:rowOff>
    </xdr:from>
    <xdr:to>
      <xdr:col>107</xdr:col>
      <xdr:colOff>50800</xdr:colOff>
      <xdr:row>75</xdr:row>
      <xdr:rowOff>17105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55134"/>
          <a:ext cx="889000" cy="2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17105</xdr:rowOff>
    </xdr:from>
    <xdr:to>
      <xdr:col>102</xdr:col>
      <xdr:colOff>114300</xdr:colOff>
      <xdr:row>75</xdr:row>
      <xdr:rowOff>75790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75855"/>
          <a:ext cx="889000" cy="5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52781</xdr:rowOff>
    </xdr:from>
    <xdr:to>
      <xdr:col>116</xdr:col>
      <xdr:colOff>114300</xdr:colOff>
      <xdr:row>75</xdr:row>
      <xdr:rowOff>154381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1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75658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6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78972</xdr:rowOff>
    </xdr:from>
    <xdr:to>
      <xdr:col>112</xdr:col>
      <xdr:colOff>38100</xdr:colOff>
      <xdr:row>76</xdr:row>
      <xdr:rowOff>9122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3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3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117034</xdr:rowOff>
    </xdr:from>
    <xdr:to>
      <xdr:col>107</xdr:col>
      <xdr:colOff>101600</xdr:colOff>
      <xdr:row>75</xdr:row>
      <xdr:rowOff>47184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38311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9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137755</xdr:rowOff>
    </xdr:from>
    <xdr:to>
      <xdr:col>102</xdr:col>
      <xdr:colOff>165100</xdr:colOff>
      <xdr:row>75</xdr:row>
      <xdr:rowOff>67905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2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59032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1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24990</xdr:rowOff>
    </xdr:from>
    <xdr:to>
      <xdr:col>98</xdr:col>
      <xdr:colOff>38100</xdr:colOff>
      <xdr:row>75</xdr:row>
      <xdr:rowOff>126590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8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117718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7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・増加傾向が続いていた災害復旧事業費は、令和３～４年に２年連続で発生した福島県沖地震に伴う災害廃棄物処理事業の完了に伴い皆減となった。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・普通建設事業費（うち更新整備）の増加要因として、道路メンテナンス事業として橋梁補修工事を実施したほか、観月台文化センター改修工事等により大きく増加し、類似団体内平均値を上回った。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・扶助費の減少要因として、住民税非課税世帯等に対する臨時特別給付金及び均等割りのみ世帯に対する臨時特別給付金の減等により大きく減少した。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132588</xdr:rowOff>
    </xdr:from>
    <xdr:to>
      <xdr:col>24</xdr:col>
      <xdr:colOff>63500</xdr:colOff>
      <xdr:row>36</xdr:row>
      <xdr:rowOff>13208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33338"/>
          <a:ext cx="8382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84455</xdr:rowOff>
    </xdr:from>
    <xdr:to>
      <xdr:col>19</xdr:col>
      <xdr:colOff>177800</xdr:colOff>
      <xdr:row>35</xdr:row>
      <xdr:rowOff>132588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85205"/>
          <a:ext cx="889000" cy="4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84455</xdr:rowOff>
    </xdr:from>
    <xdr:to>
      <xdr:col>15</xdr:col>
      <xdr:colOff>50800</xdr:colOff>
      <xdr:row>37</xdr:row>
      <xdr:rowOff>73660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85205"/>
          <a:ext cx="889000" cy="33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73660</xdr:rowOff>
    </xdr:from>
    <xdr:to>
      <xdr:col>10</xdr:col>
      <xdr:colOff>114300</xdr:colOff>
      <xdr:row>38</xdr:row>
      <xdr:rowOff>19304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17310"/>
          <a:ext cx="889000" cy="1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133858</xdr:rowOff>
    </xdr:from>
    <xdr:to>
      <xdr:col>24</xdr:col>
      <xdr:colOff>114300</xdr:colOff>
      <xdr:row>36</xdr:row>
      <xdr:rowOff>64008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112285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1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81788</xdr:rowOff>
    </xdr:from>
    <xdr:to>
      <xdr:col>20</xdr:col>
      <xdr:colOff>38100</xdr:colOff>
      <xdr:row>36</xdr:row>
      <xdr:rowOff>11938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28465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5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33655</xdr:rowOff>
    </xdr:from>
    <xdr:to>
      <xdr:col>15</xdr:col>
      <xdr:colOff>101600</xdr:colOff>
      <xdr:row>35</xdr:row>
      <xdr:rowOff>135255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3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151782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0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22860</xdr:rowOff>
    </xdr:from>
    <xdr:to>
      <xdr:col>10</xdr:col>
      <xdr:colOff>165100</xdr:colOff>
      <xdr:row>37</xdr:row>
      <xdr:rowOff>124460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115587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5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139954</xdr:rowOff>
    </xdr:from>
    <xdr:to>
      <xdr:col>6</xdr:col>
      <xdr:colOff>38100</xdr:colOff>
      <xdr:row>38</xdr:row>
      <xdr:rowOff>70104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8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61231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67642</xdr:rowOff>
    </xdr:from>
    <xdr:to>
      <xdr:col>24</xdr:col>
      <xdr:colOff>63500</xdr:colOff>
      <xdr:row>58</xdr:row>
      <xdr:rowOff>76948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11742"/>
          <a:ext cx="838200" cy="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56801</xdr:rowOff>
    </xdr:from>
    <xdr:to>
      <xdr:col>19</xdr:col>
      <xdr:colOff>177800</xdr:colOff>
      <xdr:row>58</xdr:row>
      <xdr:rowOff>76948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00901"/>
          <a:ext cx="889000" cy="2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56801</xdr:rowOff>
    </xdr:from>
    <xdr:to>
      <xdr:col>15</xdr:col>
      <xdr:colOff>50800</xdr:colOff>
      <xdr:row>58</xdr:row>
      <xdr:rowOff>64831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00901"/>
          <a:ext cx="889000" cy="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31830</xdr:rowOff>
    </xdr:from>
    <xdr:to>
      <xdr:col>10</xdr:col>
      <xdr:colOff>114300</xdr:colOff>
      <xdr:row>58</xdr:row>
      <xdr:rowOff>64831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5930"/>
          <a:ext cx="889000" cy="3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16842</xdr:rowOff>
    </xdr:from>
    <xdr:to>
      <xdr:col>24</xdr:col>
      <xdr:colOff>114300</xdr:colOff>
      <xdr:row>58</xdr:row>
      <xdr:rowOff>118442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6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26148</xdr:rowOff>
    </xdr:from>
    <xdr:to>
      <xdr:col>20</xdr:col>
      <xdr:colOff>38100</xdr:colOff>
      <xdr:row>58</xdr:row>
      <xdr:rowOff>127748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118875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6001</xdr:rowOff>
    </xdr:from>
    <xdr:to>
      <xdr:col>15</xdr:col>
      <xdr:colOff>101600</xdr:colOff>
      <xdr:row>58</xdr:row>
      <xdr:rowOff>107601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5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98728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4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14031</xdr:rowOff>
    </xdr:from>
    <xdr:to>
      <xdr:col>10</xdr:col>
      <xdr:colOff>165100</xdr:colOff>
      <xdr:row>58</xdr:row>
      <xdr:rowOff>115631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5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106758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152480</xdr:rowOff>
    </xdr:from>
    <xdr:to>
      <xdr:col>6</xdr:col>
      <xdr:colOff>38100</xdr:colOff>
      <xdr:row>58</xdr:row>
      <xdr:rowOff>82630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2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73757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83998</xdr:rowOff>
    </xdr:from>
    <xdr:to>
      <xdr:col>24</xdr:col>
      <xdr:colOff>63500</xdr:colOff>
      <xdr:row>78</xdr:row>
      <xdr:rowOff>97303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3457098"/>
          <a:ext cx="838200" cy="1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83998</xdr:rowOff>
    </xdr:from>
    <xdr:to>
      <xdr:col>19</xdr:col>
      <xdr:colOff>177800</xdr:colOff>
      <xdr:row>78</xdr:row>
      <xdr:rowOff>155739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57098"/>
          <a:ext cx="889000" cy="7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154110</xdr:rowOff>
    </xdr:from>
    <xdr:to>
      <xdr:col>15</xdr:col>
      <xdr:colOff>50800</xdr:colOff>
      <xdr:row>78</xdr:row>
      <xdr:rowOff>155739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55760"/>
          <a:ext cx="889000" cy="17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154110</xdr:rowOff>
    </xdr:from>
    <xdr:to>
      <xdr:col>10</xdr:col>
      <xdr:colOff>114300</xdr:colOff>
      <xdr:row>78</xdr:row>
      <xdr:rowOff>110568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55760"/>
          <a:ext cx="889000" cy="12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46503</xdr:rowOff>
    </xdr:from>
    <xdr:to>
      <xdr:col>24</xdr:col>
      <xdr:colOff>114300</xdr:colOff>
      <xdr:row>78</xdr:row>
      <xdr:rowOff>148103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41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24930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39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33198</xdr:rowOff>
    </xdr:from>
    <xdr:to>
      <xdr:col>20</xdr:col>
      <xdr:colOff>38100</xdr:colOff>
      <xdr:row>78</xdr:row>
      <xdr:rowOff>134798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125925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9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104939</xdr:rowOff>
    </xdr:from>
    <xdr:to>
      <xdr:col>15</xdr:col>
      <xdr:colOff>101600</xdr:colOff>
      <xdr:row>79</xdr:row>
      <xdr:rowOff>35089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7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26216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7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103310</xdr:rowOff>
    </xdr:from>
    <xdr:to>
      <xdr:col>10</xdr:col>
      <xdr:colOff>165100</xdr:colOff>
      <xdr:row>78</xdr:row>
      <xdr:rowOff>33460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24587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7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59768</xdr:rowOff>
    </xdr:from>
    <xdr:to>
      <xdr:col>6</xdr:col>
      <xdr:colOff>38100</xdr:colOff>
      <xdr:row>78</xdr:row>
      <xdr:rowOff>161368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3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152495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25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147358</xdr:rowOff>
    </xdr:from>
    <xdr:to>
      <xdr:col>24</xdr:col>
      <xdr:colOff>63500</xdr:colOff>
      <xdr:row>96</xdr:row>
      <xdr:rowOff>967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435108"/>
          <a:ext cx="838200" cy="2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94991</xdr:rowOff>
    </xdr:from>
    <xdr:to>
      <xdr:col>19</xdr:col>
      <xdr:colOff>177800</xdr:colOff>
      <xdr:row>96</xdr:row>
      <xdr:rowOff>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382741"/>
          <a:ext cx="889000" cy="7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94991</xdr:rowOff>
    </xdr:from>
    <xdr:to>
      <xdr:col>15</xdr:col>
      <xdr:colOff>50800</xdr:colOff>
      <xdr:row>95</xdr:row>
      <xdr:rowOff>171352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382741"/>
          <a:ext cx="889000" cy="7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171352</xdr:rowOff>
    </xdr:from>
    <xdr:to>
      <xdr:col>10</xdr:col>
      <xdr:colOff>114300</xdr:colOff>
      <xdr:row>96</xdr:row>
      <xdr:rowOff>101853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459102"/>
          <a:ext cx="889000" cy="10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96558</xdr:rowOff>
    </xdr:from>
    <xdr:to>
      <xdr:col>24</xdr:col>
      <xdr:colOff>114300</xdr:colOff>
      <xdr:row>96</xdr:row>
      <xdr:rowOff>26708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3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119435</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23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121617</xdr:rowOff>
    </xdr:from>
    <xdr:to>
      <xdr:col>20</xdr:col>
      <xdr:colOff>38100</xdr:colOff>
      <xdr:row>96</xdr:row>
      <xdr:rowOff>51767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0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68294</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18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44191</xdr:rowOff>
    </xdr:from>
    <xdr:to>
      <xdr:col>15</xdr:col>
      <xdr:colOff>101600</xdr:colOff>
      <xdr:row>95</xdr:row>
      <xdr:rowOff>145791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33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162318</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610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120552</xdr:rowOff>
    </xdr:from>
    <xdr:to>
      <xdr:col>10</xdr:col>
      <xdr:colOff>165100</xdr:colOff>
      <xdr:row>96</xdr:row>
      <xdr:rowOff>50702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0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67229</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618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51053</xdr:rowOff>
    </xdr:from>
    <xdr:to>
      <xdr:col>6</xdr:col>
      <xdr:colOff>38100</xdr:colOff>
      <xdr:row>96</xdr:row>
      <xdr:rowOff>152653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1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169180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71120</xdr:rowOff>
    </xdr:from>
    <xdr:to>
      <xdr:col>55</xdr:col>
      <xdr:colOff>0</xdr:colOff>
      <xdr:row>37</xdr:row>
      <xdr:rowOff>84455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4147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84455</xdr:rowOff>
    </xdr:from>
    <xdr:to>
      <xdr:col>50</xdr:col>
      <xdr:colOff>114300</xdr:colOff>
      <xdr:row>37</xdr:row>
      <xdr:rowOff>105029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42810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53975</xdr:rowOff>
    </xdr:from>
    <xdr:to>
      <xdr:col>45</xdr:col>
      <xdr:colOff>177800</xdr:colOff>
      <xdr:row>37</xdr:row>
      <xdr:rowOff>105029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054725"/>
          <a:ext cx="889000" cy="39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53975</xdr:rowOff>
    </xdr:from>
    <xdr:to>
      <xdr:col>41</xdr:col>
      <xdr:colOff>50800</xdr:colOff>
      <xdr:row>35</xdr:row>
      <xdr:rowOff>64262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05472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20320</xdr:rowOff>
    </xdr:from>
    <xdr:to>
      <xdr:col>55</xdr:col>
      <xdr:colOff>50800</xdr:colOff>
      <xdr:row>37</xdr:row>
      <xdr:rowOff>121920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43197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15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33655</xdr:rowOff>
    </xdr:from>
    <xdr:to>
      <xdr:col>50</xdr:col>
      <xdr:colOff>165100</xdr:colOff>
      <xdr:row>37</xdr:row>
      <xdr:rowOff>135255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7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151782</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152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54229</xdr:rowOff>
    </xdr:from>
    <xdr:to>
      <xdr:col>46</xdr:col>
      <xdr:colOff>38100</xdr:colOff>
      <xdr:row>37</xdr:row>
      <xdr:rowOff>155829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9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906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17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3175</xdr:rowOff>
    </xdr:from>
    <xdr:to>
      <xdr:col>41</xdr:col>
      <xdr:colOff>101600</xdr:colOff>
      <xdr:row>35</xdr:row>
      <xdr:rowOff>104775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00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121302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77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13462</xdr:rowOff>
    </xdr:from>
    <xdr:to>
      <xdr:col>36</xdr:col>
      <xdr:colOff>165100</xdr:colOff>
      <xdr:row>35</xdr:row>
      <xdr:rowOff>115062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01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131589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7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45463</xdr:rowOff>
    </xdr:from>
    <xdr:to>
      <xdr:col>55</xdr:col>
      <xdr:colOff>0</xdr:colOff>
      <xdr:row>57</xdr:row>
      <xdr:rowOff>79974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18113"/>
          <a:ext cx="838200" cy="3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71730</xdr:rowOff>
    </xdr:from>
    <xdr:to>
      <xdr:col>50</xdr:col>
      <xdr:colOff>114300</xdr:colOff>
      <xdr:row>57</xdr:row>
      <xdr:rowOff>79974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844380"/>
          <a:ext cx="889000" cy="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52459</xdr:rowOff>
    </xdr:from>
    <xdr:to>
      <xdr:col>45</xdr:col>
      <xdr:colOff>177800</xdr:colOff>
      <xdr:row>57</xdr:row>
      <xdr:rowOff>71730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25109"/>
          <a:ext cx="889000" cy="1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162933</xdr:rowOff>
    </xdr:from>
    <xdr:to>
      <xdr:col>41</xdr:col>
      <xdr:colOff>50800</xdr:colOff>
      <xdr:row>57</xdr:row>
      <xdr:rowOff>52459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64133"/>
          <a:ext cx="889000" cy="6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166113</xdr:rowOff>
    </xdr:from>
    <xdr:to>
      <xdr:col>55</xdr:col>
      <xdr:colOff>50800</xdr:colOff>
      <xdr:row>57</xdr:row>
      <xdr:rowOff>96263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6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144540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4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29174</xdr:rowOff>
    </xdr:from>
    <xdr:to>
      <xdr:col>50</xdr:col>
      <xdr:colOff>165100</xdr:colOff>
      <xdr:row>57</xdr:row>
      <xdr:rowOff>130774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0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121901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89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20930</xdr:rowOff>
    </xdr:from>
    <xdr:to>
      <xdr:col>46</xdr:col>
      <xdr:colOff>38100</xdr:colOff>
      <xdr:row>57</xdr:row>
      <xdr:rowOff>122530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113657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88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1659</xdr:rowOff>
    </xdr:from>
    <xdr:to>
      <xdr:col>41</xdr:col>
      <xdr:colOff>101600</xdr:colOff>
      <xdr:row>57</xdr:row>
      <xdr:rowOff>103259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94386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6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112133</xdr:rowOff>
    </xdr:from>
    <xdr:to>
      <xdr:col>36</xdr:col>
      <xdr:colOff>165100</xdr:colOff>
      <xdr:row>57</xdr:row>
      <xdr:rowOff>42283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1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33410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0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51327</xdr:rowOff>
    </xdr:from>
    <xdr:to>
      <xdr:col>55</xdr:col>
      <xdr:colOff>0</xdr:colOff>
      <xdr:row>79</xdr:row>
      <xdr:rowOff>62629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95877"/>
          <a:ext cx="838200" cy="1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51327</xdr:rowOff>
    </xdr:from>
    <xdr:to>
      <xdr:col>50</xdr:col>
      <xdr:colOff>114300</xdr:colOff>
      <xdr:row>79</xdr:row>
      <xdr:rowOff>54328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95877"/>
          <a:ext cx="889000" cy="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46157</xdr:rowOff>
    </xdr:from>
    <xdr:to>
      <xdr:col>45</xdr:col>
      <xdr:colOff>177800</xdr:colOff>
      <xdr:row>79</xdr:row>
      <xdr:rowOff>54328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90707"/>
          <a:ext cx="889000" cy="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20851</xdr:rowOff>
    </xdr:from>
    <xdr:to>
      <xdr:col>41</xdr:col>
      <xdr:colOff>50800</xdr:colOff>
      <xdr:row>79</xdr:row>
      <xdr:rowOff>46157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65401"/>
          <a:ext cx="889000" cy="2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11829</xdr:rowOff>
    </xdr:from>
    <xdr:to>
      <xdr:col>55</xdr:col>
      <xdr:colOff>50800</xdr:colOff>
      <xdr:row>79</xdr:row>
      <xdr:rowOff>113429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5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98206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527</xdr:rowOff>
    </xdr:from>
    <xdr:to>
      <xdr:col>50</xdr:col>
      <xdr:colOff>165100</xdr:colOff>
      <xdr:row>79</xdr:row>
      <xdr:rowOff>102127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93254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3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3528</xdr:rowOff>
    </xdr:from>
    <xdr:to>
      <xdr:col>46</xdr:col>
      <xdr:colOff>38100</xdr:colOff>
      <xdr:row>79</xdr:row>
      <xdr:rowOff>105128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4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96255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4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166807</xdr:rowOff>
    </xdr:from>
    <xdr:to>
      <xdr:col>41</xdr:col>
      <xdr:colOff>101600</xdr:colOff>
      <xdr:row>79</xdr:row>
      <xdr:rowOff>96957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88084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3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141501</xdr:rowOff>
    </xdr:from>
    <xdr:to>
      <xdr:col>36</xdr:col>
      <xdr:colOff>165100</xdr:colOff>
      <xdr:row>79</xdr:row>
      <xdr:rowOff>71651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62778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0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113219</xdr:rowOff>
    </xdr:from>
    <xdr:to>
      <xdr:col>55</xdr:col>
      <xdr:colOff>0</xdr:colOff>
      <xdr:row>97</xdr:row>
      <xdr:rowOff>162798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43869"/>
          <a:ext cx="838200" cy="4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162798</xdr:rowOff>
    </xdr:from>
    <xdr:to>
      <xdr:col>50</xdr:col>
      <xdr:colOff>114300</xdr:colOff>
      <xdr:row>98</xdr:row>
      <xdr:rowOff>46196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93448"/>
          <a:ext cx="889000" cy="5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169557</xdr:rowOff>
    </xdr:from>
    <xdr:to>
      <xdr:col>45</xdr:col>
      <xdr:colOff>177800</xdr:colOff>
      <xdr:row>98</xdr:row>
      <xdr:rowOff>46196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00207"/>
          <a:ext cx="889000" cy="4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169557</xdr:rowOff>
    </xdr:from>
    <xdr:to>
      <xdr:col>41</xdr:col>
      <xdr:colOff>50800</xdr:colOff>
      <xdr:row>98</xdr:row>
      <xdr:rowOff>21268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00207"/>
          <a:ext cx="889000" cy="2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62419</xdr:rowOff>
    </xdr:from>
    <xdr:to>
      <xdr:col>55</xdr:col>
      <xdr:colOff>50800</xdr:colOff>
      <xdr:row>97</xdr:row>
      <xdr:rowOff>164019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9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40846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7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111998</xdr:rowOff>
    </xdr:from>
    <xdr:to>
      <xdr:col>50</xdr:col>
      <xdr:colOff>165100</xdr:colOff>
      <xdr:row>98</xdr:row>
      <xdr:rowOff>42148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4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33275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166846</xdr:rowOff>
    </xdr:from>
    <xdr:to>
      <xdr:col>46</xdr:col>
      <xdr:colOff>38100</xdr:colOff>
      <xdr:row>98</xdr:row>
      <xdr:rowOff>96996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88123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9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118757</xdr:rowOff>
    </xdr:from>
    <xdr:to>
      <xdr:col>41</xdr:col>
      <xdr:colOff>101600</xdr:colOff>
      <xdr:row>98</xdr:row>
      <xdr:rowOff>48907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40034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4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141918</xdr:rowOff>
    </xdr:from>
    <xdr:to>
      <xdr:col>36</xdr:col>
      <xdr:colOff>165100</xdr:colOff>
      <xdr:row>98</xdr:row>
      <xdr:rowOff>72068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7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63195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68980</xdr:rowOff>
    </xdr:from>
    <xdr:to>
      <xdr:col>85</xdr:col>
      <xdr:colOff>127000</xdr:colOff>
      <xdr:row>37</xdr:row>
      <xdr:rowOff>152008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12630"/>
          <a:ext cx="838200" cy="8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141309</xdr:rowOff>
    </xdr:from>
    <xdr:to>
      <xdr:col>81</xdr:col>
      <xdr:colOff>50800</xdr:colOff>
      <xdr:row>37</xdr:row>
      <xdr:rowOff>152008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84959"/>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141309</xdr:rowOff>
    </xdr:from>
    <xdr:to>
      <xdr:col>76</xdr:col>
      <xdr:colOff>114300</xdr:colOff>
      <xdr:row>38</xdr:row>
      <xdr:rowOff>15597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84959"/>
          <a:ext cx="889000" cy="4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157558</xdr:rowOff>
    </xdr:from>
    <xdr:to>
      <xdr:col>71</xdr:col>
      <xdr:colOff>177800</xdr:colOff>
      <xdr:row>38</xdr:row>
      <xdr:rowOff>15597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501208"/>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18180</xdr:rowOff>
    </xdr:from>
    <xdr:to>
      <xdr:col>85</xdr:col>
      <xdr:colOff>177800</xdr:colOff>
      <xdr:row>37</xdr:row>
      <xdr:rowOff>119780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41057</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1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101208</xdr:rowOff>
    </xdr:from>
    <xdr:to>
      <xdr:col>81</xdr:col>
      <xdr:colOff>101600</xdr:colOff>
      <xdr:row>38</xdr:row>
      <xdr:rowOff>31358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4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22485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90509</xdr:rowOff>
    </xdr:from>
    <xdr:to>
      <xdr:col>76</xdr:col>
      <xdr:colOff>165100</xdr:colOff>
      <xdr:row>38</xdr:row>
      <xdr:rowOff>20659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3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37186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0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136247</xdr:rowOff>
    </xdr:from>
    <xdr:to>
      <xdr:col>72</xdr:col>
      <xdr:colOff>38100</xdr:colOff>
      <xdr:row>38</xdr:row>
      <xdr:rowOff>66397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7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57524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106758</xdr:rowOff>
    </xdr:from>
    <xdr:to>
      <xdr:col>67</xdr:col>
      <xdr:colOff>101600</xdr:colOff>
      <xdr:row>38</xdr:row>
      <xdr:rowOff>36908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5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28036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4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51164</xdr:rowOff>
    </xdr:from>
    <xdr:to>
      <xdr:col>85</xdr:col>
      <xdr:colOff>127000</xdr:colOff>
      <xdr:row>57</xdr:row>
      <xdr:rowOff>92027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23814"/>
          <a:ext cx="838200" cy="4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92027</xdr:rowOff>
    </xdr:from>
    <xdr:to>
      <xdr:col>81</xdr:col>
      <xdr:colOff>50800</xdr:colOff>
      <xdr:row>58</xdr:row>
      <xdr:rowOff>15136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864677"/>
          <a:ext cx="889000" cy="9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110799</xdr:rowOff>
    </xdr:from>
    <xdr:to>
      <xdr:col>76</xdr:col>
      <xdr:colOff>114300</xdr:colOff>
      <xdr:row>58</xdr:row>
      <xdr:rowOff>15136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883449"/>
          <a:ext cx="889000" cy="7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110799</xdr:rowOff>
    </xdr:from>
    <xdr:to>
      <xdr:col>71</xdr:col>
      <xdr:colOff>177800</xdr:colOff>
      <xdr:row>57</xdr:row>
      <xdr:rowOff>152981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883449"/>
          <a:ext cx="88900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364</xdr:rowOff>
    </xdr:from>
    <xdr:to>
      <xdr:col>85</xdr:col>
      <xdr:colOff>177800</xdr:colOff>
      <xdr:row>57</xdr:row>
      <xdr:rowOff>101964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23241</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2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41227</xdr:rowOff>
    </xdr:from>
    <xdr:to>
      <xdr:col>81</xdr:col>
      <xdr:colOff>101600</xdr:colOff>
      <xdr:row>57</xdr:row>
      <xdr:rowOff>142827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1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159354</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58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135786</xdr:rowOff>
    </xdr:from>
    <xdr:to>
      <xdr:col>76</xdr:col>
      <xdr:colOff>165100</xdr:colOff>
      <xdr:row>58</xdr:row>
      <xdr:rowOff>65936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0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57063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0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59999</xdr:rowOff>
    </xdr:from>
    <xdr:to>
      <xdr:col>72</xdr:col>
      <xdr:colOff>38100</xdr:colOff>
      <xdr:row>57</xdr:row>
      <xdr:rowOff>161599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3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6676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60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102181</xdr:rowOff>
    </xdr:from>
    <xdr:to>
      <xdr:col>67</xdr:col>
      <xdr:colOff>101600</xdr:colOff>
      <xdr:row>58</xdr:row>
      <xdr:rowOff>32331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7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48858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40222</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556072"/>
          <a:ext cx="838200" cy="95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40222</xdr:rowOff>
    </xdr:from>
    <xdr:to>
      <xdr:col>81</xdr:col>
      <xdr:colOff>50800</xdr:colOff>
      <xdr:row>73</xdr:row>
      <xdr:rowOff>95416</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556072"/>
          <a:ext cx="889000" cy="5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95416</xdr:rowOff>
    </xdr:from>
    <xdr:to>
      <xdr:col>76</xdr:col>
      <xdr:colOff>114300</xdr:colOff>
      <xdr:row>74</xdr:row>
      <xdr:rowOff>152136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611266"/>
          <a:ext cx="889000" cy="22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152136</xdr:rowOff>
    </xdr:from>
    <xdr:to>
      <xdr:col>71</xdr:col>
      <xdr:colOff>177800</xdr:colOff>
      <xdr:row>77</xdr:row>
      <xdr:rowOff>28034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2839436"/>
          <a:ext cx="889000" cy="39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160872</xdr:rowOff>
    </xdr:from>
    <xdr:to>
      <xdr:col>81</xdr:col>
      <xdr:colOff>101600</xdr:colOff>
      <xdr:row>73</xdr:row>
      <xdr:rowOff>91022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50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107549</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181795" y="1228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44616</xdr:rowOff>
    </xdr:from>
    <xdr:to>
      <xdr:col>76</xdr:col>
      <xdr:colOff>165100</xdr:colOff>
      <xdr:row>73</xdr:row>
      <xdr:rowOff>146216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56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162743</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33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101336</xdr:rowOff>
    </xdr:from>
    <xdr:to>
      <xdr:col>72</xdr:col>
      <xdr:colOff>38100</xdr:colOff>
      <xdr:row>75</xdr:row>
      <xdr:rowOff>31486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7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48013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56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148684</xdr:rowOff>
    </xdr:from>
    <xdr:to>
      <xdr:col>67</xdr:col>
      <xdr:colOff>101600</xdr:colOff>
      <xdr:row>77</xdr:row>
      <xdr:rowOff>78834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7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95360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5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126429</xdr:rowOff>
    </xdr:from>
    <xdr:to>
      <xdr:col>85</xdr:col>
      <xdr:colOff>127000</xdr:colOff>
      <xdr:row>95</xdr:row>
      <xdr:rowOff>127059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414179"/>
          <a:ext cx="8382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126429</xdr:rowOff>
    </xdr:from>
    <xdr:to>
      <xdr:col>81</xdr:col>
      <xdr:colOff>50800</xdr:colOff>
      <xdr:row>96</xdr:row>
      <xdr:rowOff>340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414179"/>
          <a:ext cx="889000" cy="4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158170</xdr:rowOff>
    </xdr:from>
    <xdr:to>
      <xdr:col>76</xdr:col>
      <xdr:colOff>114300</xdr:colOff>
      <xdr:row>96</xdr:row>
      <xdr:rowOff>340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445920"/>
          <a:ext cx="889000" cy="1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124847</xdr:rowOff>
    </xdr:from>
    <xdr:to>
      <xdr:col>71</xdr:col>
      <xdr:colOff>177800</xdr:colOff>
      <xdr:row>95</xdr:row>
      <xdr:rowOff>158170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412597"/>
          <a:ext cx="889000" cy="3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76259</xdr:rowOff>
    </xdr:from>
    <xdr:to>
      <xdr:col>85</xdr:col>
      <xdr:colOff>177800</xdr:colOff>
      <xdr:row>96</xdr:row>
      <xdr:rowOff>6409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54686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4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75629</xdr:rowOff>
    </xdr:from>
    <xdr:to>
      <xdr:col>81</xdr:col>
      <xdr:colOff>101600</xdr:colOff>
      <xdr:row>96</xdr:row>
      <xdr:rowOff>5779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6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168356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5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120990</xdr:rowOff>
    </xdr:from>
    <xdr:to>
      <xdr:col>76</xdr:col>
      <xdr:colOff>165100</xdr:colOff>
      <xdr:row>96</xdr:row>
      <xdr:rowOff>51140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0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42267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0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107370</xdr:rowOff>
    </xdr:from>
    <xdr:to>
      <xdr:col>72</xdr:col>
      <xdr:colOff>38100</xdr:colOff>
      <xdr:row>96</xdr:row>
      <xdr:rowOff>37520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9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28647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8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74047</xdr:rowOff>
    </xdr:from>
    <xdr:to>
      <xdr:col>67</xdr:col>
      <xdr:colOff>101600</xdr:colOff>
      <xdr:row>96</xdr:row>
      <xdr:rowOff>4197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6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166774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5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・災害復旧費は、２年連続で発生した福島県沖地震の災害復旧事業が完了したことに伴い皆減となった。</a:t>
          </a:r>
        </a:p>
        <a:p>
          <a:r>
            <a:rPr kumimoji="1" lang="ja-JP" altLang="en-US" sz="1300">
              <a:latin typeface="ＭＳ Ｐゴシック" panose="020B0600070205080204" pitchFamily="50" charset="-128"/>
              <a:ea typeface="ＭＳ Ｐゴシック" panose="020B0600070205080204" pitchFamily="50" charset="-128"/>
            </a:rPr>
            <a:t>・民生費は住民税非課税世帯等に対する臨時特別給付金の減のほか、災害救助費が皆減となったため、類似団体内平均値を大きく下回った。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土木費が２年連続で増加した。これは、令和４年度からの過疎計画に基づき、過疎対策事業債等を活用しながら、教育の振興事業、町道整備事業等に重点的に取り組んでき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・消防費の増加要因として、令和５年度からの繰越事業として防災行政無線施設整備事業等を実施したことによるものである。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福島県国見町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財政調整基金残高は、適切な財源の確保と歳出の精査により、取崩しを回避しており、前年度とほぼ同額を維持している。</a:t>
          </a:r>
        </a:p>
        <a:p>
          <a:r>
            <a:rPr kumimoji="1" lang="ja-JP" altLang="en-US" sz="1400">
              <a:latin typeface="ＭＳ ゴシック" pitchFamily="49" charset="-128"/>
              <a:ea typeface="ＭＳ ゴシック" pitchFamily="49" charset="-128"/>
            </a:rPr>
            <a:t>　実質収支比率は前年度比で</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ポイント減となったが、依然として高い水準にある。主な要因としては、事業の請負差額や一部事業の実施見送り等による不用額の積み上げによるものであるが、今後はこれまで以上に事業費の適正な算定を追求するとともに、事業の早期実施・発注に努めることでより正確な事業費を把握することで、収支のバランスを考慮した予算編成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福島県国見町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において黒字となっており、連結実質赤字比率は算出されていない。黒字の比率においても突出したものはなく、健全な財政状況にあると判断できる。引き続き行財政改革を推進するなど、事業の精査や効率化を図るとともに、料金収入等の確保に努め、今後においても黒字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福島県国見町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年福島県沖地震に係る災害復旧事業債の償還開始等による償還元金の増加及び平成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年度借入の被災庁舎建設事業の利率見直し等による償還利子の増加等により、元利償還金が増加したため、実質公債費比率の分子は前年度比で増となった。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地方債の発行抑制や積極的な繰上償還などに計画的に取り組む必要がある。また、財政基盤の弱い当町においては分母を構成する地方交付税等の増減にも大きく左右されることから、計画的かつ効率的な財政運用により、今後も実質公債費率の低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福島県国見町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一般会計等に係る地方債の現在高は微増となったものの、公営企業債等繰入見込額や組合等負担金見込額、退職手当負担見込額は減少となり、将来負担額全体で減少となった。</a:t>
          </a:r>
        </a:p>
        <a:p>
          <a:r>
            <a:rPr kumimoji="1" lang="ja-JP" altLang="en-US" sz="1400">
              <a:latin typeface="ＭＳ ゴシック" pitchFamily="49" charset="-128"/>
              <a:ea typeface="ＭＳ ゴシック" pitchFamily="49" charset="-128"/>
            </a:rPr>
            <a:t>　一方、充当可能財源は一部基金の取崩し及び基準財政需要額算入見込額の減少により、充当可能財源全体では減少となった。結果的に充当可能財源の減少額が将来負担額の減少額を上回ったため、分子全体としては微増となった。</a:t>
          </a:r>
        </a:p>
        <a:p>
          <a:r>
            <a:rPr kumimoji="1" lang="ja-JP" altLang="en-US" sz="1400">
              <a:latin typeface="ＭＳ ゴシック" pitchFamily="49" charset="-128"/>
              <a:ea typeface="ＭＳ ゴシック" pitchFamily="49" charset="-128"/>
            </a:rPr>
            <a:t>　分子は増加したものの、積極的な繰上償還により借入額と償還額のバランスをとったことで、地方債残高の増加の抑制につながった。一方で、令和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年度同意に係る地方債の繰越分も多く、令和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年度の地方債残高が増加する恐れもあることから、引き続き地方債の発行抑制や積極的な繰上償還等が必要である。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福島県国見町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百万円の減少となった。主な要因としては、ふるさと納税の増収により、国見町ふるさと振興基金に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百万円を積立てた一方で、事業充当のため国見町復興基金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百万円を取崩したこと等により、基金全体では減少となった。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・財政調整基金は現在の残高を維持し、災害等への備えとする。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・将来的な施設修繕費に充てるため、公共施設整備基金等への積立を継続的に行う予定である。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・ふるさと振興基金を活用しさらなる地域活性化を目指す。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・国見町文教施設整備基金：将来的な文教施設建設や維持修繕等に充当するための財源。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・国見町公共施設整備基金：公共施設の整備及び修繕に必要な財源を確保するための財源。</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・国見町ふるさと振興基金：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百万円取り崩し、「道の駅国見事業」「学校給食費無償化事業」「地域学校協働本部事業」等に充当した。また、今後の地域活性化事業に充当するために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・国見町復興基金：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百万円を取り崩し、地方創生道整備事業に充当したため、その他特定目的金全体では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・国見町ふるさと振興基金：ふるさと納税の寄附受入額から経費を除いた分について毎年積立を行い、必要に応じて地域振興事業に充当する。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・国見町公共施設整備基金：将来発生する公共施設維持修繕費等に充てるため、継続して積立する。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・利子分の増加によるもの。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・災害への備え等のため、現在の残高を維持できるよう努める。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・財政の健全化に向けて事業継続の可否を検討するとともに、効率的な組織体制を構築する。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22C9754-7BC4-473F-AD04-898BB8F198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FBB32EE-F801-44BB-B1E0-2B5C41F8E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4BAAFA42-1F22-4C4D-85D4-E2EE665CEE9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C5584AF5-1CD2-4DC9-AED6-FE7F4BB1920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E99E730-6528-4BDD-9630-841CE3FB4D1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A0E12775-CBD1-4B60-9461-A82B6E6633D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75496BA3-E37A-4CB1-86D9-572E0AB577A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83C546C-E665-4411-9A30-C92CD2D0BA4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C081B6BD-7E59-4502-AEFC-208E685BA8B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27F560BA-CE69-4D53-B39D-9F450365BB6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32E7E489-FF8E-4A85-BF99-49EA1BB6A79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DF510E0D-6BD3-4D82-B414-589ABC1855F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ACB239CE-7668-4721-B194-AE623CC9143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3C6E9B9A-53B4-451C-BD9E-55DC0764633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C18FBF2B-EDFC-4086-BE1E-3EE36FD449F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B98DA2C4-E551-4F3A-8DAE-8E6AD909C31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DF71CB07-9A3D-414F-AAD0-7511ECF99FE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60BE2B4E-4981-476C-82A3-7B25F551BFA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1C77D314-62D3-4E94-B8C3-79EC12BC960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3D7F12F6-D225-4E97-9FDE-18EE6718AD2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6AF48EB3-64A8-4CF0-9A5E-316D8A7057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8676DAC1-D5B5-4ABC-9CED-0C8E355116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C49F2D5A-0599-42C1-84FE-087E7A81C81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6DD861AA-D755-402F-B67D-40001620AFF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BB568CC9-5A83-4794-BB37-534B38213F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7570DC47-EB32-4225-AB38-611F6E94E66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EEDEFA7C-FE17-446D-95E7-75F014D1FF7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57B90E4B-1087-41FC-A070-401872A6676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E898E24A-7799-40A8-9FFF-C5C61AC0006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89BDA32D-DD20-4BE8-92D6-27AE3AC897A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A4E76F7F-E982-4171-AAE9-CEB0276E51B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FD5F356-AD77-4F0F-9146-0AF927401C9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3C63234-79C4-462C-ADD3-D3F5A77B28B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CBCD43E2-5A7B-4120-9A0A-F880CDF6AB1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E6831E7D-88CC-4F70-87F6-2E0B8FB0C3D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39E137D0-9976-43A8-9C79-BBD16F7143E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F3B816A0-EE1D-4E08-8790-BF06B0FF67A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102E9992-2310-44CE-AD17-8A454EE7A52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69C18512-43C5-4852-9F4A-9499554FE57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3563A846-E4DD-4A31-89B2-C5BD852E421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168BC880-700F-47CC-8DFF-5AB962776E8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2A9060CF-0171-4131-821C-CDC2114FD87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FFAAD6B2-8FC8-4723-AA83-CF086D39680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BD6B894-1D00-4022-BA40-EACE34E7CB9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FF23639E-E3DD-4387-8086-E17B2235E44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FA862EF-63C8-4632-856D-04F2BC3E9D5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5B5D4E27-8A4A-4858-96C0-3DC0C27C44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57578DE-0F09-4FBE-9879-6AC2027AE32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F505C8EE-ABDD-44FB-B9B8-4365EE050C6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東日本大震災以降、「役場庁舎再建」「道の駅新設」「農業ビジネス訓練所開設」等の大型公共事業を実施しており、有形固定資産減価償却率は類似団体内平均値を下回っている。一方、修繕や更新等が必要な施設も多く、今後は公共施設等総合管理計画及び個別施設計画に基づき、公共施設等の集約化・複合化を進め、施設保有量の適正化に取り組む。</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3ABFD7AF-7A8B-4B2F-B448-C10FAEFDF2B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6E265A77-6A03-40A6-B7C8-67D8DD4A67D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2148EFD6-D720-486A-9BAE-D7C3B7FE7EF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C573FFF4-FD3E-41CD-8C64-91CAB9984D9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5" name="テキスト ボックス 54">
          <a:extLst>
            <a:ext uri="{FF2B5EF4-FFF2-40B4-BE49-F238E27FC236}">
              <a16:creationId xmlns:a16="http://schemas.microsoft.com/office/drawing/2014/main" id="{935344B6-A5E3-4140-919D-7964F9F842C1}"/>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73B7967C-D408-4F0A-8E51-53D5DD9630C6}"/>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81B902D0-9A68-48C4-816B-D6CD9791754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0BCD1A85-883A-4457-B49D-8503F67EB2D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9E6B0FBB-8896-4890-80C9-74054248945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3E6F1FC8-B364-4538-9690-9B9B98022A2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60403519-C892-4D07-8555-0EC85B87636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F2ABC8B8-1771-4E0D-8F9C-09B2A7130E8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25F4839E-EC64-490A-8AC0-FE8BB96EE61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44D9E8C-BED4-4CB0-827B-499749BDB10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5" name="直線コネクタ 64">
          <a:extLst>
            <a:ext uri="{FF2B5EF4-FFF2-40B4-BE49-F238E27FC236}">
              <a16:creationId xmlns:a16="http://schemas.microsoft.com/office/drawing/2014/main" id="{784FADDB-A28D-41E5-AF93-95BF878C420F}"/>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6" name="有形固定資産減価償却率最小値テキスト">
          <a:extLst>
            <a:ext uri="{FF2B5EF4-FFF2-40B4-BE49-F238E27FC236}">
              <a16:creationId xmlns:a16="http://schemas.microsoft.com/office/drawing/2014/main" id="{413A48F7-8622-4CBB-A3B7-6DD388E85E8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7" name="直線コネクタ 66">
          <a:extLst>
            <a:ext uri="{FF2B5EF4-FFF2-40B4-BE49-F238E27FC236}">
              <a16:creationId xmlns:a16="http://schemas.microsoft.com/office/drawing/2014/main" id="{E5477983-7161-4F4A-AB5D-E0027CEEFC27}"/>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8" name="有形固定資産減価償却率最大値テキスト">
          <a:extLst>
            <a:ext uri="{FF2B5EF4-FFF2-40B4-BE49-F238E27FC236}">
              <a16:creationId xmlns:a16="http://schemas.microsoft.com/office/drawing/2014/main" id="{06EDBA5D-5923-4826-A910-6381ECAE8D86}"/>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9" name="直線コネクタ 68">
          <a:extLst>
            <a:ext uri="{FF2B5EF4-FFF2-40B4-BE49-F238E27FC236}">
              <a16:creationId xmlns:a16="http://schemas.microsoft.com/office/drawing/2014/main" id="{2588E173-1BB4-426D-A06A-C52E865FFA72}"/>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0" name="有形固定資産減価償却率平均値テキスト">
          <a:extLst>
            <a:ext uri="{FF2B5EF4-FFF2-40B4-BE49-F238E27FC236}">
              <a16:creationId xmlns:a16="http://schemas.microsoft.com/office/drawing/2014/main" id="{809E4515-0958-48F7-BFA7-6E90A735BBBD}"/>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E880E7E8-0BF2-48D9-A543-02F191ECB539}"/>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2" name="フローチャート: 判断 71">
          <a:extLst>
            <a:ext uri="{FF2B5EF4-FFF2-40B4-BE49-F238E27FC236}">
              <a16:creationId xmlns:a16="http://schemas.microsoft.com/office/drawing/2014/main" id="{9B5B0AA9-9850-4305-A73D-60B67C0C43AC}"/>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3" name="フローチャート: 判断 72">
          <a:extLst>
            <a:ext uri="{FF2B5EF4-FFF2-40B4-BE49-F238E27FC236}">
              <a16:creationId xmlns:a16="http://schemas.microsoft.com/office/drawing/2014/main" id="{9B8D6E8E-0275-468D-94AF-F48770860C8F}"/>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4" name="フローチャート: 判断 73">
          <a:extLst>
            <a:ext uri="{FF2B5EF4-FFF2-40B4-BE49-F238E27FC236}">
              <a16:creationId xmlns:a16="http://schemas.microsoft.com/office/drawing/2014/main" id="{8B1F4C0A-B10C-4BBC-89DE-AA149E1919A5}"/>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5" name="フローチャート: 判断 74">
          <a:extLst>
            <a:ext uri="{FF2B5EF4-FFF2-40B4-BE49-F238E27FC236}">
              <a16:creationId xmlns:a16="http://schemas.microsoft.com/office/drawing/2014/main" id="{500C644B-D88F-45A2-9192-1A24E94FA136}"/>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ED69BEB-5FCB-4249-8911-2772CF9594A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60A5D08-DB99-4237-B4DA-E51AF4192B8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8BC4159-BA38-4344-AA02-D1712AF87B6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FA7B79B-F824-4780-B89E-88C18D0489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DEA15C0-E686-4B29-8B41-D782446CB05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52451</xdr:rowOff>
    </xdr:from>
    <xdr:to>
      <xdr:col>23</xdr:col>
      <xdr:colOff>136525</xdr:colOff>
      <xdr:row>29</xdr:row>
      <xdr:rowOff>154051</xdr:rowOff>
    </xdr:to>
    <xdr:sp macro="" textlink="">
      <xdr:nvSpPr>
        <xdr:cNvPr id="81" name="楕円 80">
          <a:extLst>
            <a:ext uri="{FF2B5EF4-FFF2-40B4-BE49-F238E27FC236}">
              <a16:creationId xmlns:a16="http://schemas.microsoft.com/office/drawing/2014/main" id="{701A6E58-2BA5-4830-AC41-16009266A327}"/>
            </a:ext>
          </a:extLst>
        </xdr:cNvPr>
        <xdr:cNvSpPr/>
      </xdr:nvSpPr>
      <xdr:spPr>
        <a:xfrm>
          <a:off x="47117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75328</xdr:rowOff>
    </xdr:from>
    <xdr:ext cx="405111" cy="259045"/>
    <xdr:sp macro="" textlink="">
      <xdr:nvSpPr>
        <xdr:cNvPr id="82" name="有形固定資産減価償却率該当値テキスト">
          <a:extLst>
            <a:ext uri="{FF2B5EF4-FFF2-40B4-BE49-F238E27FC236}">
              <a16:creationId xmlns:a16="http://schemas.microsoft.com/office/drawing/2014/main" id="{B4F7681F-0AA0-4D00-9E83-EDF6B17DEEF6}"/>
            </a:ext>
          </a:extLst>
        </xdr:cNvPr>
        <xdr:cNvSpPr txBox="1"/>
      </xdr:nvSpPr>
      <xdr:spPr>
        <a:xfrm>
          <a:off x="4813300" y="564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33020</xdr:rowOff>
    </xdr:from>
    <xdr:to>
      <xdr:col>19</xdr:col>
      <xdr:colOff>187325</xdr:colOff>
      <xdr:row>29</xdr:row>
      <xdr:rowOff>134620</xdr:rowOff>
    </xdr:to>
    <xdr:sp macro="" textlink="">
      <xdr:nvSpPr>
        <xdr:cNvPr id="83" name="楕円 82">
          <a:extLst>
            <a:ext uri="{FF2B5EF4-FFF2-40B4-BE49-F238E27FC236}">
              <a16:creationId xmlns:a16="http://schemas.microsoft.com/office/drawing/2014/main" id="{72BCF2CA-4A6B-41AC-8208-761A5FBCEDEF}"/>
            </a:ext>
          </a:extLst>
        </xdr:cNvPr>
        <xdr:cNvSpPr/>
      </xdr:nvSpPr>
      <xdr:spPr>
        <a:xfrm>
          <a:off x="4000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83820</xdr:rowOff>
    </xdr:from>
    <xdr:to>
      <xdr:col>23</xdr:col>
      <xdr:colOff>85725</xdr:colOff>
      <xdr:row>29</xdr:row>
      <xdr:rowOff>103251</xdr:rowOff>
    </xdr:to>
    <xdr:cxnSp macro="">
      <xdr:nvCxnSpPr>
        <xdr:cNvPr id="84" name="直線コネクタ 83">
          <a:extLst>
            <a:ext uri="{FF2B5EF4-FFF2-40B4-BE49-F238E27FC236}">
              <a16:creationId xmlns:a16="http://schemas.microsoft.com/office/drawing/2014/main" id="{C0917744-0316-408B-A34A-E72E95BC8255}"/>
            </a:ext>
          </a:extLst>
        </xdr:cNvPr>
        <xdr:cNvCxnSpPr/>
      </xdr:nvCxnSpPr>
      <xdr:spPr>
        <a:xfrm>
          <a:off x="4051300" y="5827395"/>
          <a:ext cx="711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93472</xdr:rowOff>
    </xdr:from>
    <xdr:to>
      <xdr:col>15</xdr:col>
      <xdr:colOff>187325</xdr:colOff>
      <xdr:row>30</xdr:row>
      <xdr:rowOff>23622</xdr:rowOff>
    </xdr:to>
    <xdr:sp macro="" textlink="">
      <xdr:nvSpPr>
        <xdr:cNvPr id="85" name="楕円 84">
          <a:extLst>
            <a:ext uri="{FF2B5EF4-FFF2-40B4-BE49-F238E27FC236}">
              <a16:creationId xmlns:a16="http://schemas.microsoft.com/office/drawing/2014/main" id="{009FF83A-2EEA-4464-B776-810C6550ADBD}"/>
            </a:ext>
          </a:extLst>
        </xdr:cNvPr>
        <xdr:cNvSpPr/>
      </xdr:nvSpPr>
      <xdr:spPr>
        <a:xfrm>
          <a:off x="3238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83820</xdr:rowOff>
    </xdr:from>
    <xdr:to>
      <xdr:col>19</xdr:col>
      <xdr:colOff>136525</xdr:colOff>
      <xdr:row>29</xdr:row>
      <xdr:rowOff>144272</xdr:rowOff>
    </xdr:to>
    <xdr:cxnSp macro="">
      <xdr:nvCxnSpPr>
        <xdr:cNvPr id="86" name="直線コネクタ 85">
          <a:extLst>
            <a:ext uri="{FF2B5EF4-FFF2-40B4-BE49-F238E27FC236}">
              <a16:creationId xmlns:a16="http://schemas.microsoft.com/office/drawing/2014/main" id="{706DFDD8-43DC-4849-8A94-E2C29A208C19}"/>
            </a:ext>
          </a:extLst>
        </xdr:cNvPr>
        <xdr:cNvCxnSpPr/>
      </xdr:nvCxnSpPr>
      <xdr:spPr>
        <a:xfrm flipV="1">
          <a:off x="3289300" y="5827395"/>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54610</xdr:rowOff>
    </xdr:from>
    <xdr:to>
      <xdr:col>11</xdr:col>
      <xdr:colOff>187325</xdr:colOff>
      <xdr:row>29</xdr:row>
      <xdr:rowOff>156210</xdr:rowOff>
    </xdr:to>
    <xdr:sp macro="" textlink="">
      <xdr:nvSpPr>
        <xdr:cNvPr id="87" name="楕円 86">
          <a:extLst>
            <a:ext uri="{FF2B5EF4-FFF2-40B4-BE49-F238E27FC236}">
              <a16:creationId xmlns:a16="http://schemas.microsoft.com/office/drawing/2014/main" id="{E4E39631-A592-4B5C-8DF8-EE4DACC1A9A2}"/>
            </a:ext>
          </a:extLst>
        </xdr:cNvPr>
        <xdr:cNvSpPr/>
      </xdr:nvSpPr>
      <xdr:spPr>
        <a:xfrm>
          <a:off x="2476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105410</xdr:rowOff>
    </xdr:from>
    <xdr:to>
      <xdr:col>15</xdr:col>
      <xdr:colOff>136525</xdr:colOff>
      <xdr:row>29</xdr:row>
      <xdr:rowOff>144272</xdr:rowOff>
    </xdr:to>
    <xdr:cxnSp macro="">
      <xdr:nvCxnSpPr>
        <xdr:cNvPr id="88" name="直線コネクタ 87">
          <a:extLst>
            <a:ext uri="{FF2B5EF4-FFF2-40B4-BE49-F238E27FC236}">
              <a16:creationId xmlns:a16="http://schemas.microsoft.com/office/drawing/2014/main" id="{E6DAD9DB-4B91-492C-8091-7443153D5664}"/>
            </a:ext>
          </a:extLst>
        </xdr:cNvPr>
        <xdr:cNvCxnSpPr/>
      </xdr:nvCxnSpPr>
      <xdr:spPr>
        <a:xfrm>
          <a:off x="2527300" y="5848985"/>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7112</xdr:rowOff>
    </xdr:from>
    <xdr:to>
      <xdr:col>7</xdr:col>
      <xdr:colOff>187325</xdr:colOff>
      <xdr:row>29</xdr:row>
      <xdr:rowOff>108712</xdr:rowOff>
    </xdr:to>
    <xdr:sp macro="" textlink="">
      <xdr:nvSpPr>
        <xdr:cNvPr id="89" name="楕円 88">
          <a:extLst>
            <a:ext uri="{FF2B5EF4-FFF2-40B4-BE49-F238E27FC236}">
              <a16:creationId xmlns:a16="http://schemas.microsoft.com/office/drawing/2014/main" id="{4CCBDBEE-E0ED-4B78-8CB3-AE138B9E8C7C}"/>
            </a:ext>
          </a:extLst>
        </xdr:cNvPr>
        <xdr:cNvSpPr/>
      </xdr:nvSpPr>
      <xdr:spPr>
        <a:xfrm>
          <a:off x="1714500" y="57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57912</xdr:rowOff>
    </xdr:from>
    <xdr:to>
      <xdr:col>11</xdr:col>
      <xdr:colOff>136525</xdr:colOff>
      <xdr:row>29</xdr:row>
      <xdr:rowOff>105410</xdr:rowOff>
    </xdr:to>
    <xdr:cxnSp macro="">
      <xdr:nvCxnSpPr>
        <xdr:cNvPr id="90" name="直線コネクタ 89">
          <a:extLst>
            <a:ext uri="{FF2B5EF4-FFF2-40B4-BE49-F238E27FC236}">
              <a16:creationId xmlns:a16="http://schemas.microsoft.com/office/drawing/2014/main" id="{B284060E-A8F6-40B8-A039-9A27B250AA25}"/>
            </a:ext>
          </a:extLst>
        </xdr:cNvPr>
        <xdr:cNvCxnSpPr/>
      </xdr:nvCxnSpPr>
      <xdr:spPr>
        <a:xfrm>
          <a:off x="1765300" y="5801487"/>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1" name="n_1aveValue有形固定資産減価償却率">
          <a:extLst>
            <a:ext uri="{FF2B5EF4-FFF2-40B4-BE49-F238E27FC236}">
              <a16:creationId xmlns:a16="http://schemas.microsoft.com/office/drawing/2014/main" id="{00B6DCFF-E095-45A3-9765-592F8BD8D22C}"/>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2" name="n_2aveValue有形固定資産減価償却率">
          <a:extLst>
            <a:ext uri="{FF2B5EF4-FFF2-40B4-BE49-F238E27FC236}">
              <a16:creationId xmlns:a16="http://schemas.microsoft.com/office/drawing/2014/main" id="{06E3751E-70A3-400F-962C-6168EC76FE79}"/>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3" name="n_3aveValue有形固定資産減価償却率">
          <a:extLst>
            <a:ext uri="{FF2B5EF4-FFF2-40B4-BE49-F238E27FC236}">
              <a16:creationId xmlns:a16="http://schemas.microsoft.com/office/drawing/2014/main" id="{B064ADAD-C61E-495F-941D-635DBBD9BBDA}"/>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4" name="n_4aveValue有形固定資産減価償却率">
          <a:extLst>
            <a:ext uri="{FF2B5EF4-FFF2-40B4-BE49-F238E27FC236}">
              <a16:creationId xmlns:a16="http://schemas.microsoft.com/office/drawing/2014/main" id="{DABD5DB3-057F-41CA-B086-5DA656B9550D}"/>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151147</xdr:rowOff>
    </xdr:from>
    <xdr:ext cx="405111" cy="259045"/>
    <xdr:sp macro="" textlink="">
      <xdr:nvSpPr>
        <xdr:cNvPr id="95" name="n_1mainValue有形固定資産減価償却率">
          <a:extLst>
            <a:ext uri="{FF2B5EF4-FFF2-40B4-BE49-F238E27FC236}">
              <a16:creationId xmlns:a16="http://schemas.microsoft.com/office/drawing/2014/main" id="{A72000F1-B0C4-4B15-937D-4F14E573AF41}"/>
            </a:ext>
          </a:extLst>
        </xdr:cNvPr>
        <xdr:cNvSpPr txBox="1"/>
      </xdr:nvSpPr>
      <xdr:spPr>
        <a:xfrm>
          <a:off x="383604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40149</xdr:rowOff>
    </xdr:from>
    <xdr:ext cx="405111" cy="259045"/>
    <xdr:sp macro="" textlink="">
      <xdr:nvSpPr>
        <xdr:cNvPr id="96" name="n_2mainValue有形固定資産減価償却率">
          <a:extLst>
            <a:ext uri="{FF2B5EF4-FFF2-40B4-BE49-F238E27FC236}">
              <a16:creationId xmlns:a16="http://schemas.microsoft.com/office/drawing/2014/main" id="{87C9859A-6F05-4825-8AF3-511BEF80D3F0}"/>
            </a:ext>
          </a:extLst>
        </xdr:cNvPr>
        <xdr:cNvSpPr txBox="1"/>
      </xdr:nvSpPr>
      <xdr:spPr>
        <a:xfrm>
          <a:off x="3086744" y="5612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1287</xdr:rowOff>
    </xdr:from>
    <xdr:ext cx="405111" cy="259045"/>
    <xdr:sp macro="" textlink="">
      <xdr:nvSpPr>
        <xdr:cNvPr id="97" name="n_3mainValue有形固定資産減価償却率">
          <a:extLst>
            <a:ext uri="{FF2B5EF4-FFF2-40B4-BE49-F238E27FC236}">
              <a16:creationId xmlns:a16="http://schemas.microsoft.com/office/drawing/2014/main" id="{61601EE2-391C-411B-8E57-46C41D0EC7FF}"/>
            </a:ext>
          </a:extLst>
        </xdr:cNvPr>
        <xdr:cNvSpPr txBox="1"/>
      </xdr:nvSpPr>
      <xdr:spPr>
        <a:xfrm>
          <a:off x="2324744" y="557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125239</xdr:rowOff>
    </xdr:from>
    <xdr:ext cx="405111" cy="259045"/>
    <xdr:sp macro="" textlink="">
      <xdr:nvSpPr>
        <xdr:cNvPr id="98" name="n_4mainValue有形固定資産減価償却率">
          <a:extLst>
            <a:ext uri="{FF2B5EF4-FFF2-40B4-BE49-F238E27FC236}">
              <a16:creationId xmlns:a16="http://schemas.microsoft.com/office/drawing/2014/main" id="{7BDAF221-B5E7-4107-80C0-865F02B8FFBB}"/>
            </a:ext>
          </a:extLst>
        </xdr:cNvPr>
        <xdr:cNvSpPr txBox="1"/>
      </xdr:nvSpPr>
      <xdr:spPr>
        <a:xfrm>
          <a:off x="1562744" y="5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15BCE76-7368-4962-90D8-37CAE89D53D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AAD14F6-4919-457F-8769-485C7B275AC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89FB396-B123-4831-93CE-3F19DC24E7A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9A96F53-7B16-424B-BB76-209CA98A529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ABCEB51-E8DE-4CA6-A146-27BD8736E0C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5D48DC6-29FF-4EEE-B135-729057003AF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A179F30-FD48-4C15-9E8D-115D0195E43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16C1B02-5D53-420A-883C-9236AAD4189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9FCBDAB-1A74-4E42-BC49-4543CAC5EE4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761F054-A377-41FA-A01E-DC8377EEE3C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AD0A750-BBB9-4568-B4B9-4AFF2BE3B41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CF7D234-F96F-4718-BAA2-49701BDC240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4618994-584A-4655-A906-A11F21D2FE9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大きく上回っている。主な要因としては、東日本大震災以降、「役場庁舎再建」「道の駅新設」「農業ビジネス訓練所開設」等の大型公共事業の実施による地方債発行額の増加が影響している。</a:t>
          </a:r>
        </a:p>
        <a:p>
          <a:r>
            <a:rPr kumimoji="1" lang="ja-JP" altLang="en-US" sz="1100">
              <a:latin typeface="ＭＳ Ｐゴシック" panose="020B0600070205080204" pitchFamily="50" charset="-128"/>
              <a:ea typeface="ＭＳ Ｐゴシック" panose="020B0600070205080204" pitchFamily="50" charset="-128"/>
            </a:rPr>
            <a:t>　今後は、地方債の本格的な償還が開始となることから、地方債の新規発行を抑するとともに、計画的かつ積極的な繰上償還を行うなど財政の健全化を図る必要がある。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C1D2BBD-7E3C-4AF4-81AE-B1B7D56FE81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F008E87-56F6-4467-A59E-9AC1058748F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611281B-F784-4149-B062-C773F9A787C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C493C1AD-0D1B-4B57-B367-3325262694B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E2BAA1E0-2C8B-4E45-8464-3C4F351C9BF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AFBBEE6B-EAE4-449B-AF5C-12456E07157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FB8AB052-5D1E-42A1-BECB-2683A56BAEB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6B472912-876A-4389-8C21-A91B5C21E65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FB8E110B-8CEE-423D-BE56-38F2AF8311A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C2550B60-AF2E-4484-BEB9-8D3A3500AF7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32213DF1-455F-43BE-82EE-D8546A1FEAF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19482BD2-C4C6-454F-A3CF-04CAA6BA6B4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7A914591-DAD3-4EF4-B1C0-AA534047707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34B9CAD9-C96F-4900-AE3C-0F0EF813FCA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E5D1AA41-B6BC-4FE0-8303-4D019885417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5561FB7-65C1-4339-B93A-E45663393EA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7313FC6C-F4D1-4168-AB47-AA73C7E38FA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9" name="直線コネクタ 128">
          <a:extLst>
            <a:ext uri="{FF2B5EF4-FFF2-40B4-BE49-F238E27FC236}">
              <a16:creationId xmlns:a16="http://schemas.microsoft.com/office/drawing/2014/main" id="{5933B302-9E48-403B-8EEF-B6D6FBE333DA}"/>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0" name="債務償還比率最小値テキスト">
          <a:extLst>
            <a:ext uri="{FF2B5EF4-FFF2-40B4-BE49-F238E27FC236}">
              <a16:creationId xmlns:a16="http://schemas.microsoft.com/office/drawing/2014/main" id="{89B916F9-D18E-46A9-A778-CE8EB8B58B21}"/>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1" name="直線コネクタ 130">
          <a:extLst>
            <a:ext uri="{FF2B5EF4-FFF2-40B4-BE49-F238E27FC236}">
              <a16:creationId xmlns:a16="http://schemas.microsoft.com/office/drawing/2014/main" id="{A1F8A7AD-6C92-4412-BA69-F36C65657D9A}"/>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2E2CC182-B3E8-4083-B58B-66F16011687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119235AD-AD78-4662-8EF2-887683F94CA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4" name="債務償還比率平均値テキスト">
          <a:extLst>
            <a:ext uri="{FF2B5EF4-FFF2-40B4-BE49-F238E27FC236}">
              <a16:creationId xmlns:a16="http://schemas.microsoft.com/office/drawing/2014/main" id="{F53ECBA3-14D5-4DCF-BDE0-EE7355515137}"/>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5" name="フローチャート: 判断 134">
          <a:extLst>
            <a:ext uri="{FF2B5EF4-FFF2-40B4-BE49-F238E27FC236}">
              <a16:creationId xmlns:a16="http://schemas.microsoft.com/office/drawing/2014/main" id="{33044C40-8EA9-4D42-9604-F44FAFC5F585}"/>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6" name="フローチャート: 判断 135">
          <a:extLst>
            <a:ext uri="{FF2B5EF4-FFF2-40B4-BE49-F238E27FC236}">
              <a16:creationId xmlns:a16="http://schemas.microsoft.com/office/drawing/2014/main" id="{214D8117-97E4-4348-A753-768C3EA199B7}"/>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7" name="フローチャート: 判断 136">
          <a:extLst>
            <a:ext uri="{FF2B5EF4-FFF2-40B4-BE49-F238E27FC236}">
              <a16:creationId xmlns:a16="http://schemas.microsoft.com/office/drawing/2014/main" id="{CE818BA7-7CA1-47D2-8F4F-4E564EAC5AD9}"/>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8" name="フローチャート: 判断 137">
          <a:extLst>
            <a:ext uri="{FF2B5EF4-FFF2-40B4-BE49-F238E27FC236}">
              <a16:creationId xmlns:a16="http://schemas.microsoft.com/office/drawing/2014/main" id="{74B4B6A4-AB9D-40C0-A282-6CAF476C9F2F}"/>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9" name="フローチャート: 判断 138">
          <a:extLst>
            <a:ext uri="{FF2B5EF4-FFF2-40B4-BE49-F238E27FC236}">
              <a16:creationId xmlns:a16="http://schemas.microsoft.com/office/drawing/2014/main" id="{6F04AF23-7FA2-44D8-BC3E-6B6A58B542D9}"/>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C3A90D4-DCE0-4CE3-80DB-CF5E9F30106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16D3527-B71F-4C47-AFB5-4CD0FB96FB0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76B1D17-4471-4F74-8B77-81F6C4769CC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8C1E1B6-E16A-4C98-99A3-6D3090575CA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276C7B9-BC6D-4DF6-8821-E71BCD48FD4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164293</xdr:rowOff>
    </xdr:from>
    <xdr:to>
      <xdr:col>76</xdr:col>
      <xdr:colOff>73025</xdr:colOff>
      <xdr:row>31</xdr:row>
      <xdr:rowOff>94443</xdr:rowOff>
    </xdr:to>
    <xdr:sp macro="" textlink="">
      <xdr:nvSpPr>
        <xdr:cNvPr id="145" name="楕円 144">
          <a:extLst>
            <a:ext uri="{FF2B5EF4-FFF2-40B4-BE49-F238E27FC236}">
              <a16:creationId xmlns:a16="http://schemas.microsoft.com/office/drawing/2014/main" id="{2FE2F93E-FF99-4441-9D2C-BF0EC7B4371F}"/>
            </a:ext>
          </a:extLst>
        </xdr:cNvPr>
        <xdr:cNvSpPr/>
      </xdr:nvSpPr>
      <xdr:spPr>
        <a:xfrm>
          <a:off x="14744700" y="607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142720</xdr:rowOff>
    </xdr:from>
    <xdr:ext cx="469744" cy="259045"/>
    <xdr:sp macro="" textlink="">
      <xdr:nvSpPr>
        <xdr:cNvPr id="146" name="債務償還比率該当値テキスト">
          <a:extLst>
            <a:ext uri="{FF2B5EF4-FFF2-40B4-BE49-F238E27FC236}">
              <a16:creationId xmlns:a16="http://schemas.microsoft.com/office/drawing/2014/main" id="{0FD55C14-1745-4744-96B2-21FAF15695C0}"/>
            </a:ext>
          </a:extLst>
        </xdr:cNvPr>
        <xdr:cNvSpPr txBox="1"/>
      </xdr:nvSpPr>
      <xdr:spPr>
        <a:xfrm>
          <a:off x="14846300" y="605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160437</xdr:rowOff>
    </xdr:from>
    <xdr:to>
      <xdr:col>72</xdr:col>
      <xdr:colOff>123825</xdr:colOff>
      <xdr:row>31</xdr:row>
      <xdr:rowOff>90587</xdr:rowOff>
    </xdr:to>
    <xdr:sp macro="" textlink="">
      <xdr:nvSpPr>
        <xdr:cNvPr id="147" name="楕円 146">
          <a:extLst>
            <a:ext uri="{FF2B5EF4-FFF2-40B4-BE49-F238E27FC236}">
              <a16:creationId xmlns:a16="http://schemas.microsoft.com/office/drawing/2014/main" id="{15E5C648-79DD-4293-8DF6-F314A1C42120}"/>
            </a:ext>
          </a:extLst>
        </xdr:cNvPr>
        <xdr:cNvSpPr/>
      </xdr:nvSpPr>
      <xdr:spPr>
        <a:xfrm>
          <a:off x="14033500" y="607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39787</xdr:rowOff>
    </xdr:from>
    <xdr:to>
      <xdr:col>76</xdr:col>
      <xdr:colOff>22225</xdr:colOff>
      <xdr:row>31</xdr:row>
      <xdr:rowOff>43643</xdr:rowOff>
    </xdr:to>
    <xdr:cxnSp macro="">
      <xdr:nvCxnSpPr>
        <xdr:cNvPr id="148" name="直線コネクタ 147">
          <a:extLst>
            <a:ext uri="{FF2B5EF4-FFF2-40B4-BE49-F238E27FC236}">
              <a16:creationId xmlns:a16="http://schemas.microsoft.com/office/drawing/2014/main" id="{CB19DC6F-4EE8-4A61-9654-98161FE76F89}"/>
            </a:ext>
          </a:extLst>
        </xdr:cNvPr>
        <xdr:cNvCxnSpPr/>
      </xdr:nvCxnSpPr>
      <xdr:spPr>
        <a:xfrm>
          <a:off x="14084300" y="6126262"/>
          <a:ext cx="71120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131907</xdr:rowOff>
    </xdr:from>
    <xdr:to>
      <xdr:col>68</xdr:col>
      <xdr:colOff>123825</xdr:colOff>
      <xdr:row>31</xdr:row>
      <xdr:rowOff>62057</xdr:rowOff>
    </xdr:to>
    <xdr:sp macro="" textlink="">
      <xdr:nvSpPr>
        <xdr:cNvPr id="149" name="楕円 148">
          <a:extLst>
            <a:ext uri="{FF2B5EF4-FFF2-40B4-BE49-F238E27FC236}">
              <a16:creationId xmlns:a16="http://schemas.microsoft.com/office/drawing/2014/main" id="{B0EB3B18-01BF-4AA5-9B8E-1209ECB68EC0}"/>
            </a:ext>
          </a:extLst>
        </xdr:cNvPr>
        <xdr:cNvSpPr/>
      </xdr:nvSpPr>
      <xdr:spPr>
        <a:xfrm>
          <a:off x="13271500" y="604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11257</xdr:rowOff>
    </xdr:from>
    <xdr:to>
      <xdr:col>72</xdr:col>
      <xdr:colOff>73025</xdr:colOff>
      <xdr:row>31</xdr:row>
      <xdr:rowOff>39787</xdr:rowOff>
    </xdr:to>
    <xdr:cxnSp macro="">
      <xdr:nvCxnSpPr>
        <xdr:cNvPr id="150" name="直線コネクタ 149">
          <a:extLst>
            <a:ext uri="{FF2B5EF4-FFF2-40B4-BE49-F238E27FC236}">
              <a16:creationId xmlns:a16="http://schemas.microsoft.com/office/drawing/2014/main" id="{DCE24300-F517-4FD8-90D7-A1B41E38DA59}"/>
            </a:ext>
          </a:extLst>
        </xdr:cNvPr>
        <xdr:cNvCxnSpPr/>
      </xdr:nvCxnSpPr>
      <xdr:spPr>
        <a:xfrm>
          <a:off x="13322300" y="6097732"/>
          <a:ext cx="762000" cy="2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114636</xdr:rowOff>
    </xdr:from>
    <xdr:to>
      <xdr:col>64</xdr:col>
      <xdr:colOff>123825</xdr:colOff>
      <xdr:row>31</xdr:row>
      <xdr:rowOff>44786</xdr:rowOff>
    </xdr:to>
    <xdr:sp macro="" textlink="">
      <xdr:nvSpPr>
        <xdr:cNvPr id="151" name="楕円 150">
          <a:extLst>
            <a:ext uri="{FF2B5EF4-FFF2-40B4-BE49-F238E27FC236}">
              <a16:creationId xmlns:a16="http://schemas.microsoft.com/office/drawing/2014/main" id="{9B5893E2-5CD8-49C5-97C6-C52347EC4320}"/>
            </a:ext>
          </a:extLst>
        </xdr:cNvPr>
        <xdr:cNvSpPr/>
      </xdr:nvSpPr>
      <xdr:spPr>
        <a:xfrm>
          <a:off x="12509500" y="602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165436</xdr:rowOff>
    </xdr:from>
    <xdr:to>
      <xdr:col>68</xdr:col>
      <xdr:colOff>73025</xdr:colOff>
      <xdr:row>31</xdr:row>
      <xdr:rowOff>11257</xdr:rowOff>
    </xdr:to>
    <xdr:cxnSp macro="">
      <xdr:nvCxnSpPr>
        <xdr:cNvPr id="152" name="直線コネクタ 151">
          <a:extLst>
            <a:ext uri="{FF2B5EF4-FFF2-40B4-BE49-F238E27FC236}">
              <a16:creationId xmlns:a16="http://schemas.microsoft.com/office/drawing/2014/main" id="{9FFC42B0-F18B-4508-BAC9-82E25F2240E0}"/>
            </a:ext>
          </a:extLst>
        </xdr:cNvPr>
        <xdr:cNvCxnSpPr/>
      </xdr:nvCxnSpPr>
      <xdr:spPr>
        <a:xfrm>
          <a:off x="12560300" y="6080461"/>
          <a:ext cx="762000" cy="1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30353</xdr:rowOff>
    </xdr:from>
    <xdr:to>
      <xdr:col>60</xdr:col>
      <xdr:colOff>123825</xdr:colOff>
      <xdr:row>32</xdr:row>
      <xdr:rowOff>131953</xdr:rowOff>
    </xdr:to>
    <xdr:sp macro="" textlink="">
      <xdr:nvSpPr>
        <xdr:cNvPr id="153" name="楕円 152">
          <a:extLst>
            <a:ext uri="{FF2B5EF4-FFF2-40B4-BE49-F238E27FC236}">
              <a16:creationId xmlns:a16="http://schemas.microsoft.com/office/drawing/2014/main" id="{6D8D72DA-1FA3-4485-AD5A-2640A95B6150}"/>
            </a:ext>
          </a:extLst>
        </xdr:cNvPr>
        <xdr:cNvSpPr/>
      </xdr:nvSpPr>
      <xdr:spPr>
        <a:xfrm>
          <a:off x="11747500" y="628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165436</xdr:rowOff>
    </xdr:from>
    <xdr:to>
      <xdr:col>64</xdr:col>
      <xdr:colOff>73025</xdr:colOff>
      <xdr:row>32</xdr:row>
      <xdr:rowOff>81153</xdr:rowOff>
    </xdr:to>
    <xdr:cxnSp macro="">
      <xdr:nvCxnSpPr>
        <xdr:cNvPr id="154" name="直線コネクタ 153">
          <a:extLst>
            <a:ext uri="{FF2B5EF4-FFF2-40B4-BE49-F238E27FC236}">
              <a16:creationId xmlns:a16="http://schemas.microsoft.com/office/drawing/2014/main" id="{FA23EC2B-660F-4501-B582-715702B55746}"/>
            </a:ext>
          </a:extLst>
        </xdr:cNvPr>
        <xdr:cNvCxnSpPr/>
      </xdr:nvCxnSpPr>
      <xdr:spPr>
        <a:xfrm flipV="1">
          <a:off x="11798300" y="6080461"/>
          <a:ext cx="762000" cy="25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5" name="n_1aveValue債務償還比率">
          <a:extLst>
            <a:ext uri="{FF2B5EF4-FFF2-40B4-BE49-F238E27FC236}">
              <a16:creationId xmlns:a16="http://schemas.microsoft.com/office/drawing/2014/main" id="{B4E84E97-D618-4043-9F26-0C2990B5C5B2}"/>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6" name="n_2aveValue債務償還比率">
          <a:extLst>
            <a:ext uri="{FF2B5EF4-FFF2-40B4-BE49-F238E27FC236}">
              <a16:creationId xmlns:a16="http://schemas.microsoft.com/office/drawing/2014/main" id="{EEA054CC-3747-447A-8103-7A5A008E0F06}"/>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7" name="n_3aveValue債務償還比率">
          <a:extLst>
            <a:ext uri="{FF2B5EF4-FFF2-40B4-BE49-F238E27FC236}">
              <a16:creationId xmlns:a16="http://schemas.microsoft.com/office/drawing/2014/main" id="{2127087F-3A85-42DD-A27B-B2E4163EF49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8" name="n_4aveValue債務償還比率">
          <a:extLst>
            <a:ext uri="{FF2B5EF4-FFF2-40B4-BE49-F238E27FC236}">
              <a16:creationId xmlns:a16="http://schemas.microsoft.com/office/drawing/2014/main" id="{6C984273-14DA-48D5-B40B-94FA335136D8}"/>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81714</xdr:rowOff>
    </xdr:from>
    <xdr:ext cx="469744" cy="259045"/>
    <xdr:sp macro="" textlink="">
      <xdr:nvSpPr>
        <xdr:cNvPr id="159" name="n_1mainValue債務償還比率">
          <a:extLst>
            <a:ext uri="{FF2B5EF4-FFF2-40B4-BE49-F238E27FC236}">
              <a16:creationId xmlns:a16="http://schemas.microsoft.com/office/drawing/2014/main" id="{E49D5BEE-8745-4CE4-9E82-DF58931597FB}"/>
            </a:ext>
          </a:extLst>
        </xdr:cNvPr>
        <xdr:cNvSpPr txBox="1"/>
      </xdr:nvSpPr>
      <xdr:spPr>
        <a:xfrm>
          <a:off x="13836727" y="616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53184</xdr:rowOff>
    </xdr:from>
    <xdr:ext cx="469744" cy="259045"/>
    <xdr:sp macro="" textlink="">
      <xdr:nvSpPr>
        <xdr:cNvPr id="160" name="n_2mainValue債務償還比率">
          <a:extLst>
            <a:ext uri="{FF2B5EF4-FFF2-40B4-BE49-F238E27FC236}">
              <a16:creationId xmlns:a16="http://schemas.microsoft.com/office/drawing/2014/main" id="{C13F3663-5195-41CF-ADCA-FB6B8C270B20}"/>
            </a:ext>
          </a:extLst>
        </xdr:cNvPr>
        <xdr:cNvSpPr txBox="1"/>
      </xdr:nvSpPr>
      <xdr:spPr>
        <a:xfrm>
          <a:off x="13087427" y="613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35913</xdr:rowOff>
    </xdr:from>
    <xdr:ext cx="469744" cy="259045"/>
    <xdr:sp macro="" textlink="">
      <xdr:nvSpPr>
        <xdr:cNvPr id="161" name="n_3mainValue債務償還比率">
          <a:extLst>
            <a:ext uri="{FF2B5EF4-FFF2-40B4-BE49-F238E27FC236}">
              <a16:creationId xmlns:a16="http://schemas.microsoft.com/office/drawing/2014/main" id="{099A08E8-4C65-47D2-8CC4-1359D45B13DA}"/>
            </a:ext>
          </a:extLst>
        </xdr:cNvPr>
        <xdr:cNvSpPr txBox="1"/>
      </xdr:nvSpPr>
      <xdr:spPr>
        <a:xfrm>
          <a:off x="12325427" y="612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123080</xdr:rowOff>
    </xdr:from>
    <xdr:ext cx="469744" cy="259045"/>
    <xdr:sp macro="" textlink="">
      <xdr:nvSpPr>
        <xdr:cNvPr id="162" name="n_4mainValue債務償還比率">
          <a:extLst>
            <a:ext uri="{FF2B5EF4-FFF2-40B4-BE49-F238E27FC236}">
              <a16:creationId xmlns:a16="http://schemas.microsoft.com/office/drawing/2014/main" id="{AB43CF17-6EDF-4E9B-8D33-436E725FAED7}"/>
            </a:ext>
          </a:extLst>
        </xdr:cNvPr>
        <xdr:cNvSpPr txBox="1"/>
      </xdr:nvSpPr>
      <xdr:spPr>
        <a:xfrm>
          <a:off x="11563427" y="638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D231C215-885B-464A-85B4-2A9F258DDDF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AE3D037-40A9-4F77-BED0-ECAE707B593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A1817B6-83F7-4D21-8FDE-9E6BF4797A3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3F3A8A9-1DBE-48D6-8D2D-C5287C505F8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B318CD49-8538-446C-8EEF-AA0B1CCE1F4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D532793-BCE9-4386-BBB9-4F55AC12B7E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0CEEC0-1BA3-4EE0-817D-4780717DD8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5EC4F3-E296-40EE-BA39-73C15D2E2ED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C82E70-B326-4D6F-B078-6FB3739AEC7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E8E43B-EFDD-44EB-B479-ACB010B6A87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8D23B3-CFDD-48AA-8C62-FB52AF8B701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4E0215-A193-40C2-87D9-EA5C9AC38C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0B7B64-B08E-4713-8B78-C795507C429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50F299-E93A-4AD9-ACC9-E07FB6DD6C4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1129E1-EE6B-4339-89C7-2BEED930690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2DB8E6-D26F-4101-8563-2D0EC5E0618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DF260F-EDA9-4065-B812-608969D7A58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C839B9-2D8C-474E-9D68-D9741730E60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C471BC-2E5C-4BB8-BD93-865CACAC1B9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80BBD5-5096-44CA-B8AE-4282AF7FEE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14280C-B6CB-4DAD-8D1F-B3CA095357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6D4D7A5-1EAF-46DC-925C-3606F334A88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190CE22-5175-40AC-B83A-519A118EFE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365D7F6-652F-42E2-8AAA-C44384F0EB9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A3E9948-75E7-46AD-9133-7D659170BD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061C46-EA6F-4CF9-9BD8-8AE263F573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A678D9-0290-4B35-BC1E-3613B7860F5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CD6C41-35FA-4608-9126-6D5B5D98A0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B6B52F-3A6E-446A-80EE-1D553E1AEA3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53040B-4EA8-43AE-BB42-38FAFEC1524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979586-8550-49DE-ACDD-0C20F10D8A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03D363-1DEA-41DA-B9DE-663D1B600A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9ED7CB-463A-438F-8F4F-9127D57CCC2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13117D-BD35-4479-B4EA-EAE4621E157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021E5F-2E72-4017-A253-EAC2A6825DB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C3398B-4F63-44E6-9913-A79E9A970A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D59914-7550-49A2-9DF1-4CF31F8F924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D3012E6-C206-4FD2-A154-46E1A48542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A657CAB-8E93-4599-86BC-19DEAF50222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915C90-12F1-4B2C-BD2F-A3A72A68FD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30904C-9A52-4A19-9327-A27F749605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B88471-5EE3-40A6-9E9A-972DE2DB8A5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B90C14-C5F4-4E13-8A97-5232ADE23F0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2D45835-5990-44E1-AF3D-155A10DDDB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B86308-54F2-4084-85E1-7D0758158E4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B76D12-523F-4D66-97F9-66D7F0ADB47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E8605A9-A507-49D5-9E93-7586704A02F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F03102-4AD6-4DBB-8511-586233008B8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CE8DC6-3052-4817-8043-038D7193117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3590A00-F077-4009-BDA8-51EC64C463D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CF7666-BA95-4C55-A85D-F59E42C6509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34CA69D-50EB-4E6B-918F-E5D987F5A3D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68DDE5-93DD-432B-B487-CCAEB855B94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EF8B660-273E-4FBB-9A2B-1F820AE8E7D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F3B705B-5E29-4562-A196-2D911F269B9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8B2B177-6A9F-4E87-97E6-F1656EA931E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822FB3D-3C8C-4646-A306-CD37A3A16A1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A6ACD99-1329-4B2C-8829-7F1C5C78A2A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6618A50-F976-46FC-9D7E-3969306451C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267FE4B-7D49-4892-84EE-399AE352742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1F5F2B9-3A32-4707-B250-18463838018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2B55276B-5350-4804-91C6-36EA7238BC13}"/>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4C595CD-F5C6-43F8-99A2-2BAA43E3A2B5}"/>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BC703C94-28E8-4A80-A344-8298476AE91D}"/>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5DD0F7B6-2D28-459A-9150-DAC18B9214F6}"/>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E11D619A-D766-4DD7-B08C-537F519600A4}"/>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1622A403-5857-4AA4-900E-11F723648562}"/>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363F27B5-7445-4106-9238-1E2AD9B8484E}"/>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7FC6DF8A-9992-4492-BB63-79AF08B2B8EC}"/>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3D1FF311-2BA8-4DA8-B3BB-CB725F25095B}"/>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814FC96-77CA-479F-BB08-9BD084621404}"/>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1991E811-A14A-49D3-8B98-2FBC6C8B26BE}"/>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AE1483-F451-4AAC-BAB3-5EB4325C019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C2B215-67CC-4358-8E5F-3646EC196D8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AD300F-7330-4FE8-A7A4-7AC34818768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F167E4-EEC8-4866-8970-04D8C6523A5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FFA9F85-1DBD-4068-842C-7A58FA8A2A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73" name="楕円 72">
          <a:extLst>
            <a:ext uri="{FF2B5EF4-FFF2-40B4-BE49-F238E27FC236}">
              <a16:creationId xmlns:a16="http://schemas.microsoft.com/office/drawing/2014/main" id="{F22FFE06-9F9C-4F18-B38E-5ABB4137AD42}"/>
            </a:ext>
          </a:extLst>
        </xdr:cNvPr>
        <xdr:cNvSpPr/>
      </xdr:nvSpPr>
      <xdr:spPr>
        <a:xfrm>
          <a:off x="4584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95267</xdr:rowOff>
    </xdr:from>
    <xdr:ext cx="405111" cy="259045"/>
    <xdr:sp macro="" textlink="">
      <xdr:nvSpPr>
        <xdr:cNvPr id="74" name="【道路】&#10;有形固定資産減価償却率該当値テキスト">
          <a:extLst>
            <a:ext uri="{FF2B5EF4-FFF2-40B4-BE49-F238E27FC236}">
              <a16:creationId xmlns:a16="http://schemas.microsoft.com/office/drawing/2014/main" id="{1B12322C-FD45-4377-86AC-3B913262D99A}"/>
            </a:ext>
          </a:extLst>
        </xdr:cNvPr>
        <xdr:cNvSpPr txBox="1"/>
      </xdr:nvSpPr>
      <xdr:spPr>
        <a:xfrm>
          <a:off x="4673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78740</xdr:rowOff>
    </xdr:from>
    <xdr:to>
      <xdr:col>20</xdr:col>
      <xdr:colOff>38100</xdr:colOff>
      <xdr:row>39</xdr:row>
      <xdr:rowOff>8890</xdr:rowOff>
    </xdr:to>
    <xdr:sp macro="" textlink="">
      <xdr:nvSpPr>
        <xdr:cNvPr id="75" name="楕円 74">
          <a:extLst>
            <a:ext uri="{FF2B5EF4-FFF2-40B4-BE49-F238E27FC236}">
              <a16:creationId xmlns:a16="http://schemas.microsoft.com/office/drawing/2014/main" id="{A9EEC4FB-1CFD-4340-BA09-9B0E3B007233}"/>
            </a:ext>
          </a:extLst>
        </xdr:cNvPr>
        <xdr:cNvSpPr/>
      </xdr:nvSpPr>
      <xdr:spPr>
        <a:xfrm>
          <a:off x="3746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129540</xdr:rowOff>
    </xdr:from>
    <xdr:to>
      <xdr:col>24</xdr:col>
      <xdr:colOff>63500</xdr:colOff>
      <xdr:row>38</xdr:row>
      <xdr:rowOff>167640</xdr:rowOff>
    </xdr:to>
    <xdr:cxnSp macro="">
      <xdr:nvCxnSpPr>
        <xdr:cNvPr id="76" name="直線コネクタ 75">
          <a:extLst>
            <a:ext uri="{FF2B5EF4-FFF2-40B4-BE49-F238E27FC236}">
              <a16:creationId xmlns:a16="http://schemas.microsoft.com/office/drawing/2014/main" id="{E8979297-5AF0-4E09-B78D-1E081C5AE9F9}"/>
            </a:ext>
          </a:extLst>
        </xdr:cNvPr>
        <xdr:cNvCxnSpPr/>
      </xdr:nvCxnSpPr>
      <xdr:spPr>
        <a:xfrm>
          <a:off x="3797300" y="66446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42545</xdr:rowOff>
    </xdr:from>
    <xdr:to>
      <xdr:col>15</xdr:col>
      <xdr:colOff>101600</xdr:colOff>
      <xdr:row>38</xdr:row>
      <xdr:rowOff>144145</xdr:rowOff>
    </xdr:to>
    <xdr:sp macro="" textlink="">
      <xdr:nvSpPr>
        <xdr:cNvPr id="77" name="楕円 76">
          <a:extLst>
            <a:ext uri="{FF2B5EF4-FFF2-40B4-BE49-F238E27FC236}">
              <a16:creationId xmlns:a16="http://schemas.microsoft.com/office/drawing/2014/main" id="{146AF786-6395-4D57-BE22-1EA4314A78DE}"/>
            </a:ext>
          </a:extLst>
        </xdr:cNvPr>
        <xdr:cNvSpPr/>
      </xdr:nvSpPr>
      <xdr:spPr>
        <a:xfrm>
          <a:off x="2857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93345</xdr:rowOff>
    </xdr:from>
    <xdr:to>
      <xdr:col>19</xdr:col>
      <xdr:colOff>177800</xdr:colOff>
      <xdr:row>38</xdr:row>
      <xdr:rowOff>129540</xdr:rowOff>
    </xdr:to>
    <xdr:cxnSp macro="">
      <xdr:nvCxnSpPr>
        <xdr:cNvPr id="78" name="直線コネクタ 77">
          <a:extLst>
            <a:ext uri="{FF2B5EF4-FFF2-40B4-BE49-F238E27FC236}">
              <a16:creationId xmlns:a16="http://schemas.microsoft.com/office/drawing/2014/main" id="{ACA158A1-E643-4EBF-B721-72200EC941F9}"/>
            </a:ext>
          </a:extLst>
        </xdr:cNvPr>
        <xdr:cNvCxnSpPr/>
      </xdr:nvCxnSpPr>
      <xdr:spPr>
        <a:xfrm>
          <a:off x="2908300" y="66084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4445</xdr:rowOff>
    </xdr:from>
    <xdr:to>
      <xdr:col>10</xdr:col>
      <xdr:colOff>165100</xdr:colOff>
      <xdr:row>38</xdr:row>
      <xdr:rowOff>106045</xdr:rowOff>
    </xdr:to>
    <xdr:sp macro="" textlink="">
      <xdr:nvSpPr>
        <xdr:cNvPr id="79" name="楕円 78">
          <a:extLst>
            <a:ext uri="{FF2B5EF4-FFF2-40B4-BE49-F238E27FC236}">
              <a16:creationId xmlns:a16="http://schemas.microsoft.com/office/drawing/2014/main" id="{A9E76549-688F-4820-9A1E-5F2BAB9467A8}"/>
            </a:ext>
          </a:extLst>
        </xdr:cNvPr>
        <xdr:cNvSpPr/>
      </xdr:nvSpPr>
      <xdr:spPr>
        <a:xfrm>
          <a:off x="1968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55245</xdr:rowOff>
    </xdr:from>
    <xdr:to>
      <xdr:col>15</xdr:col>
      <xdr:colOff>50800</xdr:colOff>
      <xdr:row>38</xdr:row>
      <xdr:rowOff>93345</xdr:rowOff>
    </xdr:to>
    <xdr:cxnSp macro="">
      <xdr:nvCxnSpPr>
        <xdr:cNvPr id="80" name="直線コネクタ 79">
          <a:extLst>
            <a:ext uri="{FF2B5EF4-FFF2-40B4-BE49-F238E27FC236}">
              <a16:creationId xmlns:a16="http://schemas.microsoft.com/office/drawing/2014/main" id="{3F657F91-F48F-40C9-8CB4-214C399F25E4}"/>
            </a:ext>
          </a:extLst>
        </xdr:cNvPr>
        <xdr:cNvCxnSpPr/>
      </xdr:nvCxnSpPr>
      <xdr:spPr>
        <a:xfrm>
          <a:off x="2019300" y="65703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137795</xdr:rowOff>
    </xdr:from>
    <xdr:to>
      <xdr:col>6</xdr:col>
      <xdr:colOff>38100</xdr:colOff>
      <xdr:row>38</xdr:row>
      <xdr:rowOff>67945</xdr:rowOff>
    </xdr:to>
    <xdr:sp macro="" textlink="">
      <xdr:nvSpPr>
        <xdr:cNvPr id="81" name="楕円 80">
          <a:extLst>
            <a:ext uri="{FF2B5EF4-FFF2-40B4-BE49-F238E27FC236}">
              <a16:creationId xmlns:a16="http://schemas.microsoft.com/office/drawing/2014/main" id="{DCA93805-8BDE-414A-A521-F0CC4B0F2A5F}"/>
            </a:ext>
          </a:extLst>
        </xdr:cNvPr>
        <xdr:cNvSpPr/>
      </xdr:nvSpPr>
      <xdr:spPr>
        <a:xfrm>
          <a:off x="1079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17145</xdr:rowOff>
    </xdr:from>
    <xdr:to>
      <xdr:col>10</xdr:col>
      <xdr:colOff>114300</xdr:colOff>
      <xdr:row>38</xdr:row>
      <xdr:rowOff>55245</xdr:rowOff>
    </xdr:to>
    <xdr:cxnSp macro="">
      <xdr:nvCxnSpPr>
        <xdr:cNvPr id="82" name="直線コネクタ 81">
          <a:extLst>
            <a:ext uri="{FF2B5EF4-FFF2-40B4-BE49-F238E27FC236}">
              <a16:creationId xmlns:a16="http://schemas.microsoft.com/office/drawing/2014/main" id="{001CEA74-EDAE-445A-9478-82C86206BDC4}"/>
            </a:ext>
          </a:extLst>
        </xdr:cNvPr>
        <xdr:cNvCxnSpPr/>
      </xdr:nvCxnSpPr>
      <xdr:spPr>
        <a:xfrm>
          <a:off x="1130300" y="65322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AA3CD388-7880-49C9-9E0C-350EBB925BA3}"/>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C1D67061-5D4E-4110-980C-80B40DAA6053}"/>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3F92B256-87E2-4F10-A79A-76AA3FBDDE82}"/>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D8393C4B-4F17-4CFF-9E5A-96A98E2305D9}"/>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9A9307CF-D6CE-42D5-950F-7A2888C02CBC}"/>
            </a:ext>
          </a:extLst>
        </xdr:cNvPr>
        <xdr:cNvSpPr txBox="1"/>
      </xdr:nvSpPr>
      <xdr:spPr>
        <a:xfrm>
          <a:off x="35820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160672</xdr:rowOff>
    </xdr:from>
    <xdr:ext cx="405111" cy="259045"/>
    <xdr:sp macro="" textlink="">
      <xdr:nvSpPr>
        <xdr:cNvPr id="88" name="n_2mainValue【道路】&#10;有形固定資産減価償却率">
          <a:extLst>
            <a:ext uri="{FF2B5EF4-FFF2-40B4-BE49-F238E27FC236}">
              <a16:creationId xmlns:a16="http://schemas.microsoft.com/office/drawing/2014/main" id="{905D2264-3E71-456F-9A52-0AE47D842A8C}"/>
            </a:ext>
          </a:extLst>
        </xdr:cNvPr>
        <xdr:cNvSpPr txBox="1"/>
      </xdr:nvSpPr>
      <xdr:spPr>
        <a:xfrm>
          <a:off x="2705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8D92AED6-BD28-4E2D-B85F-7AD3F13F959D}"/>
            </a:ext>
          </a:extLst>
        </xdr:cNvPr>
        <xdr:cNvSpPr txBox="1"/>
      </xdr:nvSpPr>
      <xdr:spPr>
        <a:xfrm>
          <a:off x="1816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84472</xdr:rowOff>
    </xdr:from>
    <xdr:ext cx="405111" cy="259045"/>
    <xdr:sp macro="" textlink="">
      <xdr:nvSpPr>
        <xdr:cNvPr id="90" name="n_4mainValue【道路】&#10;有形固定資産減価償却率">
          <a:extLst>
            <a:ext uri="{FF2B5EF4-FFF2-40B4-BE49-F238E27FC236}">
              <a16:creationId xmlns:a16="http://schemas.microsoft.com/office/drawing/2014/main" id="{D2F5E067-1585-4925-9168-E4958C870E21}"/>
            </a:ext>
          </a:extLst>
        </xdr:cNvPr>
        <xdr:cNvSpPr txBox="1"/>
      </xdr:nvSpPr>
      <xdr:spPr>
        <a:xfrm>
          <a:off x="9277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1B03761-A153-47D0-96EA-E2886BC6E9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93732E5-B989-423D-9592-7892095E4BC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EBDC8B5-F6A9-4FA2-87DC-C499B15EEE4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17FA5EE-3BBF-4573-92D2-CE532757C5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B64235E-908F-48CF-9CEA-519CF2C931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B101D42-BC25-4A04-BA30-24771C0743B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710CC03-678F-4F41-8015-628B762EC41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F09DAC1-C92A-4A6E-9AB8-A1D5DBF0270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B1D5EDA-3C10-43D6-99C8-BB55F85A281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160671C-6ACD-48E9-9DC2-98E09BCDF23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2BFACA5-4748-4491-8962-5F4F6BB49DE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E06684C-E5E5-4299-B4D8-8263BF2A5E1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77C16FF-70FB-4A25-8B68-869C716BC29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638D694-C0D7-4084-8FDF-1FED5A0487A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EE8C913-7F8A-4C6A-8E5B-439FAF66083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73221818-B87B-4214-8300-EA63537E07E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44A1FC0-831F-4D97-8D12-F7F1B9BF38D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2210998-DDD5-4F43-AB78-3148FD23D0F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9464925-05F1-414D-ADFB-FA27428100C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8205561-CF5A-4DCC-B3A6-8A908DC21CA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031B7A1-C470-43C5-96AD-04493D278A9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D0546A68-15DD-42CF-B036-6D226DA8B15C}"/>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EF6AA83-091E-4A5E-98C9-08E65D6C54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BD5E732-C1D6-486A-A208-F442E2094DC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912F840-DE31-4AF8-8222-5E6A5E1C6AE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72996D15-B783-45B1-9F0F-402FC5841EAE}"/>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162BBD45-D6AA-4DCA-B9AF-D1E6A273F1B1}"/>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5647594D-5184-4B43-A382-A7710FB5E635}"/>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C4888098-4880-4382-B32A-358674A298FA}"/>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4F56BF85-D65B-467F-94B3-BF7352504DFB}"/>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DFFE6B4E-92C7-461C-B922-90837EEEB452}"/>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7B09A408-04FB-4A07-9CFA-3406A60D4E51}"/>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5AD6461D-868E-4978-AC9C-F6AE247A408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9F900838-8DA1-4F79-B2A4-6E563E8E0DAD}"/>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A90D790D-8AAA-4C56-8189-E11AE3D40DCF}"/>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75C3B53A-395D-4FBD-96F0-CB447249B8FE}"/>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D7CF97-9C45-4401-A6C9-E43CAE982C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DED88D-F7A7-4C75-B6A1-08DD6275348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39F3CD6-63CC-4800-BDAF-4CD3E9E8FE2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B8E35A1-744D-4F13-B154-9CCAFEECCE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20FF723-CB86-4007-BB34-5783A49CE7B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70124</xdr:rowOff>
    </xdr:from>
    <xdr:to>
      <xdr:col>55</xdr:col>
      <xdr:colOff>50800</xdr:colOff>
      <xdr:row>40</xdr:row>
      <xdr:rowOff>274</xdr:rowOff>
    </xdr:to>
    <xdr:sp macro="" textlink="">
      <xdr:nvSpPr>
        <xdr:cNvPr id="132" name="楕円 131">
          <a:extLst>
            <a:ext uri="{FF2B5EF4-FFF2-40B4-BE49-F238E27FC236}">
              <a16:creationId xmlns:a16="http://schemas.microsoft.com/office/drawing/2014/main" id="{4C347C0D-D2F0-4D54-B9AB-3F00946B67D6}"/>
            </a:ext>
          </a:extLst>
        </xdr:cNvPr>
        <xdr:cNvSpPr/>
      </xdr:nvSpPr>
      <xdr:spPr>
        <a:xfrm>
          <a:off x="10426700" y="675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48551</xdr:rowOff>
    </xdr:from>
    <xdr:ext cx="534377" cy="259045"/>
    <xdr:sp macro="" textlink="">
      <xdr:nvSpPr>
        <xdr:cNvPr id="133" name="【道路】&#10;一人当たり延長該当値テキスト">
          <a:extLst>
            <a:ext uri="{FF2B5EF4-FFF2-40B4-BE49-F238E27FC236}">
              <a16:creationId xmlns:a16="http://schemas.microsoft.com/office/drawing/2014/main" id="{04E2752B-7EC8-4148-B18E-90B28EAA1FF6}"/>
            </a:ext>
          </a:extLst>
        </xdr:cNvPr>
        <xdr:cNvSpPr txBox="1"/>
      </xdr:nvSpPr>
      <xdr:spPr>
        <a:xfrm>
          <a:off x="10515600" y="673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76427</xdr:rowOff>
    </xdr:from>
    <xdr:to>
      <xdr:col>50</xdr:col>
      <xdr:colOff>165100</xdr:colOff>
      <xdr:row>40</xdr:row>
      <xdr:rowOff>6577</xdr:rowOff>
    </xdr:to>
    <xdr:sp macro="" textlink="">
      <xdr:nvSpPr>
        <xdr:cNvPr id="134" name="楕円 133">
          <a:extLst>
            <a:ext uri="{FF2B5EF4-FFF2-40B4-BE49-F238E27FC236}">
              <a16:creationId xmlns:a16="http://schemas.microsoft.com/office/drawing/2014/main" id="{3D0C045E-6F17-42F7-9C4B-DD16B852D39F}"/>
            </a:ext>
          </a:extLst>
        </xdr:cNvPr>
        <xdr:cNvSpPr/>
      </xdr:nvSpPr>
      <xdr:spPr>
        <a:xfrm>
          <a:off x="9588500" y="676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120924</xdr:rowOff>
    </xdr:from>
    <xdr:to>
      <xdr:col>55</xdr:col>
      <xdr:colOff>0</xdr:colOff>
      <xdr:row>39</xdr:row>
      <xdr:rowOff>127227</xdr:rowOff>
    </xdr:to>
    <xdr:cxnSp macro="">
      <xdr:nvCxnSpPr>
        <xdr:cNvPr id="135" name="直線コネクタ 134">
          <a:extLst>
            <a:ext uri="{FF2B5EF4-FFF2-40B4-BE49-F238E27FC236}">
              <a16:creationId xmlns:a16="http://schemas.microsoft.com/office/drawing/2014/main" id="{30963EAB-FDA5-4DD6-97EE-09341857B937}"/>
            </a:ext>
          </a:extLst>
        </xdr:cNvPr>
        <xdr:cNvCxnSpPr/>
      </xdr:nvCxnSpPr>
      <xdr:spPr>
        <a:xfrm flipV="1">
          <a:off x="9639300" y="6807474"/>
          <a:ext cx="8382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87677</xdr:rowOff>
    </xdr:from>
    <xdr:to>
      <xdr:col>46</xdr:col>
      <xdr:colOff>38100</xdr:colOff>
      <xdr:row>40</xdr:row>
      <xdr:rowOff>17827</xdr:rowOff>
    </xdr:to>
    <xdr:sp macro="" textlink="">
      <xdr:nvSpPr>
        <xdr:cNvPr id="136" name="楕円 135">
          <a:extLst>
            <a:ext uri="{FF2B5EF4-FFF2-40B4-BE49-F238E27FC236}">
              <a16:creationId xmlns:a16="http://schemas.microsoft.com/office/drawing/2014/main" id="{3E097478-70A2-4529-8F98-3ECFAC32C45A}"/>
            </a:ext>
          </a:extLst>
        </xdr:cNvPr>
        <xdr:cNvSpPr/>
      </xdr:nvSpPr>
      <xdr:spPr>
        <a:xfrm>
          <a:off x="8699500" y="677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127227</xdr:rowOff>
    </xdr:from>
    <xdr:to>
      <xdr:col>50</xdr:col>
      <xdr:colOff>114300</xdr:colOff>
      <xdr:row>39</xdr:row>
      <xdr:rowOff>138477</xdr:rowOff>
    </xdr:to>
    <xdr:cxnSp macro="">
      <xdr:nvCxnSpPr>
        <xdr:cNvPr id="137" name="直線コネクタ 136">
          <a:extLst>
            <a:ext uri="{FF2B5EF4-FFF2-40B4-BE49-F238E27FC236}">
              <a16:creationId xmlns:a16="http://schemas.microsoft.com/office/drawing/2014/main" id="{68FF9D3B-74BD-4BDB-821F-42B63B336329}"/>
            </a:ext>
          </a:extLst>
        </xdr:cNvPr>
        <xdr:cNvCxnSpPr/>
      </xdr:nvCxnSpPr>
      <xdr:spPr>
        <a:xfrm flipV="1">
          <a:off x="8750300" y="6813777"/>
          <a:ext cx="889000" cy="1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111550</xdr:rowOff>
    </xdr:from>
    <xdr:to>
      <xdr:col>41</xdr:col>
      <xdr:colOff>101600</xdr:colOff>
      <xdr:row>40</xdr:row>
      <xdr:rowOff>41700</xdr:rowOff>
    </xdr:to>
    <xdr:sp macro="" textlink="">
      <xdr:nvSpPr>
        <xdr:cNvPr id="138" name="楕円 137">
          <a:extLst>
            <a:ext uri="{FF2B5EF4-FFF2-40B4-BE49-F238E27FC236}">
              <a16:creationId xmlns:a16="http://schemas.microsoft.com/office/drawing/2014/main" id="{C2B3624A-FA6E-47B1-8A40-C55D0593FF54}"/>
            </a:ext>
          </a:extLst>
        </xdr:cNvPr>
        <xdr:cNvSpPr/>
      </xdr:nvSpPr>
      <xdr:spPr>
        <a:xfrm>
          <a:off x="7810500" y="67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138477</xdr:rowOff>
    </xdr:from>
    <xdr:to>
      <xdr:col>45</xdr:col>
      <xdr:colOff>177800</xdr:colOff>
      <xdr:row>39</xdr:row>
      <xdr:rowOff>162350</xdr:rowOff>
    </xdr:to>
    <xdr:cxnSp macro="">
      <xdr:nvCxnSpPr>
        <xdr:cNvPr id="139" name="直線コネクタ 138">
          <a:extLst>
            <a:ext uri="{FF2B5EF4-FFF2-40B4-BE49-F238E27FC236}">
              <a16:creationId xmlns:a16="http://schemas.microsoft.com/office/drawing/2014/main" id="{2E3E8309-D333-4DA5-8E45-2EE041102324}"/>
            </a:ext>
          </a:extLst>
        </xdr:cNvPr>
        <xdr:cNvCxnSpPr/>
      </xdr:nvCxnSpPr>
      <xdr:spPr>
        <a:xfrm flipV="1">
          <a:off x="7861300" y="6825027"/>
          <a:ext cx="889000" cy="2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122572</xdr:rowOff>
    </xdr:from>
    <xdr:to>
      <xdr:col>36</xdr:col>
      <xdr:colOff>165100</xdr:colOff>
      <xdr:row>40</xdr:row>
      <xdr:rowOff>52722</xdr:rowOff>
    </xdr:to>
    <xdr:sp macro="" textlink="">
      <xdr:nvSpPr>
        <xdr:cNvPr id="140" name="楕円 139">
          <a:extLst>
            <a:ext uri="{FF2B5EF4-FFF2-40B4-BE49-F238E27FC236}">
              <a16:creationId xmlns:a16="http://schemas.microsoft.com/office/drawing/2014/main" id="{969CD19E-A78F-45D6-857A-86AF457BA260}"/>
            </a:ext>
          </a:extLst>
        </xdr:cNvPr>
        <xdr:cNvSpPr/>
      </xdr:nvSpPr>
      <xdr:spPr>
        <a:xfrm>
          <a:off x="6921500" y="680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162350</xdr:rowOff>
    </xdr:from>
    <xdr:to>
      <xdr:col>41</xdr:col>
      <xdr:colOff>50800</xdr:colOff>
      <xdr:row>40</xdr:row>
      <xdr:rowOff>1922</xdr:rowOff>
    </xdr:to>
    <xdr:cxnSp macro="">
      <xdr:nvCxnSpPr>
        <xdr:cNvPr id="141" name="直線コネクタ 140">
          <a:extLst>
            <a:ext uri="{FF2B5EF4-FFF2-40B4-BE49-F238E27FC236}">
              <a16:creationId xmlns:a16="http://schemas.microsoft.com/office/drawing/2014/main" id="{FB6E9C30-0764-47C8-9ACF-AE850409752F}"/>
            </a:ext>
          </a:extLst>
        </xdr:cNvPr>
        <xdr:cNvCxnSpPr/>
      </xdr:nvCxnSpPr>
      <xdr:spPr>
        <a:xfrm flipV="1">
          <a:off x="6972300" y="6848900"/>
          <a:ext cx="889000" cy="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53704FC-A5A4-4FD8-8CBF-433CAE78E913}"/>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14B0B5BB-2484-4AD5-9B4E-3660DDB73F79}"/>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9E87D88-D94F-4014-92DD-C9E34E2692A8}"/>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E3862110-964D-4698-BD95-608E0609490B}"/>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169154</xdr:rowOff>
    </xdr:from>
    <xdr:ext cx="534377" cy="259045"/>
    <xdr:sp macro="" textlink="">
      <xdr:nvSpPr>
        <xdr:cNvPr id="146" name="n_1mainValue【道路】&#10;一人当たり延長">
          <a:extLst>
            <a:ext uri="{FF2B5EF4-FFF2-40B4-BE49-F238E27FC236}">
              <a16:creationId xmlns:a16="http://schemas.microsoft.com/office/drawing/2014/main" id="{90F1C93B-1C00-44F3-AB20-88245F389249}"/>
            </a:ext>
          </a:extLst>
        </xdr:cNvPr>
        <xdr:cNvSpPr txBox="1"/>
      </xdr:nvSpPr>
      <xdr:spPr>
        <a:xfrm>
          <a:off x="9359411" y="685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8954</xdr:rowOff>
    </xdr:from>
    <xdr:ext cx="534377" cy="259045"/>
    <xdr:sp macro="" textlink="">
      <xdr:nvSpPr>
        <xdr:cNvPr id="147" name="n_2mainValue【道路】&#10;一人当たり延長">
          <a:extLst>
            <a:ext uri="{FF2B5EF4-FFF2-40B4-BE49-F238E27FC236}">
              <a16:creationId xmlns:a16="http://schemas.microsoft.com/office/drawing/2014/main" id="{F98AA249-FD9C-4689-AF4B-59CD3731885A}"/>
            </a:ext>
          </a:extLst>
        </xdr:cNvPr>
        <xdr:cNvSpPr txBox="1"/>
      </xdr:nvSpPr>
      <xdr:spPr>
        <a:xfrm>
          <a:off x="8483111" y="686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32827</xdr:rowOff>
    </xdr:from>
    <xdr:ext cx="534377" cy="259045"/>
    <xdr:sp macro="" textlink="">
      <xdr:nvSpPr>
        <xdr:cNvPr id="148" name="n_3mainValue【道路】&#10;一人当たり延長">
          <a:extLst>
            <a:ext uri="{FF2B5EF4-FFF2-40B4-BE49-F238E27FC236}">
              <a16:creationId xmlns:a16="http://schemas.microsoft.com/office/drawing/2014/main" id="{09342AAB-1996-4214-A78F-15A1A8B82E97}"/>
            </a:ext>
          </a:extLst>
        </xdr:cNvPr>
        <xdr:cNvSpPr txBox="1"/>
      </xdr:nvSpPr>
      <xdr:spPr>
        <a:xfrm>
          <a:off x="7594111" y="689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43849</xdr:rowOff>
    </xdr:from>
    <xdr:ext cx="534377" cy="259045"/>
    <xdr:sp macro="" textlink="">
      <xdr:nvSpPr>
        <xdr:cNvPr id="149" name="n_4mainValue【道路】&#10;一人当たり延長">
          <a:extLst>
            <a:ext uri="{FF2B5EF4-FFF2-40B4-BE49-F238E27FC236}">
              <a16:creationId xmlns:a16="http://schemas.microsoft.com/office/drawing/2014/main" id="{09C47755-EDAE-48ED-A2BD-AE1940ECAC92}"/>
            </a:ext>
          </a:extLst>
        </xdr:cNvPr>
        <xdr:cNvSpPr txBox="1"/>
      </xdr:nvSpPr>
      <xdr:spPr>
        <a:xfrm>
          <a:off x="6705111" y="690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D909AC5-E4F4-4C05-A9CC-5A1B8CBFA7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2E5C476-5339-4FED-BE05-E8A18F91A7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8D43B61-AA2C-4CAE-A1D2-F6E024E16E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761DE5F-5576-4785-91AE-95396109A7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3DD83C-4429-4439-8E4A-8D16C80D8BC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EFE59A7-1884-48B7-B4D6-247CCA5E79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DFF9BF8-F6BE-49AB-A56C-54830F567A4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0FC662B-A355-412B-A689-A7396DF372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346CA27-F17F-4746-B747-113F60BC709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6B4EF6A-3273-4566-AB3D-D0D9FFFB2E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5A71514-A477-4D55-91B2-8B1824988ED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2E57398-6E13-4A39-BE84-CC81343C849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1085F5B-54C3-4D0C-B59F-C965B5CC212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691471C-EE18-4965-8A7E-4BC02D83EA8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1DA15D6-D519-44D2-B439-7D5737C3105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890EF988-CCA4-4EF9-9F85-A31F807941B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AD1F414-2155-4C78-965E-F06D4B909D0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AD1EEAC-6D71-4EDA-A999-B9C3CBB2D6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93528D1-672E-4CC1-B342-A3674D6174C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960A190-B761-4843-8EA7-45BBD329279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8D56CB9-81A9-4CF4-81EC-81FAD15491F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69F8BAF-C08D-48BA-A6D6-7B2E892BBE6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489878F-C0B1-45A0-8A77-444C7F9F844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5FA7F74-961F-42C6-AEA4-2C08AE03D0F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F949644-F22B-4313-838B-294479A876F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5CA281ED-AF01-4923-B4A5-A950AAC957C5}"/>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2985516-2E20-4290-9FCB-002B692F2EB8}"/>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6E5E66F-10EE-4C5A-A2BC-085A67453821}"/>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D126F1D-CF29-4042-95BD-7A1410A292B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855BD04-3A42-4A4B-A144-2AA5E23B3AA5}"/>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6CF57CA-15FC-44E5-AC0A-D4C84EBBF918}"/>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16E48124-8755-4FF2-8499-1A98CA6AD6AD}"/>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4E88B40-6ECA-422C-8755-B7985A113F13}"/>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258D7A0D-B5CA-4E03-BCA0-50F67ABE84CC}"/>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1B489038-B720-4E7B-A490-382236856A85}"/>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BEFF4CA4-77E3-4C49-A405-37562E71FF1B}"/>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29D49ED-BCDC-480F-9E97-E7FAC57996E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CF7DA4D-345F-4B72-860A-4057401B6AD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494B08E-7906-4157-AF77-16CC63BDCF9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A61A951-5131-436C-B8EC-D792BEA6A9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E44A1AF-0F9E-4104-B1EC-A9E5DDD29E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76563</xdr:rowOff>
    </xdr:from>
    <xdr:to>
      <xdr:col>24</xdr:col>
      <xdr:colOff>114300</xdr:colOff>
      <xdr:row>63</xdr:row>
      <xdr:rowOff>6713</xdr:rowOff>
    </xdr:to>
    <xdr:sp macro="" textlink="">
      <xdr:nvSpPr>
        <xdr:cNvPr id="191" name="楕円 190">
          <a:extLst>
            <a:ext uri="{FF2B5EF4-FFF2-40B4-BE49-F238E27FC236}">
              <a16:creationId xmlns:a16="http://schemas.microsoft.com/office/drawing/2014/main" id="{B3CDDD47-0FE2-4887-A14D-74BBAC5F519E}"/>
            </a:ext>
          </a:extLst>
        </xdr:cNvPr>
        <xdr:cNvSpPr/>
      </xdr:nvSpPr>
      <xdr:spPr>
        <a:xfrm>
          <a:off x="45847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54990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FACB90B3-70B3-4C8C-B389-F855B6B5BA89}"/>
            </a:ext>
          </a:extLst>
        </xdr:cNvPr>
        <xdr:cNvSpPr txBox="1"/>
      </xdr:nvSpPr>
      <xdr:spPr>
        <a:xfrm>
          <a:off x="4673600"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47172</xdr:rowOff>
    </xdr:from>
    <xdr:to>
      <xdr:col>20</xdr:col>
      <xdr:colOff>38100</xdr:colOff>
      <xdr:row>62</xdr:row>
      <xdr:rowOff>148772</xdr:rowOff>
    </xdr:to>
    <xdr:sp macro="" textlink="">
      <xdr:nvSpPr>
        <xdr:cNvPr id="193" name="楕円 192">
          <a:extLst>
            <a:ext uri="{FF2B5EF4-FFF2-40B4-BE49-F238E27FC236}">
              <a16:creationId xmlns:a16="http://schemas.microsoft.com/office/drawing/2014/main" id="{91FFDE6A-F25A-47CE-A559-2F403E449F5C}"/>
            </a:ext>
          </a:extLst>
        </xdr:cNvPr>
        <xdr:cNvSpPr/>
      </xdr:nvSpPr>
      <xdr:spPr>
        <a:xfrm>
          <a:off x="3746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97972</xdr:rowOff>
    </xdr:from>
    <xdr:to>
      <xdr:col>24</xdr:col>
      <xdr:colOff>63500</xdr:colOff>
      <xdr:row>62</xdr:row>
      <xdr:rowOff>127363</xdr:rowOff>
    </xdr:to>
    <xdr:cxnSp macro="">
      <xdr:nvCxnSpPr>
        <xdr:cNvPr id="194" name="直線コネクタ 193">
          <a:extLst>
            <a:ext uri="{FF2B5EF4-FFF2-40B4-BE49-F238E27FC236}">
              <a16:creationId xmlns:a16="http://schemas.microsoft.com/office/drawing/2014/main" id="{C115F8A5-9C41-45D9-BAC7-0096FF5433B4}"/>
            </a:ext>
          </a:extLst>
        </xdr:cNvPr>
        <xdr:cNvCxnSpPr/>
      </xdr:nvCxnSpPr>
      <xdr:spPr>
        <a:xfrm>
          <a:off x="3797300" y="10727872"/>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19413</xdr:rowOff>
    </xdr:from>
    <xdr:to>
      <xdr:col>15</xdr:col>
      <xdr:colOff>101600</xdr:colOff>
      <xdr:row>62</xdr:row>
      <xdr:rowOff>121013</xdr:rowOff>
    </xdr:to>
    <xdr:sp macro="" textlink="">
      <xdr:nvSpPr>
        <xdr:cNvPr id="195" name="楕円 194">
          <a:extLst>
            <a:ext uri="{FF2B5EF4-FFF2-40B4-BE49-F238E27FC236}">
              <a16:creationId xmlns:a16="http://schemas.microsoft.com/office/drawing/2014/main" id="{902A1C19-2ABE-4DBA-A07A-7A00AC4D8DA4}"/>
            </a:ext>
          </a:extLst>
        </xdr:cNvPr>
        <xdr:cNvSpPr/>
      </xdr:nvSpPr>
      <xdr:spPr>
        <a:xfrm>
          <a:off x="2857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70213</xdr:rowOff>
    </xdr:from>
    <xdr:to>
      <xdr:col>19</xdr:col>
      <xdr:colOff>177800</xdr:colOff>
      <xdr:row>62</xdr:row>
      <xdr:rowOff>97972</xdr:rowOff>
    </xdr:to>
    <xdr:cxnSp macro="">
      <xdr:nvCxnSpPr>
        <xdr:cNvPr id="196" name="直線コネクタ 195">
          <a:extLst>
            <a:ext uri="{FF2B5EF4-FFF2-40B4-BE49-F238E27FC236}">
              <a16:creationId xmlns:a16="http://schemas.microsoft.com/office/drawing/2014/main" id="{751B30FB-B009-433C-B92E-E09DC67A15AD}"/>
            </a:ext>
          </a:extLst>
        </xdr:cNvPr>
        <xdr:cNvCxnSpPr/>
      </xdr:nvCxnSpPr>
      <xdr:spPr>
        <a:xfrm>
          <a:off x="2908300" y="107001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97" name="楕円 196">
          <a:extLst>
            <a:ext uri="{FF2B5EF4-FFF2-40B4-BE49-F238E27FC236}">
              <a16:creationId xmlns:a16="http://schemas.microsoft.com/office/drawing/2014/main" id="{6F9EB5CB-6CFA-4491-BB37-F9C4D5446B5F}"/>
            </a:ext>
          </a:extLst>
        </xdr:cNvPr>
        <xdr:cNvSpPr/>
      </xdr:nvSpPr>
      <xdr:spPr>
        <a:xfrm>
          <a:off x="1968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70213</xdr:rowOff>
    </xdr:to>
    <xdr:cxnSp macro="">
      <xdr:nvCxnSpPr>
        <xdr:cNvPr id="198" name="直線コネクタ 197">
          <a:extLst>
            <a:ext uri="{FF2B5EF4-FFF2-40B4-BE49-F238E27FC236}">
              <a16:creationId xmlns:a16="http://schemas.microsoft.com/office/drawing/2014/main" id="{03EC8B99-838A-4753-AF9F-1C16781B34A3}"/>
            </a:ext>
          </a:extLst>
        </xdr:cNvPr>
        <xdr:cNvCxnSpPr/>
      </xdr:nvCxnSpPr>
      <xdr:spPr>
        <a:xfrm>
          <a:off x="2019300" y="106690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99423</xdr:rowOff>
    </xdr:from>
    <xdr:to>
      <xdr:col>6</xdr:col>
      <xdr:colOff>38100</xdr:colOff>
      <xdr:row>62</xdr:row>
      <xdr:rowOff>29573</xdr:rowOff>
    </xdr:to>
    <xdr:sp macro="" textlink="">
      <xdr:nvSpPr>
        <xdr:cNvPr id="199" name="楕円 198">
          <a:extLst>
            <a:ext uri="{FF2B5EF4-FFF2-40B4-BE49-F238E27FC236}">
              <a16:creationId xmlns:a16="http://schemas.microsoft.com/office/drawing/2014/main" id="{DC062693-5B8B-460A-8F3D-16628081D447}"/>
            </a:ext>
          </a:extLst>
        </xdr:cNvPr>
        <xdr:cNvSpPr/>
      </xdr:nvSpPr>
      <xdr:spPr>
        <a:xfrm>
          <a:off x="1079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150223</xdr:rowOff>
    </xdr:from>
    <xdr:to>
      <xdr:col>10</xdr:col>
      <xdr:colOff>114300</xdr:colOff>
      <xdr:row>62</xdr:row>
      <xdr:rowOff>39188</xdr:rowOff>
    </xdr:to>
    <xdr:cxnSp macro="">
      <xdr:nvCxnSpPr>
        <xdr:cNvPr id="200" name="直線コネクタ 199">
          <a:extLst>
            <a:ext uri="{FF2B5EF4-FFF2-40B4-BE49-F238E27FC236}">
              <a16:creationId xmlns:a16="http://schemas.microsoft.com/office/drawing/2014/main" id="{0C0BE9C5-B30E-4003-8F80-CED6B6397DAF}"/>
            </a:ext>
          </a:extLst>
        </xdr:cNvPr>
        <xdr:cNvCxnSpPr/>
      </xdr:nvCxnSpPr>
      <xdr:spPr>
        <a:xfrm>
          <a:off x="1130300" y="10608673"/>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69C6154-7A64-4762-BC17-F40DB7B3F6A3}"/>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119C5038-8ABB-409E-8A3B-DE18FE75C8C1}"/>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567F5E8-22E1-4621-A0B3-89F812F8086E}"/>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09365AD-FE8B-4E6C-85FC-3A64AA83E0AA}"/>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139899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C30DCD7-DAE6-4D9C-ABBF-06E810883495}"/>
            </a:ext>
          </a:extLst>
        </xdr:cNvPr>
        <xdr:cNvSpPr txBox="1"/>
      </xdr:nvSpPr>
      <xdr:spPr>
        <a:xfrm>
          <a:off x="35820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112140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46D4250-B073-414A-9BC3-2AC5E0A60928}"/>
            </a:ext>
          </a:extLst>
        </xdr:cNvPr>
        <xdr:cNvSpPr txBox="1"/>
      </xdr:nvSpPr>
      <xdr:spPr>
        <a:xfrm>
          <a:off x="2705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9A78AA0-F18A-419F-8CBE-04D27631C997}"/>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20700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117C5DB-2497-4BEF-8592-A7837058836A}"/>
            </a:ext>
          </a:extLst>
        </xdr:cNvPr>
        <xdr:cNvSpPr txBox="1"/>
      </xdr:nvSpPr>
      <xdr:spPr>
        <a:xfrm>
          <a:off x="9277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12F0430-2473-4C49-8111-D2E8F7F052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7CC8024-A49F-4880-8917-B18D0AB47D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73E3646-270A-48B5-97D2-5D12A873676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D0E48C8-671B-4402-8E78-FDD29417842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D6452E1-7A8D-435C-972A-BD6D4B2536F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AEC95B9-843C-4125-9992-2126731A0EC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79D45B4-75B6-468D-BC0A-59471F5F3F0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E54F109-840E-44CF-8436-F7F7515F8E4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A5DE1A9-12AF-4BED-BABD-F0B009966A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6A5A0DF-34EE-4E09-BC98-D58CBBF3179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1B40B25-F05E-402C-9A79-D8195E8A374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B21C08A-0932-4A6A-8326-7FEBA93BCCC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25C6085-20F5-4B67-9FD1-F0B0A3952D6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D31C3657-AEA4-4332-AFCD-709BA7B85F8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6471A1B-2886-4A50-98CF-FA3EED6F8FC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1F0111E-7CF9-4516-B93E-20FA7DD44C6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9382D4A-334A-4414-A011-2C63A37F79E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CF7D1455-BC88-435D-8F9D-43EC2B0A614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60D47BC-47CF-4BE0-B160-3C6BE3CD4C2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6EC6CAF-E34F-490A-8442-8A2F8E5CA7F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07ED95C-CADD-40FC-8954-AC81474CE80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F704861-AB4A-43F9-87F3-EF8CAF41FEF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1876BF8-DC6A-49BC-8E99-9AD41957B4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1FB81644-8AAA-4526-9196-A575B05E7C4B}"/>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4B2C9C1E-13F5-4788-9354-BC6A35C58484}"/>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B1F711A7-2004-4156-B410-52F6AE9E7603}"/>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68D4EC3-FE0A-47F0-BF92-066DC0276173}"/>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BC51DCDA-9B0B-4476-978B-3F4276011726}"/>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EF92DB3-43AE-413E-B2E4-59B05A7155B6}"/>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63CF2BC5-D994-4F12-9DB1-5B1762390CE1}"/>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DAF75B38-DA58-41E0-B931-FA1E47844369}"/>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AAFDEFB2-C937-44DC-BAAF-00F9F4B61A7C}"/>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95BF53A5-A56A-43EE-90DC-CB1146A9A34F}"/>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EF767E40-B141-499A-A7C7-AFEB2A0D2587}"/>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38D3970-0A97-42D3-A0AC-17A0C8EBF6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090C116-61F0-4B60-9D80-6EFE2149FE6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A8AFD21-B68C-4DEF-9FD0-4475A81EEEB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D043125-8FD1-452B-A08F-B2DF481936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2EA0BB5-5458-4E01-9553-43B3119FA7B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12860</xdr:rowOff>
    </xdr:from>
    <xdr:to>
      <xdr:col>55</xdr:col>
      <xdr:colOff>50800</xdr:colOff>
      <xdr:row>63</xdr:row>
      <xdr:rowOff>114460</xdr:rowOff>
    </xdr:to>
    <xdr:sp macro="" textlink="">
      <xdr:nvSpPr>
        <xdr:cNvPr id="248" name="楕円 247">
          <a:extLst>
            <a:ext uri="{FF2B5EF4-FFF2-40B4-BE49-F238E27FC236}">
              <a16:creationId xmlns:a16="http://schemas.microsoft.com/office/drawing/2014/main" id="{456DE3B8-DCF6-4BF0-BDD5-C142A256B883}"/>
            </a:ext>
          </a:extLst>
        </xdr:cNvPr>
        <xdr:cNvSpPr/>
      </xdr:nvSpPr>
      <xdr:spPr>
        <a:xfrm>
          <a:off x="10426700" y="108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162737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8E65C69-940C-465E-88F2-797B507ED0D3}"/>
            </a:ext>
          </a:extLst>
        </xdr:cNvPr>
        <xdr:cNvSpPr txBox="1"/>
      </xdr:nvSpPr>
      <xdr:spPr>
        <a:xfrm>
          <a:off x="10515600" y="1079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15283</xdr:rowOff>
    </xdr:from>
    <xdr:to>
      <xdr:col>50</xdr:col>
      <xdr:colOff>165100</xdr:colOff>
      <xdr:row>63</xdr:row>
      <xdr:rowOff>116883</xdr:rowOff>
    </xdr:to>
    <xdr:sp macro="" textlink="">
      <xdr:nvSpPr>
        <xdr:cNvPr id="250" name="楕円 249">
          <a:extLst>
            <a:ext uri="{FF2B5EF4-FFF2-40B4-BE49-F238E27FC236}">
              <a16:creationId xmlns:a16="http://schemas.microsoft.com/office/drawing/2014/main" id="{5E21D607-B1C7-4234-B73E-CC6A0264F47F}"/>
            </a:ext>
          </a:extLst>
        </xdr:cNvPr>
        <xdr:cNvSpPr/>
      </xdr:nvSpPr>
      <xdr:spPr>
        <a:xfrm>
          <a:off x="9588500" y="1081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63660</xdr:rowOff>
    </xdr:from>
    <xdr:to>
      <xdr:col>55</xdr:col>
      <xdr:colOff>0</xdr:colOff>
      <xdr:row>63</xdr:row>
      <xdr:rowOff>66083</xdr:rowOff>
    </xdr:to>
    <xdr:cxnSp macro="">
      <xdr:nvCxnSpPr>
        <xdr:cNvPr id="251" name="直線コネクタ 250">
          <a:extLst>
            <a:ext uri="{FF2B5EF4-FFF2-40B4-BE49-F238E27FC236}">
              <a16:creationId xmlns:a16="http://schemas.microsoft.com/office/drawing/2014/main" id="{44D63CBC-E0B5-4428-800C-27A77CAF6DC9}"/>
            </a:ext>
          </a:extLst>
        </xdr:cNvPr>
        <xdr:cNvCxnSpPr/>
      </xdr:nvCxnSpPr>
      <xdr:spPr>
        <a:xfrm flipV="1">
          <a:off x="9639300" y="10865010"/>
          <a:ext cx="8382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19803</xdr:rowOff>
    </xdr:from>
    <xdr:to>
      <xdr:col>46</xdr:col>
      <xdr:colOff>38100</xdr:colOff>
      <xdr:row>63</xdr:row>
      <xdr:rowOff>121403</xdr:rowOff>
    </xdr:to>
    <xdr:sp macro="" textlink="">
      <xdr:nvSpPr>
        <xdr:cNvPr id="252" name="楕円 251">
          <a:extLst>
            <a:ext uri="{FF2B5EF4-FFF2-40B4-BE49-F238E27FC236}">
              <a16:creationId xmlns:a16="http://schemas.microsoft.com/office/drawing/2014/main" id="{079C5F7E-D5AD-4F41-9841-9354A44116B5}"/>
            </a:ext>
          </a:extLst>
        </xdr:cNvPr>
        <xdr:cNvSpPr/>
      </xdr:nvSpPr>
      <xdr:spPr>
        <a:xfrm>
          <a:off x="8699500" y="1082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66083</xdr:rowOff>
    </xdr:from>
    <xdr:to>
      <xdr:col>50</xdr:col>
      <xdr:colOff>114300</xdr:colOff>
      <xdr:row>63</xdr:row>
      <xdr:rowOff>70603</xdr:rowOff>
    </xdr:to>
    <xdr:cxnSp macro="">
      <xdr:nvCxnSpPr>
        <xdr:cNvPr id="253" name="直線コネクタ 252">
          <a:extLst>
            <a:ext uri="{FF2B5EF4-FFF2-40B4-BE49-F238E27FC236}">
              <a16:creationId xmlns:a16="http://schemas.microsoft.com/office/drawing/2014/main" id="{EE63DEBC-458D-43CE-A023-4EE1D72E9C76}"/>
            </a:ext>
          </a:extLst>
        </xdr:cNvPr>
        <xdr:cNvCxnSpPr/>
      </xdr:nvCxnSpPr>
      <xdr:spPr>
        <a:xfrm flipV="1">
          <a:off x="8750300" y="10867433"/>
          <a:ext cx="889000" cy="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23941</xdr:rowOff>
    </xdr:from>
    <xdr:to>
      <xdr:col>41</xdr:col>
      <xdr:colOff>101600</xdr:colOff>
      <xdr:row>63</xdr:row>
      <xdr:rowOff>125541</xdr:rowOff>
    </xdr:to>
    <xdr:sp macro="" textlink="">
      <xdr:nvSpPr>
        <xdr:cNvPr id="254" name="楕円 253">
          <a:extLst>
            <a:ext uri="{FF2B5EF4-FFF2-40B4-BE49-F238E27FC236}">
              <a16:creationId xmlns:a16="http://schemas.microsoft.com/office/drawing/2014/main" id="{80AB5D31-E53E-4DED-9C36-4A8249B831E6}"/>
            </a:ext>
          </a:extLst>
        </xdr:cNvPr>
        <xdr:cNvSpPr/>
      </xdr:nvSpPr>
      <xdr:spPr>
        <a:xfrm>
          <a:off x="7810500" y="1082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70603</xdr:rowOff>
    </xdr:from>
    <xdr:to>
      <xdr:col>45</xdr:col>
      <xdr:colOff>177800</xdr:colOff>
      <xdr:row>63</xdr:row>
      <xdr:rowOff>74741</xdr:rowOff>
    </xdr:to>
    <xdr:cxnSp macro="">
      <xdr:nvCxnSpPr>
        <xdr:cNvPr id="255" name="直線コネクタ 254">
          <a:extLst>
            <a:ext uri="{FF2B5EF4-FFF2-40B4-BE49-F238E27FC236}">
              <a16:creationId xmlns:a16="http://schemas.microsoft.com/office/drawing/2014/main" id="{C6605542-B79C-4751-8519-F0D8AE6A0109}"/>
            </a:ext>
          </a:extLst>
        </xdr:cNvPr>
        <xdr:cNvCxnSpPr/>
      </xdr:nvCxnSpPr>
      <xdr:spPr>
        <a:xfrm flipV="1">
          <a:off x="7861300" y="10871953"/>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28158</xdr:rowOff>
    </xdr:from>
    <xdr:to>
      <xdr:col>36</xdr:col>
      <xdr:colOff>165100</xdr:colOff>
      <xdr:row>63</xdr:row>
      <xdr:rowOff>129758</xdr:rowOff>
    </xdr:to>
    <xdr:sp macro="" textlink="">
      <xdr:nvSpPr>
        <xdr:cNvPr id="256" name="楕円 255">
          <a:extLst>
            <a:ext uri="{FF2B5EF4-FFF2-40B4-BE49-F238E27FC236}">
              <a16:creationId xmlns:a16="http://schemas.microsoft.com/office/drawing/2014/main" id="{AA4F5559-B490-4C38-826E-D18914E125E8}"/>
            </a:ext>
          </a:extLst>
        </xdr:cNvPr>
        <xdr:cNvSpPr/>
      </xdr:nvSpPr>
      <xdr:spPr>
        <a:xfrm>
          <a:off x="6921500" y="1082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74741</xdr:rowOff>
    </xdr:from>
    <xdr:to>
      <xdr:col>41</xdr:col>
      <xdr:colOff>50800</xdr:colOff>
      <xdr:row>63</xdr:row>
      <xdr:rowOff>78958</xdr:rowOff>
    </xdr:to>
    <xdr:cxnSp macro="">
      <xdr:nvCxnSpPr>
        <xdr:cNvPr id="257" name="直線コネクタ 256">
          <a:extLst>
            <a:ext uri="{FF2B5EF4-FFF2-40B4-BE49-F238E27FC236}">
              <a16:creationId xmlns:a16="http://schemas.microsoft.com/office/drawing/2014/main" id="{916AA045-0FA8-43DF-AB26-A3230DC2E6C3}"/>
            </a:ext>
          </a:extLst>
        </xdr:cNvPr>
        <xdr:cNvCxnSpPr/>
      </xdr:nvCxnSpPr>
      <xdr:spPr>
        <a:xfrm flipV="1">
          <a:off x="6972300" y="10876091"/>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8FDA715-3530-438B-8521-C9FAB5085CFB}"/>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C473B3A-58D6-4117-8377-B3EA1CC44512}"/>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678343D-86E4-404B-9255-8E15D0AC6113}"/>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19ED8F7-0348-4E25-AC3C-504CB87ADCC3}"/>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108010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30236D4-82FD-4586-A676-AEC13196C0B5}"/>
            </a:ext>
          </a:extLst>
        </xdr:cNvPr>
        <xdr:cNvSpPr txBox="1"/>
      </xdr:nvSpPr>
      <xdr:spPr>
        <a:xfrm>
          <a:off x="9327095" y="1090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112530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5DAEE72-784F-483C-A5AD-3CEC1776DAEF}"/>
            </a:ext>
          </a:extLst>
        </xdr:cNvPr>
        <xdr:cNvSpPr txBox="1"/>
      </xdr:nvSpPr>
      <xdr:spPr>
        <a:xfrm>
          <a:off x="8450795" y="10913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116668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9AD9179-1EAB-46E1-8781-7392C0F47B4D}"/>
            </a:ext>
          </a:extLst>
        </xdr:cNvPr>
        <xdr:cNvSpPr txBox="1"/>
      </xdr:nvSpPr>
      <xdr:spPr>
        <a:xfrm>
          <a:off x="7561795" y="10918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120885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4683BA0-DEB6-4807-B633-4F3ABF91E514}"/>
            </a:ext>
          </a:extLst>
        </xdr:cNvPr>
        <xdr:cNvSpPr txBox="1"/>
      </xdr:nvSpPr>
      <xdr:spPr>
        <a:xfrm>
          <a:off x="6672795" y="10922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74D9348-DB5D-4B1F-8020-0B844299F1C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65857CB-EC00-41B9-BDB9-AC3C174837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6249386-9EC8-468A-B391-3CEF87F4D4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09E6455-DF5A-4CA7-BE9A-F2CD2D012E8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3A0EDD6-9F77-4C86-9205-DB5CF081F5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F7CEFBD-DB79-480C-BB34-7B13922E4B4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32ECBE2-5C67-4B4C-9EAA-B54DED9B7DB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E6E3784-203A-4B90-8E98-6EB8AF9D214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D99005A-AE21-4845-8468-204B906362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0AD4049-65F4-4E71-AFC6-202C092AF6C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0FA1693-F741-40E4-8080-7AC37775287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2425F61-3FB7-46EE-A88F-6A4DE7CFCA6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9AA8D5B-B11E-4347-B1EE-D197AFEC503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691F95E-7847-4C2D-9D2D-0F38300CAAB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DAE7293-36D3-414A-A094-393A87EE893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5A568EA-C196-42D7-8AB6-64FCDF37D59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A493FBF-50DA-485F-8E33-38DF091BD34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90DF890-285C-4830-A717-82FADAFC82A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B9DECB3-9B59-4ACC-8DD9-ABDA3A4689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72A5374-0A45-41D7-BDFE-80ED4313950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4EA40E8-2437-48D1-B6A8-57D68E6B3EA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FDF4AB4-DECA-455D-9CA6-CF6C946354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4DDA0B7-0F3B-4B31-AB40-46BD3BA0928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368A572-BF3D-455D-9F25-F2950E0E6A8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8918CC7-138D-41EB-A71E-D5C11F738192}"/>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9B41CDB-DC82-4A40-9329-D133862343F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5E59D42-D721-4DCC-A7BC-85DFB8D3725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B811BB3-E18B-4146-A467-6DAAD37DB382}"/>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93BF49C2-EF49-49F3-9F74-3ED126A9441B}"/>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C4A34D4-7B19-4B9C-B496-E9B45EA372B8}"/>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A71919B6-095D-4AE0-8DBE-28F1C6A63DF3}"/>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F93BC859-868C-46CE-8C26-CD8F6819F871}"/>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C4433D61-05FA-4ED2-A6D9-31CF9FF1CA5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ED3A4D43-370D-4C0F-9DE4-5D8DAEA22F78}"/>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B771D1F4-2C8A-43EC-B26D-9DF0C046AD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49DA5B7-08F6-4276-AD13-D68F087E467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7AD78BB-95D1-438B-81E2-6DC0A943413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7BB325E-E7E9-4CB6-9FA5-9DC6DE6E27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ABB25C7-7EED-4693-ABC8-6E7610222ED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19DA79C-3410-4CAA-8EE3-E65A751D172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126364</xdr:rowOff>
    </xdr:from>
    <xdr:to>
      <xdr:col>24</xdr:col>
      <xdr:colOff>114300</xdr:colOff>
      <xdr:row>82</xdr:row>
      <xdr:rowOff>56514</xdr:rowOff>
    </xdr:to>
    <xdr:sp macro="" textlink="">
      <xdr:nvSpPr>
        <xdr:cNvPr id="306" name="楕円 305">
          <a:extLst>
            <a:ext uri="{FF2B5EF4-FFF2-40B4-BE49-F238E27FC236}">
              <a16:creationId xmlns:a16="http://schemas.microsoft.com/office/drawing/2014/main" id="{E8932244-6122-47A5-A518-E0E92E4BA8E4}"/>
            </a:ext>
          </a:extLst>
        </xdr:cNvPr>
        <xdr:cNvSpPr/>
      </xdr:nvSpPr>
      <xdr:spPr>
        <a:xfrm>
          <a:off x="45847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149241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3E42B20-351B-4127-B412-38CDECA713D5}"/>
            </a:ext>
          </a:extLst>
        </xdr:cNvPr>
        <xdr:cNvSpPr txBox="1"/>
      </xdr:nvSpPr>
      <xdr:spPr>
        <a:xfrm>
          <a:off x="4673600"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93980</xdr:rowOff>
    </xdr:from>
    <xdr:to>
      <xdr:col>20</xdr:col>
      <xdr:colOff>38100</xdr:colOff>
      <xdr:row>82</xdr:row>
      <xdr:rowOff>24130</xdr:rowOff>
    </xdr:to>
    <xdr:sp macro="" textlink="">
      <xdr:nvSpPr>
        <xdr:cNvPr id="308" name="楕円 307">
          <a:extLst>
            <a:ext uri="{FF2B5EF4-FFF2-40B4-BE49-F238E27FC236}">
              <a16:creationId xmlns:a16="http://schemas.microsoft.com/office/drawing/2014/main" id="{FFE5666F-BB01-46B5-8085-16711F6C116F}"/>
            </a:ext>
          </a:extLst>
        </xdr:cNvPr>
        <xdr:cNvSpPr/>
      </xdr:nvSpPr>
      <xdr:spPr>
        <a:xfrm>
          <a:off x="3746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144780</xdr:rowOff>
    </xdr:from>
    <xdr:to>
      <xdr:col>24</xdr:col>
      <xdr:colOff>63500</xdr:colOff>
      <xdr:row>82</xdr:row>
      <xdr:rowOff>5714</xdr:rowOff>
    </xdr:to>
    <xdr:cxnSp macro="">
      <xdr:nvCxnSpPr>
        <xdr:cNvPr id="309" name="直線コネクタ 308">
          <a:extLst>
            <a:ext uri="{FF2B5EF4-FFF2-40B4-BE49-F238E27FC236}">
              <a16:creationId xmlns:a16="http://schemas.microsoft.com/office/drawing/2014/main" id="{27BB6F45-42FE-4562-9F3D-5D9F3C877558}"/>
            </a:ext>
          </a:extLst>
        </xdr:cNvPr>
        <xdr:cNvCxnSpPr/>
      </xdr:nvCxnSpPr>
      <xdr:spPr>
        <a:xfrm>
          <a:off x="3797300" y="1403223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63500</xdr:rowOff>
    </xdr:from>
    <xdr:to>
      <xdr:col>15</xdr:col>
      <xdr:colOff>101600</xdr:colOff>
      <xdr:row>81</xdr:row>
      <xdr:rowOff>165100</xdr:rowOff>
    </xdr:to>
    <xdr:sp macro="" textlink="">
      <xdr:nvSpPr>
        <xdr:cNvPr id="310" name="楕円 309">
          <a:extLst>
            <a:ext uri="{FF2B5EF4-FFF2-40B4-BE49-F238E27FC236}">
              <a16:creationId xmlns:a16="http://schemas.microsoft.com/office/drawing/2014/main" id="{22337B57-693F-404C-BF72-85544E3DAC80}"/>
            </a:ext>
          </a:extLst>
        </xdr:cNvPr>
        <xdr:cNvSpPr/>
      </xdr:nvSpPr>
      <xdr:spPr>
        <a:xfrm>
          <a:off x="2857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114300</xdr:rowOff>
    </xdr:from>
    <xdr:to>
      <xdr:col>19</xdr:col>
      <xdr:colOff>177800</xdr:colOff>
      <xdr:row>81</xdr:row>
      <xdr:rowOff>144780</xdr:rowOff>
    </xdr:to>
    <xdr:cxnSp macro="">
      <xdr:nvCxnSpPr>
        <xdr:cNvPr id="311" name="直線コネクタ 310">
          <a:extLst>
            <a:ext uri="{FF2B5EF4-FFF2-40B4-BE49-F238E27FC236}">
              <a16:creationId xmlns:a16="http://schemas.microsoft.com/office/drawing/2014/main" id="{08226076-1B0C-49DD-96A5-6658534D25D9}"/>
            </a:ext>
          </a:extLst>
        </xdr:cNvPr>
        <xdr:cNvCxnSpPr/>
      </xdr:nvCxnSpPr>
      <xdr:spPr>
        <a:xfrm>
          <a:off x="2908300" y="14001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23495</xdr:rowOff>
    </xdr:from>
    <xdr:to>
      <xdr:col>10</xdr:col>
      <xdr:colOff>165100</xdr:colOff>
      <xdr:row>81</xdr:row>
      <xdr:rowOff>125095</xdr:rowOff>
    </xdr:to>
    <xdr:sp macro="" textlink="">
      <xdr:nvSpPr>
        <xdr:cNvPr id="312" name="楕円 311">
          <a:extLst>
            <a:ext uri="{FF2B5EF4-FFF2-40B4-BE49-F238E27FC236}">
              <a16:creationId xmlns:a16="http://schemas.microsoft.com/office/drawing/2014/main" id="{3EC35734-1B94-4CCA-8B8A-C3645022AE1D}"/>
            </a:ext>
          </a:extLst>
        </xdr:cNvPr>
        <xdr:cNvSpPr/>
      </xdr:nvSpPr>
      <xdr:spPr>
        <a:xfrm>
          <a:off x="1968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74295</xdr:rowOff>
    </xdr:from>
    <xdr:to>
      <xdr:col>15</xdr:col>
      <xdr:colOff>50800</xdr:colOff>
      <xdr:row>81</xdr:row>
      <xdr:rowOff>114300</xdr:rowOff>
    </xdr:to>
    <xdr:cxnSp macro="">
      <xdr:nvCxnSpPr>
        <xdr:cNvPr id="313" name="直線コネクタ 312">
          <a:extLst>
            <a:ext uri="{FF2B5EF4-FFF2-40B4-BE49-F238E27FC236}">
              <a16:creationId xmlns:a16="http://schemas.microsoft.com/office/drawing/2014/main" id="{1B7C6693-E31C-4CF1-95A0-52F197E6E67E}"/>
            </a:ext>
          </a:extLst>
        </xdr:cNvPr>
        <xdr:cNvCxnSpPr/>
      </xdr:nvCxnSpPr>
      <xdr:spPr>
        <a:xfrm>
          <a:off x="2019300" y="139617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128270</xdr:rowOff>
    </xdr:from>
    <xdr:to>
      <xdr:col>6</xdr:col>
      <xdr:colOff>38100</xdr:colOff>
      <xdr:row>81</xdr:row>
      <xdr:rowOff>58420</xdr:rowOff>
    </xdr:to>
    <xdr:sp macro="" textlink="">
      <xdr:nvSpPr>
        <xdr:cNvPr id="314" name="楕円 313">
          <a:extLst>
            <a:ext uri="{FF2B5EF4-FFF2-40B4-BE49-F238E27FC236}">
              <a16:creationId xmlns:a16="http://schemas.microsoft.com/office/drawing/2014/main" id="{4BF7D60D-1DE4-4AC6-891B-18BF4FA47A99}"/>
            </a:ext>
          </a:extLst>
        </xdr:cNvPr>
        <xdr:cNvSpPr/>
      </xdr:nvSpPr>
      <xdr:spPr>
        <a:xfrm>
          <a:off x="1079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xdr:rowOff>
    </xdr:from>
    <xdr:to>
      <xdr:col>10</xdr:col>
      <xdr:colOff>114300</xdr:colOff>
      <xdr:row>81</xdr:row>
      <xdr:rowOff>74295</xdr:rowOff>
    </xdr:to>
    <xdr:cxnSp macro="">
      <xdr:nvCxnSpPr>
        <xdr:cNvPr id="315" name="直線コネクタ 314">
          <a:extLst>
            <a:ext uri="{FF2B5EF4-FFF2-40B4-BE49-F238E27FC236}">
              <a16:creationId xmlns:a16="http://schemas.microsoft.com/office/drawing/2014/main" id="{139B9194-00BB-4E95-A6F7-5D5D2E40782B}"/>
            </a:ext>
          </a:extLst>
        </xdr:cNvPr>
        <xdr:cNvCxnSpPr/>
      </xdr:nvCxnSpPr>
      <xdr:spPr>
        <a:xfrm>
          <a:off x="1130300" y="138950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3EA64E6B-7D7D-4543-84D4-A25BE9E6231E}"/>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1CE5DA7F-8292-45A1-9666-5520E2D54823}"/>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5122BE2A-DE9D-44D7-BD8B-1BD8CDB105C5}"/>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683D7AEE-DD5E-4D72-99C9-ED5897C36637}"/>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40657</xdr:rowOff>
    </xdr:from>
    <xdr:ext cx="405111" cy="259045"/>
    <xdr:sp macro="" textlink="">
      <xdr:nvSpPr>
        <xdr:cNvPr id="320" name="n_1mainValue【公営住宅】&#10;有形固定資産減価償却率">
          <a:extLst>
            <a:ext uri="{FF2B5EF4-FFF2-40B4-BE49-F238E27FC236}">
              <a16:creationId xmlns:a16="http://schemas.microsoft.com/office/drawing/2014/main" id="{C773B6A3-9B20-4742-9694-9FD67BA4FA8E}"/>
            </a:ext>
          </a:extLst>
        </xdr:cNvPr>
        <xdr:cNvSpPr txBox="1"/>
      </xdr:nvSpPr>
      <xdr:spPr>
        <a:xfrm>
          <a:off x="35820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10177</xdr:rowOff>
    </xdr:from>
    <xdr:ext cx="405111" cy="259045"/>
    <xdr:sp macro="" textlink="">
      <xdr:nvSpPr>
        <xdr:cNvPr id="321" name="n_2mainValue【公営住宅】&#10;有形固定資産減価償却率">
          <a:extLst>
            <a:ext uri="{FF2B5EF4-FFF2-40B4-BE49-F238E27FC236}">
              <a16:creationId xmlns:a16="http://schemas.microsoft.com/office/drawing/2014/main" id="{9FD5AF1D-824D-47ED-8692-5690C6FE81D5}"/>
            </a:ext>
          </a:extLst>
        </xdr:cNvPr>
        <xdr:cNvSpPr txBox="1"/>
      </xdr:nvSpPr>
      <xdr:spPr>
        <a:xfrm>
          <a:off x="2705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141622</xdr:rowOff>
    </xdr:from>
    <xdr:ext cx="405111" cy="259045"/>
    <xdr:sp macro="" textlink="">
      <xdr:nvSpPr>
        <xdr:cNvPr id="322" name="n_3mainValue【公営住宅】&#10;有形固定資産減価償却率">
          <a:extLst>
            <a:ext uri="{FF2B5EF4-FFF2-40B4-BE49-F238E27FC236}">
              <a16:creationId xmlns:a16="http://schemas.microsoft.com/office/drawing/2014/main" id="{335352D2-43BA-400D-9E63-8E390CA6B4A5}"/>
            </a:ext>
          </a:extLst>
        </xdr:cNvPr>
        <xdr:cNvSpPr txBox="1"/>
      </xdr:nvSpPr>
      <xdr:spPr>
        <a:xfrm>
          <a:off x="1816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74947</xdr:rowOff>
    </xdr:from>
    <xdr:ext cx="405111" cy="259045"/>
    <xdr:sp macro="" textlink="">
      <xdr:nvSpPr>
        <xdr:cNvPr id="323" name="n_4mainValue【公営住宅】&#10;有形固定資産減価償却率">
          <a:extLst>
            <a:ext uri="{FF2B5EF4-FFF2-40B4-BE49-F238E27FC236}">
              <a16:creationId xmlns:a16="http://schemas.microsoft.com/office/drawing/2014/main" id="{08CE0B7A-48BB-4783-BDF8-B043B4E98FBE}"/>
            </a:ext>
          </a:extLst>
        </xdr:cNvPr>
        <xdr:cNvSpPr txBox="1"/>
      </xdr:nvSpPr>
      <xdr:spPr>
        <a:xfrm>
          <a:off x="927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2D3FA5C-13E4-4058-89D2-EC05D17ED6E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BE12383-F8F1-412C-A3BA-80B7A3A1FD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4933106-3DE3-42D5-A6B8-D2796B183D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77EA6BA-3AB8-4E61-B68C-6FBB5B9FFDA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127B0C4-E3C2-4F16-A4DB-CBA61BCEBB6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3FCE92E-AA56-47E6-A0C7-31DE2020CAF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9538D45-B5FF-42C5-9D29-E60C010531C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5B36540-4C3D-4258-882D-D9521CF2887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4855640-162A-4C91-BF24-02E4AAD86A1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6B4A923-4FDB-499B-8028-CEFE71102C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C6D2E3C-046B-4508-A990-513EF090157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EF63431-1EF4-44B7-8D9E-9102B14A8BE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47F2AFD-CC97-4671-8310-B2E1677EF26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435B691-9AF9-46D9-BA5C-B5A0BBBA911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A14F6233-3093-4ACE-8BEB-80D949C1152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488434CD-FB38-403B-BB08-26BF1B88C16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5FF1A0B-2860-4AD9-B6CF-F1CE72A87D0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156F47C-B716-4975-A6D0-B4BBE5A6F93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D2A6978-CE2E-4530-AA82-74E2E0E7D3F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63F5F580-EAC4-4842-A6A4-B2575B483067}"/>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43925C86-DCF5-470A-8A83-5C7E71314F7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17339C5-CB64-48F6-9432-8C785839FE3D}"/>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48F192F-3D12-4317-851A-F274BD36890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73CBABA-6640-45B0-B74A-F5EE41454DC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040FFC3-3E95-4871-9C59-E0071CDCD76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84608899-ADC8-462C-B365-C3A5E38973D8}"/>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C8F645F4-B84C-4F43-8145-FCA95A62D17A}"/>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EBAD3F20-04DB-4965-8B94-7A09663DFC67}"/>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6A0D2F72-6E64-4AD1-83C1-E4E24EE27103}"/>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4AF83923-9D17-4091-9890-807DDDF7DC25}"/>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47C1D093-61DC-45F9-B160-EA25731978BA}"/>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46BE181A-DF87-4A65-BC80-11BC0615C2BD}"/>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8B96EB1D-3834-4D56-B04C-7F431CEF1525}"/>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CF79B1C0-29C4-4E35-AA8C-097DDFA670AA}"/>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1C1FD086-BA58-4E08-A3EC-E57000F07A98}"/>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4F6C888F-50D0-4306-8BB5-7B8CD3E95157}"/>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A203B00-CE7E-464F-8F05-C38C19BE5A8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917B681-CDE4-4CC2-A967-D422336397D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22E48D7-B281-4FCC-95A2-69E61F6066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6FF774F-4188-4D9C-8908-9A07C590157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BE493C0-93C7-41BD-94DF-83F5930E755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68724</xdr:rowOff>
    </xdr:from>
    <xdr:to>
      <xdr:col>55</xdr:col>
      <xdr:colOff>50800</xdr:colOff>
      <xdr:row>85</xdr:row>
      <xdr:rowOff>170324</xdr:rowOff>
    </xdr:to>
    <xdr:sp macro="" textlink="">
      <xdr:nvSpPr>
        <xdr:cNvPr id="365" name="楕円 364">
          <a:extLst>
            <a:ext uri="{FF2B5EF4-FFF2-40B4-BE49-F238E27FC236}">
              <a16:creationId xmlns:a16="http://schemas.microsoft.com/office/drawing/2014/main" id="{F2CB7E66-A8A5-4E2F-8AAE-A9D8B6567A9D}"/>
            </a:ext>
          </a:extLst>
        </xdr:cNvPr>
        <xdr:cNvSpPr/>
      </xdr:nvSpPr>
      <xdr:spPr>
        <a:xfrm>
          <a:off x="10426700" y="1464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91601</xdr:rowOff>
    </xdr:from>
    <xdr:ext cx="469744" cy="259045"/>
    <xdr:sp macro="" textlink="">
      <xdr:nvSpPr>
        <xdr:cNvPr id="366" name="【公営住宅】&#10;一人当たり面積該当値テキスト">
          <a:extLst>
            <a:ext uri="{FF2B5EF4-FFF2-40B4-BE49-F238E27FC236}">
              <a16:creationId xmlns:a16="http://schemas.microsoft.com/office/drawing/2014/main" id="{A2122F0B-50F9-42C2-A9D7-52BABAD84EC2}"/>
            </a:ext>
          </a:extLst>
        </xdr:cNvPr>
        <xdr:cNvSpPr txBox="1"/>
      </xdr:nvSpPr>
      <xdr:spPr>
        <a:xfrm>
          <a:off x="10515600" y="1449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71664</xdr:rowOff>
    </xdr:from>
    <xdr:to>
      <xdr:col>50</xdr:col>
      <xdr:colOff>165100</xdr:colOff>
      <xdr:row>86</xdr:row>
      <xdr:rowOff>1814</xdr:rowOff>
    </xdr:to>
    <xdr:sp macro="" textlink="">
      <xdr:nvSpPr>
        <xdr:cNvPr id="367" name="楕円 366">
          <a:extLst>
            <a:ext uri="{FF2B5EF4-FFF2-40B4-BE49-F238E27FC236}">
              <a16:creationId xmlns:a16="http://schemas.microsoft.com/office/drawing/2014/main" id="{F175D428-C7F5-43EC-917B-B37A855DD70B}"/>
            </a:ext>
          </a:extLst>
        </xdr:cNvPr>
        <xdr:cNvSpPr/>
      </xdr:nvSpPr>
      <xdr:spPr>
        <a:xfrm>
          <a:off x="9588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119524</xdr:rowOff>
    </xdr:from>
    <xdr:to>
      <xdr:col>55</xdr:col>
      <xdr:colOff>0</xdr:colOff>
      <xdr:row>85</xdr:row>
      <xdr:rowOff>122464</xdr:rowOff>
    </xdr:to>
    <xdr:cxnSp macro="">
      <xdr:nvCxnSpPr>
        <xdr:cNvPr id="368" name="直線コネクタ 367">
          <a:extLst>
            <a:ext uri="{FF2B5EF4-FFF2-40B4-BE49-F238E27FC236}">
              <a16:creationId xmlns:a16="http://schemas.microsoft.com/office/drawing/2014/main" id="{7471227F-83EC-4F4C-9C1D-B228B64E0812}"/>
            </a:ext>
          </a:extLst>
        </xdr:cNvPr>
        <xdr:cNvCxnSpPr/>
      </xdr:nvCxnSpPr>
      <xdr:spPr>
        <a:xfrm flipV="1">
          <a:off x="9639300" y="14692774"/>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76780</xdr:rowOff>
    </xdr:from>
    <xdr:to>
      <xdr:col>46</xdr:col>
      <xdr:colOff>38100</xdr:colOff>
      <xdr:row>86</xdr:row>
      <xdr:rowOff>6930</xdr:rowOff>
    </xdr:to>
    <xdr:sp macro="" textlink="">
      <xdr:nvSpPr>
        <xdr:cNvPr id="369" name="楕円 368">
          <a:extLst>
            <a:ext uri="{FF2B5EF4-FFF2-40B4-BE49-F238E27FC236}">
              <a16:creationId xmlns:a16="http://schemas.microsoft.com/office/drawing/2014/main" id="{63FE1DD3-8D60-462E-B361-EF2F4664B523}"/>
            </a:ext>
          </a:extLst>
        </xdr:cNvPr>
        <xdr:cNvSpPr/>
      </xdr:nvSpPr>
      <xdr:spPr>
        <a:xfrm>
          <a:off x="8699500" y="146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122464</xdr:rowOff>
    </xdr:from>
    <xdr:to>
      <xdr:col>50</xdr:col>
      <xdr:colOff>114300</xdr:colOff>
      <xdr:row>85</xdr:row>
      <xdr:rowOff>127580</xdr:rowOff>
    </xdr:to>
    <xdr:cxnSp macro="">
      <xdr:nvCxnSpPr>
        <xdr:cNvPr id="370" name="直線コネクタ 369">
          <a:extLst>
            <a:ext uri="{FF2B5EF4-FFF2-40B4-BE49-F238E27FC236}">
              <a16:creationId xmlns:a16="http://schemas.microsoft.com/office/drawing/2014/main" id="{F85A2FB1-7118-4790-BE6B-D1D112AE17AF}"/>
            </a:ext>
          </a:extLst>
        </xdr:cNvPr>
        <xdr:cNvCxnSpPr/>
      </xdr:nvCxnSpPr>
      <xdr:spPr>
        <a:xfrm flipV="1">
          <a:off x="8750300" y="14695714"/>
          <a:ext cx="8890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81679</xdr:rowOff>
    </xdr:from>
    <xdr:to>
      <xdr:col>41</xdr:col>
      <xdr:colOff>101600</xdr:colOff>
      <xdr:row>86</xdr:row>
      <xdr:rowOff>11829</xdr:rowOff>
    </xdr:to>
    <xdr:sp macro="" textlink="">
      <xdr:nvSpPr>
        <xdr:cNvPr id="371" name="楕円 370">
          <a:extLst>
            <a:ext uri="{FF2B5EF4-FFF2-40B4-BE49-F238E27FC236}">
              <a16:creationId xmlns:a16="http://schemas.microsoft.com/office/drawing/2014/main" id="{35CB6F91-921F-402D-9361-856169BACB72}"/>
            </a:ext>
          </a:extLst>
        </xdr:cNvPr>
        <xdr:cNvSpPr/>
      </xdr:nvSpPr>
      <xdr:spPr>
        <a:xfrm>
          <a:off x="7810500" y="1465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127580</xdr:rowOff>
    </xdr:from>
    <xdr:to>
      <xdr:col>45</xdr:col>
      <xdr:colOff>177800</xdr:colOff>
      <xdr:row>85</xdr:row>
      <xdr:rowOff>132479</xdr:rowOff>
    </xdr:to>
    <xdr:cxnSp macro="">
      <xdr:nvCxnSpPr>
        <xdr:cNvPr id="372" name="直線コネクタ 371">
          <a:extLst>
            <a:ext uri="{FF2B5EF4-FFF2-40B4-BE49-F238E27FC236}">
              <a16:creationId xmlns:a16="http://schemas.microsoft.com/office/drawing/2014/main" id="{6440A738-6808-4FA3-BD19-9590B6C99B9F}"/>
            </a:ext>
          </a:extLst>
        </xdr:cNvPr>
        <xdr:cNvCxnSpPr/>
      </xdr:nvCxnSpPr>
      <xdr:spPr>
        <a:xfrm flipV="1">
          <a:off x="7861300" y="1470083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86795</xdr:rowOff>
    </xdr:from>
    <xdr:to>
      <xdr:col>36</xdr:col>
      <xdr:colOff>165100</xdr:colOff>
      <xdr:row>86</xdr:row>
      <xdr:rowOff>16945</xdr:rowOff>
    </xdr:to>
    <xdr:sp macro="" textlink="">
      <xdr:nvSpPr>
        <xdr:cNvPr id="373" name="楕円 372">
          <a:extLst>
            <a:ext uri="{FF2B5EF4-FFF2-40B4-BE49-F238E27FC236}">
              <a16:creationId xmlns:a16="http://schemas.microsoft.com/office/drawing/2014/main" id="{8C1D147F-673E-4840-9BA1-3CE8B5F0257F}"/>
            </a:ext>
          </a:extLst>
        </xdr:cNvPr>
        <xdr:cNvSpPr/>
      </xdr:nvSpPr>
      <xdr:spPr>
        <a:xfrm>
          <a:off x="6921500" y="146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132479</xdr:rowOff>
    </xdr:from>
    <xdr:to>
      <xdr:col>41</xdr:col>
      <xdr:colOff>50800</xdr:colOff>
      <xdr:row>85</xdr:row>
      <xdr:rowOff>137595</xdr:rowOff>
    </xdr:to>
    <xdr:cxnSp macro="">
      <xdr:nvCxnSpPr>
        <xdr:cNvPr id="374" name="直線コネクタ 373">
          <a:extLst>
            <a:ext uri="{FF2B5EF4-FFF2-40B4-BE49-F238E27FC236}">
              <a16:creationId xmlns:a16="http://schemas.microsoft.com/office/drawing/2014/main" id="{A82A1CB3-27D4-4751-B1F1-E5CB4CB7D282}"/>
            </a:ext>
          </a:extLst>
        </xdr:cNvPr>
        <xdr:cNvCxnSpPr/>
      </xdr:nvCxnSpPr>
      <xdr:spPr>
        <a:xfrm flipV="1">
          <a:off x="6972300" y="14705729"/>
          <a:ext cx="8890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903289E2-58B9-4D87-9D9F-077DC00CC9CC}"/>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362F01E8-B33C-4EEF-9826-9075493B3A15}"/>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986F47BA-6348-48CE-926B-F5C412AC62E9}"/>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C4EE742-FE1A-457F-93DB-359373A13B1B}"/>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18341</xdr:rowOff>
    </xdr:from>
    <xdr:ext cx="469744" cy="259045"/>
    <xdr:sp macro="" textlink="">
      <xdr:nvSpPr>
        <xdr:cNvPr id="379" name="n_1mainValue【公営住宅】&#10;一人当たり面積">
          <a:extLst>
            <a:ext uri="{FF2B5EF4-FFF2-40B4-BE49-F238E27FC236}">
              <a16:creationId xmlns:a16="http://schemas.microsoft.com/office/drawing/2014/main" id="{D7EBEC35-F5A7-49F8-9F00-FD5DD6B02FFD}"/>
            </a:ext>
          </a:extLst>
        </xdr:cNvPr>
        <xdr:cNvSpPr txBox="1"/>
      </xdr:nvSpPr>
      <xdr:spPr>
        <a:xfrm>
          <a:off x="9391727" y="1442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23457</xdr:rowOff>
    </xdr:from>
    <xdr:ext cx="469744" cy="259045"/>
    <xdr:sp macro="" textlink="">
      <xdr:nvSpPr>
        <xdr:cNvPr id="380" name="n_2mainValue【公営住宅】&#10;一人当たり面積">
          <a:extLst>
            <a:ext uri="{FF2B5EF4-FFF2-40B4-BE49-F238E27FC236}">
              <a16:creationId xmlns:a16="http://schemas.microsoft.com/office/drawing/2014/main" id="{5F7B7F47-CBDF-4A8A-B2F3-D0B46171F974}"/>
            </a:ext>
          </a:extLst>
        </xdr:cNvPr>
        <xdr:cNvSpPr txBox="1"/>
      </xdr:nvSpPr>
      <xdr:spPr>
        <a:xfrm>
          <a:off x="8515427" y="1442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28356</xdr:rowOff>
    </xdr:from>
    <xdr:ext cx="469744" cy="259045"/>
    <xdr:sp macro="" textlink="">
      <xdr:nvSpPr>
        <xdr:cNvPr id="381" name="n_3mainValue【公営住宅】&#10;一人当たり面積">
          <a:extLst>
            <a:ext uri="{FF2B5EF4-FFF2-40B4-BE49-F238E27FC236}">
              <a16:creationId xmlns:a16="http://schemas.microsoft.com/office/drawing/2014/main" id="{4C76A119-ECC0-48A9-AD63-9A2050232FDC}"/>
            </a:ext>
          </a:extLst>
        </xdr:cNvPr>
        <xdr:cNvSpPr txBox="1"/>
      </xdr:nvSpPr>
      <xdr:spPr>
        <a:xfrm>
          <a:off x="7626427" y="1443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33472</xdr:rowOff>
    </xdr:from>
    <xdr:ext cx="469744" cy="259045"/>
    <xdr:sp macro="" textlink="">
      <xdr:nvSpPr>
        <xdr:cNvPr id="382" name="n_4mainValue【公営住宅】&#10;一人当たり面積">
          <a:extLst>
            <a:ext uri="{FF2B5EF4-FFF2-40B4-BE49-F238E27FC236}">
              <a16:creationId xmlns:a16="http://schemas.microsoft.com/office/drawing/2014/main" id="{948F8F74-EE55-4D50-816B-3AB0C944D7D4}"/>
            </a:ext>
          </a:extLst>
        </xdr:cNvPr>
        <xdr:cNvSpPr txBox="1"/>
      </xdr:nvSpPr>
      <xdr:spPr>
        <a:xfrm>
          <a:off x="6737427" y="1443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50795BB-38C6-4B46-A48F-6C40DAA403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39C3F464-7BAC-4CB7-9170-A41D03D7A3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7F626DE-A173-47AE-9BA3-8B28D667A75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5B8C670-FFDD-4E13-BD5B-BB96953828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BD7608F-325A-4BD2-AB2F-29E017D500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B3588FE-1A1B-4CB3-AA42-14FA4FEF25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67648AA-AB3F-4D58-86F5-0191242DAC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EFBE811-2DDC-4B42-8F8B-13DBBAA50C9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E249CF18-4FF8-45F5-A10C-65BD32EFBD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E7378AC-44C8-463C-95C1-2E1FE880471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CA201E6-C60F-4A48-BA93-A2D8DA3295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4AAD00D-15E4-4F3C-921B-C01AD228356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9F469C04-940E-4BD2-9A7B-6F89C5243B9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CCF9EC7-4265-446B-BA23-8908804E251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E3CD362-3A27-4B80-B04F-75D07266D89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7E65CEF2-E67E-4C6C-819D-C467132ED16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5176DA6-37A1-40A9-9BAF-547012BA6D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985E505-B026-4035-8123-F7CB7969D17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88880A64-F4EA-46E8-A277-BA1F81A975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FC7BAFB7-4A2E-449C-BE4A-495F2FC27B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552F0732-D5F1-4293-AF2D-EB1127058FB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7C41A07-2B07-47B5-8851-9402B32888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874CF7C-17B1-4C35-9799-698A1CF493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DC333450-DC0C-42F9-B821-DE4F59CACA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911EBB58-857D-4E5B-A055-0AFB9F5EB8A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1C3E9FA-C21B-4207-94B6-13F1B521B14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D4B7CA3-D2CE-46C7-9C99-3F3E14C46E9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A1A5344-2AB5-4FED-9525-CD415DA2F24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7AC7F791-91AF-488F-8318-EE2A410EE75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6A35F9A6-90CD-4D22-B687-CAD3B87E6D3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CFECA30-F574-405E-A5AB-BF87BD3BB9E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1CE87D62-0591-4A95-BBFD-DF3A8F4503E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E1AACAA6-7C81-4BCB-99A0-AF741C73708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5EF3B512-59DB-40E7-AE99-CE1A873A0A7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5C0B8D2-7A84-4080-9725-C9C3715A25C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8823D312-5E71-469D-AA2D-C85B145721A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D15F168F-5897-4E56-B5B5-0EF09C73669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881718BD-1396-4878-BDFF-C6661C4CA7C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24CD2E67-9325-4FD3-A002-070A1794744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EB7B4CF-9937-4CE6-BEB4-34AA2F5EAE0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F0BC81CB-3ED7-42F2-A746-0F64C67A292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52A866F8-3106-45CB-85AF-372CB781733F}"/>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B4FF657-27DB-4150-B897-F591075A9BA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9485C3D-491C-4233-B100-36BCDE58D0F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6A7D6C9C-B78A-4316-9AB9-CCB91559DE38}"/>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C0E2C8BB-4C0B-4425-B7EB-430B8154DF66}"/>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DD7E07F5-58F9-436F-AAFA-D0D32B609E1F}"/>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B0AC387C-1317-4121-AFB2-B32AC84DD1D1}"/>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3FC214D-E44A-4E9F-ACC2-459808F7C7A2}"/>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4CF84355-85DE-4669-B05D-62AA6C7998C2}"/>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1230668D-A1A7-4003-9EF3-FCE76950A019}"/>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FA079DBC-3D0D-41CA-861D-2359BD892741}"/>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75B8C3F-52CE-4D15-98F4-413F490F971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2657862-662F-49C2-82C0-05B46DD450F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BC2EE1AE-B9A2-4220-9EEA-CAC5A42D6D9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981E10C-34F2-403B-B43B-491C4D4F0BB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86DD59D-7360-48E1-A46A-629355B0658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22134</xdr:rowOff>
    </xdr:from>
    <xdr:to>
      <xdr:col>85</xdr:col>
      <xdr:colOff>177800</xdr:colOff>
      <xdr:row>39</xdr:row>
      <xdr:rowOff>123734</xdr:rowOff>
    </xdr:to>
    <xdr:sp macro="" textlink="">
      <xdr:nvSpPr>
        <xdr:cNvPr id="440" name="楕円 439">
          <a:extLst>
            <a:ext uri="{FF2B5EF4-FFF2-40B4-BE49-F238E27FC236}">
              <a16:creationId xmlns:a16="http://schemas.microsoft.com/office/drawing/2014/main" id="{7FAD0ACC-900F-4F46-86D4-8B7BBF8C7484}"/>
            </a:ext>
          </a:extLst>
        </xdr:cNvPr>
        <xdr:cNvSpPr/>
      </xdr:nvSpPr>
      <xdr:spPr>
        <a:xfrm>
          <a:off x="162687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561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60B3BA0A-CAA1-46E3-AFD8-28E278C90D55}"/>
            </a:ext>
          </a:extLst>
        </xdr:cNvPr>
        <xdr:cNvSpPr txBox="1"/>
      </xdr:nvSpPr>
      <xdr:spPr>
        <a:xfrm>
          <a:off x="16357600"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152763</xdr:rowOff>
    </xdr:from>
    <xdr:to>
      <xdr:col>81</xdr:col>
      <xdr:colOff>101600</xdr:colOff>
      <xdr:row>39</xdr:row>
      <xdr:rowOff>82913</xdr:rowOff>
    </xdr:to>
    <xdr:sp macro="" textlink="">
      <xdr:nvSpPr>
        <xdr:cNvPr id="442" name="楕円 441">
          <a:extLst>
            <a:ext uri="{FF2B5EF4-FFF2-40B4-BE49-F238E27FC236}">
              <a16:creationId xmlns:a16="http://schemas.microsoft.com/office/drawing/2014/main" id="{43393CE2-9637-4A2D-B932-BAF41C2E491B}"/>
            </a:ext>
          </a:extLst>
        </xdr:cNvPr>
        <xdr:cNvSpPr/>
      </xdr:nvSpPr>
      <xdr:spPr>
        <a:xfrm>
          <a:off x="15430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32113</xdr:rowOff>
    </xdr:from>
    <xdr:to>
      <xdr:col>85</xdr:col>
      <xdr:colOff>127000</xdr:colOff>
      <xdr:row>39</xdr:row>
      <xdr:rowOff>72934</xdr:rowOff>
    </xdr:to>
    <xdr:cxnSp macro="">
      <xdr:nvCxnSpPr>
        <xdr:cNvPr id="443" name="直線コネクタ 442">
          <a:extLst>
            <a:ext uri="{FF2B5EF4-FFF2-40B4-BE49-F238E27FC236}">
              <a16:creationId xmlns:a16="http://schemas.microsoft.com/office/drawing/2014/main" id="{C405B5F9-FF27-464D-8CE1-56AF98D63949}"/>
            </a:ext>
          </a:extLst>
        </xdr:cNvPr>
        <xdr:cNvCxnSpPr/>
      </xdr:nvCxnSpPr>
      <xdr:spPr>
        <a:xfrm>
          <a:off x="15481300" y="671866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111941</xdr:rowOff>
    </xdr:from>
    <xdr:to>
      <xdr:col>76</xdr:col>
      <xdr:colOff>165100</xdr:colOff>
      <xdr:row>39</xdr:row>
      <xdr:rowOff>42091</xdr:rowOff>
    </xdr:to>
    <xdr:sp macro="" textlink="">
      <xdr:nvSpPr>
        <xdr:cNvPr id="444" name="楕円 443">
          <a:extLst>
            <a:ext uri="{FF2B5EF4-FFF2-40B4-BE49-F238E27FC236}">
              <a16:creationId xmlns:a16="http://schemas.microsoft.com/office/drawing/2014/main" id="{3405C7C4-AE71-4EEC-A8B2-60B1A8A3EB2A}"/>
            </a:ext>
          </a:extLst>
        </xdr:cNvPr>
        <xdr:cNvSpPr/>
      </xdr:nvSpPr>
      <xdr:spPr>
        <a:xfrm>
          <a:off x="14541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162741</xdr:rowOff>
    </xdr:from>
    <xdr:to>
      <xdr:col>81</xdr:col>
      <xdr:colOff>50800</xdr:colOff>
      <xdr:row>39</xdr:row>
      <xdr:rowOff>32113</xdr:rowOff>
    </xdr:to>
    <xdr:cxnSp macro="">
      <xdr:nvCxnSpPr>
        <xdr:cNvPr id="445" name="直線コネクタ 444">
          <a:extLst>
            <a:ext uri="{FF2B5EF4-FFF2-40B4-BE49-F238E27FC236}">
              <a16:creationId xmlns:a16="http://schemas.microsoft.com/office/drawing/2014/main" id="{95DAB17D-3BAC-46E8-8F6E-2429A9C6FD68}"/>
            </a:ext>
          </a:extLst>
        </xdr:cNvPr>
        <xdr:cNvCxnSpPr/>
      </xdr:nvCxnSpPr>
      <xdr:spPr>
        <a:xfrm>
          <a:off x="14592300" y="667784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446" name="楕円 445">
          <a:extLst>
            <a:ext uri="{FF2B5EF4-FFF2-40B4-BE49-F238E27FC236}">
              <a16:creationId xmlns:a16="http://schemas.microsoft.com/office/drawing/2014/main" id="{4F0D52E2-FE3D-4223-926B-132027D81E9F}"/>
            </a:ext>
          </a:extLst>
        </xdr:cNvPr>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38</xdr:row>
      <xdr:rowOff>162741</xdr:rowOff>
    </xdr:to>
    <xdr:cxnSp macro="">
      <xdr:nvCxnSpPr>
        <xdr:cNvPr id="447" name="直線コネクタ 446">
          <a:extLst>
            <a:ext uri="{FF2B5EF4-FFF2-40B4-BE49-F238E27FC236}">
              <a16:creationId xmlns:a16="http://schemas.microsoft.com/office/drawing/2014/main" id="{8E3D0CA8-70D4-448C-B25F-EF93272ED54C}"/>
            </a:ext>
          </a:extLst>
        </xdr:cNvPr>
        <xdr:cNvCxnSpPr/>
      </xdr:nvCxnSpPr>
      <xdr:spPr>
        <a:xfrm>
          <a:off x="13703300" y="663538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xdr:rowOff>
    </xdr:from>
    <xdr:to>
      <xdr:col>67</xdr:col>
      <xdr:colOff>101600</xdr:colOff>
      <xdr:row>38</xdr:row>
      <xdr:rowOff>104140</xdr:rowOff>
    </xdr:to>
    <xdr:sp macro="" textlink="">
      <xdr:nvSpPr>
        <xdr:cNvPr id="448" name="楕円 447">
          <a:extLst>
            <a:ext uri="{FF2B5EF4-FFF2-40B4-BE49-F238E27FC236}">
              <a16:creationId xmlns:a16="http://schemas.microsoft.com/office/drawing/2014/main" id="{5EE2071A-B384-4F02-A2B0-9A7A44D5A54D}"/>
            </a:ext>
          </a:extLst>
        </xdr:cNvPr>
        <xdr:cNvSpPr/>
      </xdr:nvSpPr>
      <xdr:spPr>
        <a:xfrm>
          <a:off x="12763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53340</xdr:rowOff>
    </xdr:from>
    <xdr:to>
      <xdr:col>71</xdr:col>
      <xdr:colOff>177800</xdr:colOff>
      <xdr:row>38</xdr:row>
      <xdr:rowOff>120287</xdr:rowOff>
    </xdr:to>
    <xdr:cxnSp macro="">
      <xdr:nvCxnSpPr>
        <xdr:cNvPr id="449" name="直線コネクタ 448">
          <a:extLst>
            <a:ext uri="{FF2B5EF4-FFF2-40B4-BE49-F238E27FC236}">
              <a16:creationId xmlns:a16="http://schemas.microsoft.com/office/drawing/2014/main" id="{5835DD68-4C3B-4D28-9894-5FEB9591FF38}"/>
            </a:ext>
          </a:extLst>
        </xdr:cNvPr>
        <xdr:cNvCxnSpPr/>
      </xdr:nvCxnSpPr>
      <xdr:spPr>
        <a:xfrm>
          <a:off x="12814300" y="6568440"/>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83F7E02F-2120-409F-A37E-79D0A4794023}"/>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16BE3C66-0D07-4540-95EA-8E5C26A5BCBB}"/>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F39BF67B-39C1-4053-8BAE-42F9A6E5117E}"/>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D6E3D79A-B678-422B-A3BE-882B8ABEDB50}"/>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74040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73C23FF7-C82E-4D89-9CE1-D0BB6881ACCB}"/>
            </a:ext>
          </a:extLst>
        </xdr:cNvPr>
        <xdr:cNvSpPr txBox="1"/>
      </xdr:nvSpPr>
      <xdr:spPr>
        <a:xfrm>
          <a:off x="152660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33218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CD6C0EEF-4F96-416C-9B4D-5D0B7E4C9631}"/>
            </a:ext>
          </a:extLst>
        </xdr:cNvPr>
        <xdr:cNvSpPr txBox="1"/>
      </xdr:nvSpPr>
      <xdr:spPr>
        <a:xfrm>
          <a:off x="143897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162214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8D0DA0E8-7E8C-47B9-9653-41417C090ABE}"/>
            </a:ext>
          </a:extLst>
        </xdr:cNvPr>
        <xdr:cNvSpPr txBox="1"/>
      </xdr:nvSpPr>
      <xdr:spPr>
        <a:xfrm>
          <a:off x="13500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95267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D267141E-5EF2-4569-926C-C375604F56DF}"/>
            </a:ext>
          </a:extLst>
        </xdr:cNvPr>
        <xdr:cNvSpPr txBox="1"/>
      </xdr:nvSpPr>
      <xdr:spPr>
        <a:xfrm>
          <a:off x="12611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4C40A3A0-D032-47ED-8083-4CAB6960C16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68719034-667E-48F1-BE8C-3C01BA7CB17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53CE611A-C5C1-4873-9A5F-6755C9EDA8C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E22D39AC-F9C1-4310-844F-2DA254455EE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361B214C-D7D7-4779-A4C0-B475BE15E4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C35C3F36-8693-498B-B5AD-D442F7FB833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B01FEB7-D665-49A2-8285-307C2342552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8ABF211-F948-490A-BEEB-3DA08F0F615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D5AE243-F69E-4058-B8E1-FF096F3FC36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F86C1B33-D0F8-4FF3-BA97-E2F09BBC0E4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BDA4CE77-5890-42A1-8F98-54E6466D1F3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94575A4-7F1F-4DC0-9CA3-752B68F2F62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DF3A1AB3-636E-43E2-A531-352D4B59FBF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C1819BB5-0E4E-4533-B7BA-34363642EC9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4C9B9C09-CEE3-4270-8CA2-6AE63C5C95C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2DC30F44-FF40-47BD-9738-DAF21389AAA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B1919F6A-C20F-4A23-85F0-630921E0A61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7DDB5176-4F56-4461-A842-3CA7999B8497}"/>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4C1D2349-C597-4631-8D8E-BA90D0A56D0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E0D46A63-2C93-4145-B5DF-5F0CB590BD7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7C647649-F184-44E8-9DE8-8C5E09150C4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2EDFDDEC-F402-4E68-89F2-C1231611325A}"/>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26992287-1521-4B41-9F0D-FAA694122E4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DBDE3BCB-2C25-4667-B55A-5E74BAFF187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1B4A0F27-2301-432E-90EA-5ACA3975A89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DDEDF916-C94C-4A6B-BB4E-792DCB263C04}"/>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CAF6D2B3-D7A2-4117-890C-466AAA5ED87A}"/>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3D663516-CDF2-4E77-BA3F-A816BBC30891}"/>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58A5489E-71B8-47F3-848A-93F62643E47D}"/>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7B37629-0C3B-4401-A979-3E3168FCDCB6}"/>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A07CD376-D0A5-468A-89B3-663AFEF3D4C0}"/>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BE5AB83C-BBA4-45EA-8F41-B0716339B23F}"/>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C7075E8-490B-4195-9E22-9A352C0915DF}"/>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6171FBF-C172-4EFA-8D10-570515EFC19E}"/>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FE20FB4-BA7A-45E6-9F0C-34277AADB1DD}"/>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2FF47B28-0BA6-4C6C-A555-6EDE46F2A00C}"/>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66FB04B-581F-4BAB-9522-71D27BC4173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6A2342C-362C-4259-9826-624765CE3DF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C7B6654-8F57-4D9D-9AB2-D7D0C9B4C87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F22ACBB-8477-4C34-8F95-DDDEF6D3B8E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C22A6EDE-23C8-4B8A-A41E-001F1F1FAD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100511</xdr:rowOff>
    </xdr:from>
    <xdr:to>
      <xdr:col>116</xdr:col>
      <xdr:colOff>114300</xdr:colOff>
      <xdr:row>38</xdr:row>
      <xdr:rowOff>30662</xdr:rowOff>
    </xdr:to>
    <xdr:sp macro="" textlink="">
      <xdr:nvSpPr>
        <xdr:cNvPr id="499" name="楕円 498">
          <a:extLst>
            <a:ext uri="{FF2B5EF4-FFF2-40B4-BE49-F238E27FC236}">
              <a16:creationId xmlns:a16="http://schemas.microsoft.com/office/drawing/2014/main" id="{D14CAEBA-BF01-46BD-8916-FC8DAEF38275}"/>
            </a:ext>
          </a:extLst>
        </xdr:cNvPr>
        <xdr:cNvSpPr/>
      </xdr:nvSpPr>
      <xdr:spPr>
        <a:xfrm>
          <a:off x="221107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123388</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5ECE531C-A4A9-4883-AA9C-C9ED56278FA1}"/>
            </a:ext>
          </a:extLst>
        </xdr:cNvPr>
        <xdr:cNvSpPr txBox="1"/>
      </xdr:nvSpPr>
      <xdr:spPr>
        <a:xfrm>
          <a:off x="22199600" y="62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110308</xdr:rowOff>
    </xdr:from>
    <xdr:to>
      <xdr:col>112</xdr:col>
      <xdr:colOff>38100</xdr:colOff>
      <xdr:row>38</xdr:row>
      <xdr:rowOff>40458</xdr:rowOff>
    </xdr:to>
    <xdr:sp macro="" textlink="">
      <xdr:nvSpPr>
        <xdr:cNvPr id="501" name="楕円 500">
          <a:extLst>
            <a:ext uri="{FF2B5EF4-FFF2-40B4-BE49-F238E27FC236}">
              <a16:creationId xmlns:a16="http://schemas.microsoft.com/office/drawing/2014/main" id="{C7724732-3A84-4822-AF76-E1E44C185DEC}"/>
            </a:ext>
          </a:extLst>
        </xdr:cNvPr>
        <xdr:cNvSpPr/>
      </xdr:nvSpPr>
      <xdr:spPr>
        <a:xfrm>
          <a:off x="21272500" y="645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151311</xdr:rowOff>
    </xdr:from>
    <xdr:to>
      <xdr:col>116</xdr:col>
      <xdr:colOff>63500</xdr:colOff>
      <xdr:row>37</xdr:row>
      <xdr:rowOff>161109</xdr:rowOff>
    </xdr:to>
    <xdr:cxnSp macro="">
      <xdr:nvCxnSpPr>
        <xdr:cNvPr id="502" name="直線コネクタ 501">
          <a:extLst>
            <a:ext uri="{FF2B5EF4-FFF2-40B4-BE49-F238E27FC236}">
              <a16:creationId xmlns:a16="http://schemas.microsoft.com/office/drawing/2014/main" id="{E5C642B5-1F63-4649-9F7A-E28B8AC9C0E7}"/>
            </a:ext>
          </a:extLst>
        </xdr:cNvPr>
        <xdr:cNvCxnSpPr/>
      </xdr:nvCxnSpPr>
      <xdr:spPr>
        <a:xfrm flipV="1">
          <a:off x="21323300" y="649496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129903</xdr:rowOff>
    </xdr:from>
    <xdr:to>
      <xdr:col>107</xdr:col>
      <xdr:colOff>101600</xdr:colOff>
      <xdr:row>38</xdr:row>
      <xdr:rowOff>60053</xdr:rowOff>
    </xdr:to>
    <xdr:sp macro="" textlink="">
      <xdr:nvSpPr>
        <xdr:cNvPr id="503" name="楕円 502">
          <a:extLst>
            <a:ext uri="{FF2B5EF4-FFF2-40B4-BE49-F238E27FC236}">
              <a16:creationId xmlns:a16="http://schemas.microsoft.com/office/drawing/2014/main" id="{FC52496B-ED02-4EC6-B844-39F4E857B9D9}"/>
            </a:ext>
          </a:extLst>
        </xdr:cNvPr>
        <xdr:cNvSpPr/>
      </xdr:nvSpPr>
      <xdr:spPr>
        <a:xfrm>
          <a:off x="203835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161109</xdr:rowOff>
    </xdr:from>
    <xdr:to>
      <xdr:col>111</xdr:col>
      <xdr:colOff>177800</xdr:colOff>
      <xdr:row>38</xdr:row>
      <xdr:rowOff>9253</xdr:rowOff>
    </xdr:to>
    <xdr:cxnSp macro="">
      <xdr:nvCxnSpPr>
        <xdr:cNvPr id="504" name="直線コネクタ 503">
          <a:extLst>
            <a:ext uri="{FF2B5EF4-FFF2-40B4-BE49-F238E27FC236}">
              <a16:creationId xmlns:a16="http://schemas.microsoft.com/office/drawing/2014/main" id="{27F90516-CB17-402A-A3D5-F31038DE0756}"/>
            </a:ext>
          </a:extLst>
        </xdr:cNvPr>
        <xdr:cNvCxnSpPr/>
      </xdr:nvCxnSpPr>
      <xdr:spPr>
        <a:xfrm flipV="1">
          <a:off x="20434300" y="650475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147864</xdr:rowOff>
    </xdr:from>
    <xdr:to>
      <xdr:col>102</xdr:col>
      <xdr:colOff>165100</xdr:colOff>
      <xdr:row>38</xdr:row>
      <xdr:rowOff>78014</xdr:rowOff>
    </xdr:to>
    <xdr:sp macro="" textlink="">
      <xdr:nvSpPr>
        <xdr:cNvPr id="505" name="楕円 504">
          <a:extLst>
            <a:ext uri="{FF2B5EF4-FFF2-40B4-BE49-F238E27FC236}">
              <a16:creationId xmlns:a16="http://schemas.microsoft.com/office/drawing/2014/main" id="{F3447E3E-8640-4E43-BF0D-048ABDDA2819}"/>
            </a:ext>
          </a:extLst>
        </xdr:cNvPr>
        <xdr:cNvSpPr/>
      </xdr:nvSpPr>
      <xdr:spPr>
        <a:xfrm>
          <a:off x="19494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9253</xdr:rowOff>
    </xdr:from>
    <xdr:to>
      <xdr:col>107</xdr:col>
      <xdr:colOff>50800</xdr:colOff>
      <xdr:row>38</xdr:row>
      <xdr:rowOff>27215</xdr:rowOff>
    </xdr:to>
    <xdr:cxnSp macro="">
      <xdr:nvCxnSpPr>
        <xdr:cNvPr id="506" name="直線コネクタ 505">
          <a:extLst>
            <a:ext uri="{FF2B5EF4-FFF2-40B4-BE49-F238E27FC236}">
              <a16:creationId xmlns:a16="http://schemas.microsoft.com/office/drawing/2014/main" id="{4A37F541-89F8-4FBC-AFE7-C813348067AB}"/>
            </a:ext>
          </a:extLst>
        </xdr:cNvPr>
        <xdr:cNvCxnSpPr/>
      </xdr:nvCxnSpPr>
      <xdr:spPr>
        <a:xfrm flipV="1">
          <a:off x="19545300" y="652435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165826</xdr:rowOff>
    </xdr:from>
    <xdr:to>
      <xdr:col>98</xdr:col>
      <xdr:colOff>38100</xdr:colOff>
      <xdr:row>38</xdr:row>
      <xdr:rowOff>95976</xdr:rowOff>
    </xdr:to>
    <xdr:sp macro="" textlink="">
      <xdr:nvSpPr>
        <xdr:cNvPr id="507" name="楕円 506">
          <a:extLst>
            <a:ext uri="{FF2B5EF4-FFF2-40B4-BE49-F238E27FC236}">
              <a16:creationId xmlns:a16="http://schemas.microsoft.com/office/drawing/2014/main" id="{F6945118-7172-43E3-A68A-56101C0D243F}"/>
            </a:ext>
          </a:extLst>
        </xdr:cNvPr>
        <xdr:cNvSpPr/>
      </xdr:nvSpPr>
      <xdr:spPr>
        <a:xfrm>
          <a:off x="18605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27215</xdr:rowOff>
    </xdr:from>
    <xdr:to>
      <xdr:col>102</xdr:col>
      <xdr:colOff>114300</xdr:colOff>
      <xdr:row>38</xdr:row>
      <xdr:rowOff>45176</xdr:rowOff>
    </xdr:to>
    <xdr:cxnSp macro="">
      <xdr:nvCxnSpPr>
        <xdr:cNvPr id="508" name="直線コネクタ 507">
          <a:extLst>
            <a:ext uri="{FF2B5EF4-FFF2-40B4-BE49-F238E27FC236}">
              <a16:creationId xmlns:a16="http://schemas.microsoft.com/office/drawing/2014/main" id="{F61E1065-4302-4CD8-A873-A0785497F757}"/>
            </a:ext>
          </a:extLst>
        </xdr:cNvPr>
        <xdr:cNvCxnSpPr/>
      </xdr:nvCxnSpPr>
      <xdr:spPr>
        <a:xfrm flipV="1">
          <a:off x="18656300" y="654231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A995D690-4F86-41E3-AD35-2E5C80796C2E}"/>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6B4F9DED-BC1B-432E-9B39-7D3D7DFF0CDB}"/>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3739823A-7B80-4313-AE2C-747C69BBB8E2}"/>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0A28BEDD-03F3-4B70-8240-0A05E660375C}"/>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56985</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AD38F3F9-732A-4F07-A102-17FA395AD2AD}"/>
            </a:ext>
          </a:extLst>
        </xdr:cNvPr>
        <xdr:cNvSpPr txBox="1"/>
      </xdr:nvSpPr>
      <xdr:spPr>
        <a:xfrm>
          <a:off x="21075727" y="622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76580</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CB5DEA06-4B5C-4394-831C-09379A156EB5}"/>
            </a:ext>
          </a:extLst>
        </xdr:cNvPr>
        <xdr:cNvSpPr txBox="1"/>
      </xdr:nvSpPr>
      <xdr:spPr>
        <a:xfrm>
          <a:off x="20199427" y="624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94541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F65C6B9-EC14-4AA0-BB22-EBB88D754A19}"/>
            </a:ext>
          </a:extLst>
        </xdr:cNvPr>
        <xdr:cNvSpPr txBox="1"/>
      </xdr:nvSpPr>
      <xdr:spPr>
        <a:xfrm>
          <a:off x="19310427" y="6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112503</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EFE611BB-B598-4F3F-8D76-2A1FF6BB6D8C}"/>
            </a:ext>
          </a:extLst>
        </xdr:cNvPr>
        <xdr:cNvSpPr txBox="1"/>
      </xdr:nvSpPr>
      <xdr:spPr>
        <a:xfrm>
          <a:off x="18421427" y="628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2AE5FC9-C82C-46D3-9F52-0B6662EEED7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BAEB1D74-98A6-457D-A49A-25ECE934350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ED13AE8C-9160-410F-A8F1-C7FF37B8AF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5D372770-628B-4CDA-A319-139CEFADED1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97414A06-5ED9-401E-8F29-F711EE7BFC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64FF675C-8769-43A2-B48E-25B1274B7FA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B197BBF9-0EA8-4802-BB45-C610E52A332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991D484C-8323-496D-BD5C-34E9A9B89D0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DE98F152-5CFF-4227-A502-81B661817C7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721E8D0E-37DB-47BB-91C4-15E1ED5B754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1F674466-7EB0-45E2-911B-45A4DA290FD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76DB677-1071-4075-9467-4A6757A5B5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E51C56BA-60AD-4415-B9AD-7D20C1E801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8FA05E76-8716-45A4-82CC-041BB19994D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C062CF53-64AB-4D29-9787-0BFB6EB570B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C0DF8C72-06F9-4BFD-8EA1-79124D8DC4D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1A052C94-D436-4A7B-8D4A-AC537AD2A34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E238FFA-BFAE-437B-93DF-42C16535654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3199B972-694D-426C-9C82-9968A4A82C1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5C798741-B8B9-400E-9637-245E261D812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C0EE0DC4-E48B-4CD8-A254-76DC88F33F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A7DCCB7E-4C79-4345-A8C5-E723100BF2D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E0C09B4E-7403-4B87-B759-1AC21058DFD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181EE976-DA03-4257-82F1-7011549DE93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C1088A44-AFAC-4FDF-80CA-8895819AACD8}"/>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EEEBE367-698A-4620-AEEE-08BF4ACAD442}"/>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3DF4110B-C9C1-4EC6-B462-F94BAC6D0FF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1C3D4159-F1E6-4C40-8281-BF4759234B2A}"/>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C6B1002B-F6F6-4DE2-B4BB-8E1E8EBC891C}"/>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380B84A6-A178-4A24-AF39-2B9967B145C2}"/>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0AEC614-5E4D-4A91-88DB-A94052DB85C2}"/>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F53D1F8D-A372-4B1C-AAE9-25DD4A06D95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783AC714-4407-4BBC-97ED-F00706A6C0E8}"/>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78787A22-5A84-44FE-BB87-96886B745324}"/>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F3207B4D-660B-4F35-A402-325D19C973E8}"/>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4D1DFA3-F9D6-4CDB-9C79-1F102DBA868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7B806DB-EE3D-4102-83F9-3AC780424BF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A760758-3411-4180-B310-E246B464D9F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15E7F7D0-DEF3-4BBA-BB9D-09AAF733518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F9C2D437-F9C7-413B-83F0-1BA44FA152E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57" name="楕円 556">
          <a:extLst>
            <a:ext uri="{FF2B5EF4-FFF2-40B4-BE49-F238E27FC236}">
              <a16:creationId xmlns:a16="http://schemas.microsoft.com/office/drawing/2014/main" id="{C5D624A9-4CC8-490D-98EB-1B028232AF8D}"/>
            </a:ext>
          </a:extLst>
        </xdr:cNvPr>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277290F7-934D-4871-BCD9-BB0174FA64F3}"/>
            </a:ext>
          </a:extLst>
        </xdr:cNvPr>
        <xdr:cNvSpPr txBox="1"/>
      </xdr:nvSpPr>
      <xdr:spPr>
        <a:xfrm>
          <a:off x="16357600"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107315</xdr:rowOff>
    </xdr:from>
    <xdr:to>
      <xdr:col>81</xdr:col>
      <xdr:colOff>101600</xdr:colOff>
      <xdr:row>62</xdr:row>
      <xdr:rowOff>37465</xdr:rowOff>
    </xdr:to>
    <xdr:sp macro="" textlink="">
      <xdr:nvSpPr>
        <xdr:cNvPr id="559" name="楕円 558">
          <a:extLst>
            <a:ext uri="{FF2B5EF4-FFF2-40B4-BE49-F238E27FC236}">
              <a16:creationId xmlns:a16="http://schemas.microsoft.com/office/drawing/2014/main" id="{29D40BB5-CCC7-4098-870C-0847529F73F6}"/>
            </a:ext>
          </a:extLst>
        </xdr:cNvPr>
        <xdr:cNvSpPr/>
      </xdr:nvSpPr>
      <xdr:spPr>
        <a:xfrm>
          <a:off x="15430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61</xdr:row>
      <xdr:rowOff>158115</xdr:rowOff>
    </xdr:to>
    <xdr:cxnSp macro="">
      <xdr:nvCxnSpPr>
        <xdr:cNvPr id="560" name="直線コネクタ 559">
          <a:extLst>
            <a:ext uri="{FF2B5EF4-FFF2-40B4-BE49-F238E27FC236}">
              <a16:creationId xmlns:a16="http://schemas.microsoft.com/office/drawing/2014/main" id="{6168794B-5504-4F6A-8F55-DC249E20737D}"/>
            </a:ext>
          </a:extLst>
        </xdr:cNvPr>
        <xdr:cNvCxnSpPr/>
      </xdr:nvCxnSpPr>
      <xdr:spPr>
        <a:xfrm flipV="1">
          <a:off x="15481300" y="1055370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147320</xdr:rowOff>
    </xdr:from>
    <xdr:to>
      <xdr:col>76</xdr:col>
      <xdr:colOff>165100</xdr:colOff>
      <xdr:row>61</xdr:row>
      <xdr:rowOff>77470</xdr:rowOff>
    </xdr:to>
    <xdr:sp macro="" textlink="">
      <xdr:nvSpPr>
        <xdr:cNvPr id="561" name="楕円 560">
          <a:extLst>
            <a:ext uri="{FF2B5EF4-FFF2-40B4-BE49-F238E27FC236}">
              <a16:creationId xmlns:a16="http://schemas.microsoft.com/office/drawing/2014/main" id="{E3AA6ABC-F481-4A76-BA82-31957C01269E}"/>
            </a:ext>
          </a:extLst>
        </xdr:cNvPr>
        <xdr:cNvSpPr/>
      </xdr:nvSpPr>
      <xdr:spPr>
        <a:xfrm>
          <a:off x="14541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26670</xdr:rowOff>
    </xdr:from>
    <xdr:to>
      <xdr:col>81</xdr:col>
      <xdr:colOff>50800</xdr:colOff>
      <xdr:row>61</xdr:row>
      <xdr:rowOff>158115</xdr:rowOff>
    </xdr:to>
    <xdr:cxnSp macro="">
      <xdr:nvCxnSpPr>
        <xdr:cNvPr id="562" name="直線コネクタ 561">
          <a:extLst>
            <a:ext uri="{FF2B5EF4-FFF2-40B4-BE49-F238E27FC236}">
              <a16:creationId xmlns:a16="http://schemas.microsoft.com/office/drawing/2014/main" id="{9F63F7E0-0A60-4BD3-8CAC-2791E0C9199E}"/>
            </a:ext>
          </a:extLst>
        </xdr:cNvPr>
        <xdr:cNvCxnSpPr/>
      </xdr:nvCxnSpPr>
      <xdr:spPr>
        <a:xfrm>
          <a:off x="14592300" y="1048512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111125</xdr:rowOff>
    </xdr:from>
    <xdr:to>
      <xdr:col>72</xdr:col>
      <xdr:colOff>38100</xdr:colOff>
      <xdr:row>61</xdr:row>
      <xdr:rowOff>41275</xdr:rowOff>
    </xdr:to>
    <xdr:sp macro="" textlink="">
      <xdr:nvSpPr>
        <xdr:cNvPr id="563" name="楕円 562">
          <a:extLst>
            <a:ext uri="{FF2B5EF4-FFF2-40B4-BE49-F238E27FC236}">
              <a16:creationId xmlns:a16="http://schemas.microsoft.com/office/drawing/2014/main" id="{DC280015-4672-4B37-AA99-061A03889F70}"/>
            </a:ext>
          </a:extLst>
        </xdr:cNvPr>
        <xdr:cNvSpPr/>
      </xdr:nvSpPr>
      <xdr:spPr>
        <a:xfrm>
          <a:off x="13652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161925</xdr:rowOff>
    </xdr:from>
    <xdr:to>
      <xdr:col>76</xdr:col>
      <xdr:colOff>114300</xdr:colOff>
      <xdr:row>61</xdr:row>
      <xdr:rowOff>26670</xdr:rowOff>
    </xdr:to>
    <xdr:cxnSp macro="">
      <xdr:nvCxnSpPr>
        <xdr:cNvPr id="564" name="直線コネクタ 563">
          <a:extLst>
            <a:ext uri="{FF2B5EF4-FFF2-40B4-BE49-F238E27FC236}">
              <a16:creationId xmlns:a16="http://schemas.microsoft.com/office/drawing/2014/main" id="{65D9F603-97C2-4B15-894F-38E6397F1EC3}"/>
            </a:ext>
          </a:extLst>
        </xdr:cNvPr>
        <xdr:cNvCxnSpPr/>
      </xdr:nvCxnSpPr>
      <xdr:spPr>
        <a:xfrm>
          <a:off x="13703300" y="104489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565" name="楕円 564">
          <a:extLst>
            <a:ext uri="{FF2B5EF4-FFF2-40B4-BE49-F238E27FC236}">
              <a16:creationId xmlns:a16="http://schemas.microsoft.com/office/drawing/2014/main" id="{66BD6B46-2D18-47D5-B9F7-73F251EBBA02}"/>
            </a:ext>
          </a:extLst>
        </xdr:cNvPr>
        <xdr:cNvSpPr/>
      </xdr:nvSpPr>
      <xdr:spPr>
        <a:xfrm>
          <a:off x="12763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161925</xdr:rowOff>
    </xdr:to>
    <xdr:cxnSp macro="">
      <xdr:nvCxnSpPr>
        <xdr:cNvPr id="566" name="直線コネクタ 565">
          <a:extLst>
            <a:ext uri="{FF2B5EF4-FFF2-40B4-BE49-F238E27FC236}">
              <a16:creationId xmlns:a16="http://schemas.microsoft.com/office/drawing/2014/main" id="{05F39F0E-24CB-45BC-B314-CD57D6BE49F1}"/>
            </a:ext>
          </a:extLst>
        </xdr:cNvPr>
        <xdr:cNvCxnSpPr/>
      </xdr:nvCxnSpPr>
      <xdr:spPr>
        <a:xfrm>
          <a:off x="12814300" y="1037844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8D22589A-4573-443A-832B-680D6C227031}"/>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B39F472B-9489-4F4C-A6EE-F69B648D2854}"/>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1948A13B-39B4-44AC-BD94-A9ECD2A51DBA}"/>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60B4C30C-A003-4947-96D4-511BBBA8EF72}"/>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28592</xdr:rowOff>
    </xdr:from>
    <xdr:ext cx="405111" cy="259045"/>
    <xdr:sp macro="" textlink="">
      <xdr:nvSpPr>
        <xdr:cNvPr id="571" name="n_1mainValue【学校施設】&#10;有形固定資産減価償却率">
          <a:extLst>
            <a:ext uri="{FF2B5EF4-FFF2-40B4-BE49-F238E27FC236}">
              <a16:creationId xmlns:a16="http://schemas.microsoft.com/office/drawing/2014/main" id="{3A583C44-8B29-40E7-A01C-378BF1B8A32D}"/>
            </a:ext>
          </a:extLst>
        </xdr:cNvPr>
        <xdr:cNvSpPr txBox="1"/>
      </xdr:nvSpPr>
      <xdr:spPr>
        <a:xfrm>
          <a:off x="15266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68597</xdr:rowOff>
    </xdr:from>
    <xdr:ext cx="405111" cy="259045"/>
    <xdr:sp macro="" textlink="">
      <xdr:nvSpPr>
        <xdr:cNvPr id="572" name="n_2mainValue【学校施設】&#10;有形固定資産減価償却率">
          <a:extLst>
            <a:ext uri="{FF2B5EF4-FFF2-40B4-BE49-F238E27FC236}">
              <a16:creationId xmlns:a16="http://schemas.microsoft.com/office/drawing/2014/main" id="{56A58F9F-BB0A-4BA5-AD50-23B85650479D}"/>
            </a:ext>
          </a:extLst>
        </xdr:cNvPr>
        <xdr:cNvSpPr txBox="1"/>
      </xdr:nvSpPr>
      <xdr:spPr>
        <a:xfrm>
          <a:off x="14389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32402</xdr:rowOff>
    </xdr:from>
    <xdr:ext cx="405111" cy="259045"/>
    <xdr:sp macro="" textlink="">
      <xdr:nvSpPr>
        <xdr:cNvPr id="573" name="n_3mainValue【学校施設】&#10;有形固定資産減価償却率">
          <a:extLst>
            <a:ext uri="{FF2B5EF4-FFF2-40B4-BE49-F238E27FC236}">
              <a16:creationId xmlns:a16="http://schemas.microsoft.com/office/drawing/2014/main" id="{2BD3A354-6068-4BA3-89AE-3F7BCF707F09}"/>
            </a:ext>
          </a:extLst>
        </xdr:cNvPr>
        <xdr:cNvSpPr txBox="1"/>
      </xdr:nvSpPr>
      <xdr:spPr>
        <a:xfrm>
          <a:off x="13500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574" name="n_4mainValue【学校施設】&#10;有形固定資産減価償却率">
          <a:extLst>
            <a:ext uri="{FF2B5EF4-FFF2-40B4-BE49-F238E27FC236}">
              <a16:creationId xmlns:a16="http://schemas.microsoft.com/office/drawing/2014/main" id="{F5CBEA79-C3B7-4CFB-9DA3-993A5A4CA60B}"/>
            </a:ext>
          </a:extLst>
        </xdr:cNvPr>
        <xdr:cNvSpPr txBox="1"/>
      </xdr:nvSpPr>
      <xdr:spPr>
        <a:xfrm>
          <a:off x="12611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F85955FE-8D30-4E50-AD44-C9B8A1FFD3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335FEB32-004E-4386-982E-A2EE1032C27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3BB8B07E-0DAC-4953-A243-A5450F23679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5E8CBCE9-9879-402E-9B9D-B3F438B463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CC211019-2BCA-4A42-B996-8AA9FB89CA5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6A1E583F-916B-4571-B346-A3AAE4AFD71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65B851AE-DD53-4EAF-97CD-43B2A6F29FF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A42D9EA9-FE48-4D36-A4AC-8FB11834932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90D213B0-5D89-40AF-A2B9-CB7FAD1BEC3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8617FBC5-6F76-49C5-93A2-DC132B13CA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706E0472-7980-40D9-8F1E-75A867F3070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38FF8D54-74D5-4D2B-AC88-FF985D9505B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C918541B-28C0-479C-B6CE-60FD81181A0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A83AEA6-8E86-4107-BB09-C5A39B640CF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C6523F46-11C4-48D6-BF0F-195ADFDD47F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BE86A2E3-E787-4B2F-BE31-EED483BF0F0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7454A7F2-26BE-428A-A5A5-9CF76168428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954FB582-A07A-4DCC-B8C3-5DFFB1A16D3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D4FE6BB3-845B-44C1-8481-04033F7DD50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B3DC634-FCB4-4AF0-B69E-4F62CD84C34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F540DD59-100A-4C6C-866B-571D0547B7F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37D7FB28-72F0-400D-A6BA-1312C9AD575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9D5FD753-1AEE-48E2-925C-95ADDFD146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622C8947-CF59-46DD-83FE-1B1366B6EB1B}"/>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C8685016-54EC-4B43-9DA2-DCFA291ADA0B}"/>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C63BE01E-8D6C-415F-9F3D-3B404411FCCD}"/>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9E97AB13-70C9-41F2-9135-2A99404C0C1D}"/>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8245062D-A7BF-40B0-83CE-AB1D553D34AB}"/>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3BAB1565-B915-46BB-AA84-43DA94F685FB}"/>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B4A39D16-F9A2-4898-B054-1D0BF4282DA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A57FF7D5-9546-4CF5-B6DD-4191E7CEEE22}"/>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563D55A2-B5B0-4630-B2A9-A5DD0FC83281}"/>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95497B19-48A6-49E4-B4C3-BB3A65012DE9}"/>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8CF65742-FAD4-4739-8649-846FF69627CC}"/>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DAE86E5-CC0B-4B8E-945F-DB63AA3EDB0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B3269D3D-C27F-4A3C-8C80-EB6DD4B4870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B688526-75FA-44F0-AEB7-87E6844500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76D5044A-6FD4-4B3F-83B0-CD27E2286E6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7BBD6EFC-795F-4B0A-967F-623B3BDA6DB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100647</xdr:rowOff>
    </xdr:from>
    <xdr:to>
      <xdr:col>116</xdr:col>
      <xdr:colOff>114300</xdr:colOff>
      <xdr:row>63</xdr:row>
      <xdr:rowOff>30797</xdr:rowOff>
    </xdr:to>
    <xdr:sp macro="" textlink="">
      <xdr:nvSpPr>
        <xdr:cNvPr id="614" name="楕円 613">
          <a:extLst>
            <a:ext uri="{FF2B5EF4-FFF2-40B4-BE49-F238E27FC236}">
              <a16:creationId xmlns:a16="http://schemas.microsoft.com/office/drawing/2014/main" id="{E4B2E51E-96E4-4A2C-9F72-7FADDD49AE46}"/>
            </a:ext>
          </a:extLst>
        </xdr:cNvPr>
        <xdr:cNvSpPr/>
      </xdr:nvSpPr>
      <xdr:spPr>
        <a:xfrm>
          <a:off x="22110700" y="107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15574</xdr:rowOff>
    </xdr:from>
    <xdr:ext cx="469744" cy="259045"/>
    <xdr:sp macro="" textlink="">
      <xdr:nvSpPr>
        <xdr:cNvPr id="615" name="【学校施設】&#10;一人当たり面積該当値テキスト">
          <a:extLst>
            <a:ext uri="{FF2B5EF4-FFF2-40B4-BE49-F238E27FC236}">
              <a16:creationId xmlns:a16="http://schemas.microsoft.com/office/drawing/2014/main" id="{30B1C579-8BB0-4C90-9EC2-209A5D01589A}"/>
            </a:ext>
          </a:extLst>
        </xdr:cNvPr>
        <xdr:cNvSpPr txBox="1"/>
      </xdr:nvSpPr>
      <xdr:spPr>
        <a:xfrm>
          <a:off x="22199600" y="1064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104077</xdr:rowOff>
    </xdr:from>
    <xdr:to>
      <xdr:col>112</xdr:col>
      <xdr:colOff>38100</xdr:colOff>
      <xdr:row>63</xdr:row>
      <xdr:rowOff>34227</xdr:rowOff>
    </xdr:to>
    <xdr:sp macro="" textlink="">
      <xdr:nvSpPr>
        <xdr:cNvPr id="616" name="楕円 615">
          <a:extLst>
            <a:ext uri="{FF2B5EF4-FFF2-40B4-BE49-F238E27FC236}">
              <a16:creationId xmlns:a16="http://schemas.microsoft.com/office/drawing/2014/main" id="{95624741-C03B-4E2F-B6C0-69E78DE27766}"/>
            </a:ext>
          </a:extLst>
        </xdr:cNvPr>
        <xdr:cNvSpPr/>
      </xdr:nvSpPr>
      <xdr:spPr>
        <a:xfrm>
          <a:off x="21272500" y="107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151447</xdr:rowOff>
    </xdr:from>
    <xdr:to>
      <xdr:col>116</xdr:col>
      <xdr:colOff>63500</xdr:colOff>
      <xdr:row>62</xdr:row>
      <xdr:rowOff>154877</xdr:rowOff>
    </xdr:to>
    <xdr:cxnSp macro="">
      <xdr:nvCxnSpPr>
        <xdr:cNvPr id="617" name="直線コネクタ 616">
          <a:extLst>
            <a:ext uri="{FF2B5EF4-FFF2-40B4-BE49-F238E27FC236}">
              <a16:creationId xmlns:a16="http://schemas.microsoft.com/office/drawing/2014/main" id="{F75F8BDE-D337-4E45-87A7-32C9CB65A9E3}"/>
            </a:ext>
          </a:extLst>
        </xdr:cNvPr>
        <xdr:cNvCxnSpPr/>
      </xdr:nvCxnSpPr>
      <xdr:spPr>
        <a:xfrm flipV="1">
          <a:off x="21323300" y="10781347"/>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110363</xdr:rowOff>
    </xdr:from>
    <xdr:to>
      <xdr:col>107</xdr:col>
      <xdr:colOff>101600</xdr:colOff>
      <xdr:row>63</xdr:row>
      <xdr:rowOff>40513</xdr:rowOff>
    </xdr:to>
    <xdr:sp macro="" textlink="">
      <xdr:nvSpPr>
        <xdr:cNvPr id="618" name="楕円 617">
          <a:extLst>
            <a:ext uri="{FF2B5EF4-FFF2-40B4-BE49-F238E27FC236}">
              <a16:creationId xmlns:a16="http://schemas.microsoft.com/office/drawing/2014/main" id="{7EE7CB03-302C-4809-B7C2-2616874355DB}"/>
            </a:ext>
          </a:extLst>
        </xdr:cNvPr>
        <xdr:cNvSpPr/>
      </xdr:nvSpPr>
      <xdr:spPr>
        <a:xfrm>
          <a:off x="20383500" y="1074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154877</xdr:rowOff>
    </xdr:from>
    <xdr:to>
      <xdr:col>111</xdr:col>
      <xdr:colOff>177800</xdr:colOff>
      <xdr:row>62</xdr:row>
      <xdr:rowOff>161163</xdr:rowOff>
    </xdr:to>
    <xdr:cxnSp macro="">
      <xdr:nvCxnSpPr>
        <xdr:cNvPr id="619" name="直線コネクタ 618">
          <a:extLst>
            <a:ext uri="{FF2B5EF4-FFF2-40B4-BE49-F238E27FC236}">
              <a16:creationId xmlns:a16="http://schemas.microsoft.com/office/drawing/2014/main" id="{5929884A-8295-45D5-BB40-108AD259A958}"/>
            </a:ext>
          </a:extLst>
        </xdr:cNvPr>
        <xdr:cNvCxnSpPr/>
      </xdr:nvCxnSpPr>
      <xdr:spPr>
        <a:xfrm flipV="1">
          <a:off x="20434300" y="10784777"/>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115888</xdr:rowOff>
    </xdr:from>
    <xdr:to>
      <xdr:col>102</xdr:col>
      <xdr:colOff>165100</xdr:colOff>
      <xdr:row>63</xdr:row>
      <xdr:rowOff>46038</xdr:rowOff>
    </xdr:to>
    <xdr:sp macro="" textlink="">
      <xdr:nvSpPr>
        <xdr:cNvPr id="620" name="楕円 619">
          <a:extLst>
            <a:ext uri="{FF2B5EF4-FFF2-40B4-BE49-F238E27FC236}">
              <a16:creationId xmlns:a16="http://schemas.microsoft.com/office/drawing/2014/main" id="{0AC560E0-0CD2-48B8-AC2D-434ED2153DEA}"/>
            </a:ext>
          </a:extLst>
        </xdr:cNvPr>
        <xdr:cNvSpPr/>
      </xdr:nvSpPr>
      <xdr:spPr>
        <a:xfrm>
          <a:off x="19494500" y="1074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161163</xdr:rowOff>
    </xdr:from>
    <xdr:to>
      <xdr:col>107</xdr:col>
      <xdr:colOff>50800</xdr:colOff>
      <xdr:row>62</xdr:row>
      <xdr:rowOff>166688</xdr:rowOff>
    </xdr:to>
    <xdr:cxnSp macro="">
      <xdr:nvCxnSpPr>
        <xdr:cNvPr id="621" name="直線コネクタ 620">
          <a:extLst>
            <a:ext uri="{FF2B5EF4-FFF2-40B4-BE49-F238E27FC236}">
              <a16:creationId xmlns:a16="http://schemas.microsoft.com/office/drawing/2014/main" id="{E997523F-6A5A-4788-BE26-1A931AE56DEF}"/>
            </a:ext>
          </a:extLst>
        </xdr:cNvPr>
        <xdr:cNvCxnSpPr/>
      </xdr:nvCxnSpPr>
      <xdr:spPr>
        <a:xfrm flipV="1">
          <a:off x="19545300" y="10791063"/>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121983</xdr:rowOff>
    </xdr:from>
    <xdr:to>
      <xdr:col>98</xdr:col>
      <xdr:colOff>38100</xdr:colOff>
      <xdr:row>63</xdr:row>
      <xdr:rowOff>52133</xdr:rowOff>
    </xdr:to>
    <xdr:sp macro="" textlink="">
      <xdr:nvSpPr>
        <xdr:cNvPr id="622" name="楕円 621">
          <a:extLst>
            <a:ext uri="{FF2B5EF4-FFF2-40B4-BE49-F238E27FC236}">
              <a16:creationId xmlns:a16="http://schemas.microsoft.com/office/drawing/2014/main" id="{F28A5B47-587E-4A3C-A7EF-B07E41B3D00C}"/>
            </a:ext>
          </a:extLst>
        </xdr:cNvPr>
        <xdr:cNvSpPr/>
      </xdr:nvSpPr>
      <xdr:spPr>
        <a:xfrm>
          <a:off x="18605500" y="1075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166688</xdr:rowOff>
    </xdr:from>
    <xdr:to>
      <xdr:col>102</xdr:col>
      <xdr:colOff>114300</xdr:colOff>
      <xdr:row>63</xdr:row>
      <xdr:rowOff>1333</xdr:rowOff>
    </xdr:to>
    <xdr:cxnSp macro="">
      <xdr:nvCxnSpPr>
        <xdr:cNvPr id="623" name="直線コネクタ 622">
          <a:extLst>
            <a:ext uri="{FF2B5EF4-FFF2-40B4-BE49-F238E27FC236}">
              <a16:creationId xmlns:a16="http://schemas.microsoft.com/office/drawing/2014/main" id="{99E249E3-B7DC-4EBF-B819-F8DB2FBDAFB8}"/>
            </a:ext>
          </a:extLst>
        </xdr:cNvPr>
        <xdr:cNvCxnSpPr/>
      </xdr:nvCxnSpPr>
      <xdr:spPr>
        <a:xfrm flipV="1">
          <a:off x="18656300" y="10796588"/>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0F96D770-2BAC-4038-9A2A-BD2B753C6783}"/>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FA661CB7-5448-4705-9732-C588547F9631}"/>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F18E10D9-3697-478C-ADF1-0655451C498A}"/>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4BB239AE-BB50-49CC-A924-EA96748C7AC3}"/>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25354</xdr:rowOff>
    </xdr:from>
    <xdr:ext cx="469744" cy="259045"/>
    <xdr:sp macro="" textlink="">
      <xdr:nvSpPr>
        <xdr:cNvPr id="628" name="n_1mainValue【学校施設】&#10;一人当たり面積">
          <a:extLst>
            <a:ext uri="{FF2B5EF4-FFF2-40B4-BE49-F238E27FC236}">
              <a16:creationId xmlns:a16="http://schemas.microsoft.com/office/drawing/2014/main" id="{D398E793-D8D3-4EEB-8356-10D97A08D7F3}"/>
            </a:ext>
          </a:extLst>
        </xdr:cNvPr>
        <xdr:cNvSpPr txBox="1"/>
      </xdr:nvSpPr>
      <xdr:spPr>
        <a:xfrm>
          <a:off x="21075727" y="1082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31640</xdr:rowOff>
    </xdr:from>
    <xdr:ext cx="469744" cy="259045"/>
    <xdr:sp macro="" textlink="">
      <xdr:nvSpPr>
        <xdr:cNvPr id="629" name="n_2mainValue【学校施設】&#10;一人当たり面積">
          <a:extLst>
            <a:ext uri="{FF2B5EF4-FFF2-40B4-BE49-F238E27FC236}">
              <a16:creationId xmlns:a16="http://schemas.microsoft.com/office/drawing/2014/main" id="{18D50B49-686F-4977-809B-6E7B996C58EE}"/>
            </a:ext>
          </a:extLst>
        </xdr:cNvPr>
        <xdr:cNvSpPr txBox="1"/>
      </xdr:nvSpPr>
      <xdr:spPr>
        <a:xfrm>
          <a:off x="20199427" y="1083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37165</xdr:rowOff>
    </xdr:from>
    <xdr:ext cx="469744" cy="259045"/>
    <xdr:sp macro="" textlink="">
      <xdr:nvSpPr>
        <xdr:cNvPr id="630" name="n_3mainValue【学校施設】&#10;一人当たり面積">
          <a:extLst>
            <a:ext uri="{FF2B5EF4-FFF2-40B4-BE49-F238E27FC236}">
              <a16:creationId xmlns:a16="http://schemas.microsoft.com/office/drawing/2014/main" id="{D75338F6-0AF5-4E08-88F1-1E95AE82735A}"/>
            </a:ext>
          </a:extLst>
        </xdr:cNvPr>
        <xdr:cNvSpPr txBox="1"/>
      </xdr:nvSpPr>
      <xdr:spPr>
        <a:xfrm>
          <a:off x="19310427" y="1083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43260</xdr:rowOff>
    </xdr:from>
    <xdr:ext cx="469744" cy="259045"/>
    <xdr:sp macro="" textlink="">
      <xdr:nvSpPr>
        <xdr:cNvPr id="631" name="n_4mainValue【学校施設】&#10;一人当たり面積">
          <a:extLst>
            <a:ext uri="{FF2B5EF4-FFF2-40B4-BE49-F238E27FC236}">
              <a16:creationId xmlns:a16="http://schemas.microsoft.com/office/drawing/2014/main" id="{3091161C-3B71-4CD9-A450-23D0DA9D52C8}"/>
            </a:ext>
          </a:extLst>
        </xdr:cNvPr>
        <xdr:cNvSpPr txBox="1"/>
      </xdr:nvSpPr>
      <xdr:spPr>
        <a:xfrm>
          <a:off x="18421427" y="10844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E0C96D66-564B-42B9-80D9-C596BA563F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DEA1306D-7A5E-4231-9513-8AB6E76936A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693C9DEE-6859-449E-8607-08B6A387AE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CBA86478-5CB4-4E9C-8538-ECFC8CBBDBC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C33C3216-077C-431E-8BDE-C8B7B45CF3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7E4E802E-3713-4F58-9771-73564633235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3F53EF9D-F1D2-4793-B0DA-102BB942D1C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5204C15E-A726-4FCD-90E1-44DEF1D45BC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4EEF1FF4-B4A4-413E-8E0E-AD6A7801DCC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259366AA-2EC9-4C5F-9393-98A9124D8A9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1A93B6CE-45DE-4232-A787-F2A6A33C153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A1B03F21-8E17-4357-8CA9-73045B9FA9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30124AFD-77D1-42CE-970B-3491FEAEECA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D501081B-BB46-45E8-9100-26FE527E875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A0A3415A-A10C-4D12-A504-CBAF9E1EADF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4D267ADD-2C16-4B63-A283-733109055C3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1C2241A1-DE18-468A-89DF-DA2E35CFD72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D6AD55DC-60FC-4EFC-BB43-B9024F90019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13C7C4F3-F2D8-4452-8DEE-A3B63C0A70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C016B50B-7747-4336-A642-85826155AC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3DCA8C1D-50B7-48A7-829B-500F9B089C0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6795311C-45D3-49CD-A3AD-998644C918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E1C43BB2-829B-4D17-B520-26497A687E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B0F0274-ECE4-44AB-99CD-AE187E33414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4589E7E8-97F9-4338-A05E-D3C6F302AE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300DD763-6202-47F4-A02E-6611127835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B7C819F8-E51A-4676-8FB6-601A1DB4AC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E5B35F2F-1E05-4413-9941-756F8491A81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BB27888E-C488-41F5-9355-1CABE832627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17E9BCAC-CDAE-4BC1-A114-154392FF56C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DCA088D4-01D6-4F7F-A9AC-22F93595E75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7CFE103-FEFC-4EA7-BA0B-1A20444ED1F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6906B8F0-8840-4FB5-8847-5A8689DCCB1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FC60A199-857B-4C8F-926D-8AF783822DB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76C05400-DDBE-40A7-B169-4F3DA80FF1B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7FE7834A-ECC6-45EC-94BE-F331C125D21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F76A39A6-9BB6-4EA0-A193-52E1E7E7030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71F7828C-103C-43BC-BD07-DD89FEDF9E9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468D612C-DC54-444B-860B-EFF9B7010B2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8EA0561D-0A86-43B7-A446-618147F1D9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C47B37C6-247F-40D7-91F2-853E82AEFA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B340485E-30E7-4268-9E7F-84B18900502C}"/>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46C205C5-688D-4591-9106-B85677E304B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2C589D71-BD23-4224-81F8-546157BAF50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22FAD3BC-DEA5-4627-A751-795194C10569}"/>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0ABD76DF-97C6-42B3-AD65-9BA08D1C954D}"/>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AA682B39-7DEB-4201-965C-1740502954F8}"/>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307F4F30-2AEC-44D9-A0A4-A570E9CD11DE}"/>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92736B38-B302-4198-80E9-B38280792B2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4BF5BFC6-41D9-46F0-8A1B-FCA3318CE982}"/>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AC5265AA-F31F-490D-ACD3-C54B4E87402B}"/>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0FB90510-CB40-4F51-9D17-D6046D472AB6}"/>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5398A8C4-247B-4CE8-9438-0345A3FCC5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2FB4A79-239C-405B-8599-5365D85C9BF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675A1EE-63DC-4203-AB90-BB0CF5610CB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11F79305-2E8D-4FAC-933D-3D28E721901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5A9D065-951E-40BE-8A4F-21174BBED0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89" name="楕円 688">
          <a:extLst>
            <a:ext uri="{FF2B5EF4-FFF2-40B4-BE49-F238E27FC236}">
              <a16:creationId xmlns:a16="http://schemas.microsoft.com/office/drawing/2014/main" id="{44508EC5-0835-440D-B8FC-4E89756091C5}"/>
            </a:ext>
          </a:extLst>
        </xdr:cNvPr>
        <xdr:cNvSpPr/>
      </xdr:nvSpPr>
      <xdr:spPr>
        <a:xfrm>
          <a:off x="162687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149514</xdr:rowOff>
    </xdr:from>
    <xdr:ext cx="405111" cy="259045"/>
    <xdr:sp macro="" textlink="">
      <xdr:nvSpPr>
        <xdr:cNvPr id="690" name="【公民館】&#10;有形固定資産減価償却率該当値テキスト">
          <a:extLst>
            <a:ext uri="{FF2B5EF4-FFF2-40B4-BE49-F238E27FC236}">
              <a16:creationId xmlns:a16="http://schemas.microsoft.com/office/drawing/2014/main" id="{B7A88A3E-3890-4454-AAE5-F16CD8254D77}"/>
            </a:ext>
          </a:extLst>
        </xdr:cNvPr>
        <xdr:cNvSpPr txBox="1"/>
      </xdr:nvSpPr>
      <xdr:spPr>
        <a:xfrm>
          <a:off x="16357600" y="1780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17236</xdr:rowOff>
    </xdr:from>
    <xdr:to>
      <xdr:col>81</xdr:col>
      <xdr:colOff>101600</xdr:colOff>
      <xdr:row>105</xdr:row>
      <xdr:rowOff>118836</xdr:rowOff>
    </xdr:to>
    <xdr:sp macro="" textlink="">
      <xdr:nvSpPr>
        <xdr:cNvPr id="691" name="楕円 690">
          <a:extLst>
            <a:ext uri="{FF2B5EF4-FFF2-40B4-BE49-F238E27FC236}">
              <a16:creationId xmlns:a16="http://schemas.microsoft.com/office/drawing/2014/main" id="{A8BF5EE9-2200-45BE-9CDE-C255BED60CE6}"/>
            </a:ext>
          </a:extLst>
        </xdr:cNvPr>
        <xdr:cNvSpPr/>
      </xdr:nvSpPr>
      <xdr:spPr>
        <a:xfrm>
          <a:off x="15430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5987</xdr:rowOff>
    </xdr:from>
    <xdr:to>
      <xdr:col>85</xdr:col>
      <xdr:colOff>127000</xdr:colOff>
      <xdr:row>105</xdr:row>
      <xdr:rowOff>68036</xdr:rowOff>
    </xdr:to>
    <xdr:cxnSp macro="">
      <xdr:nvCxnSpPr>
        <xdr:cNvPr id="692" name="直線コネクタ 691">
          <a:extLst>
            <a:ext uri="{FF2B5EF4-FFF2-40B4-BE49-F238E27FC236}">
              <a16:creationId xmlns:a16="http://schemas.microsoft.com/office/drawing/2014/main" id="{EF4FEFF7-A27E-40E3-A5E7-6213AE2F9C63}"/>
            </a:ext>
          </a:extLst>
        </xdr:cNvPr>
        <xdr:cNvCxnSpPr/>
      </xdr:nvCxnSpPr>
      <xdr:spPr>
        <a:xfrm flipV="1">
          <a:off x="15481300" y="1800823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693" name="楕円 692">
          <a:extLst>
            <a:ext uri="{FF2B5EF4-FFF2-40B4-BE49-F238E27FC236}">
              <a16:creationId xmlns:a16="http://schemas.microsoft.com/office/drawing/2014/main" id="{699AE944-138E-4086-8840-5773B2C2E52E}"/>
            </a:ext>
          </a:extLst>
        </xdr:cNvPr>
        <xdr:cNvSpPr/>
      </xdr:nvSpPr>
      <xdr:spPr>
        <a:xfrm>
          <a:off x="14541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xdr:rowOff>
    </xdr:from>
    <xdr:to>
      <xdr:col>81</xdr:col>
      <xdr:colOff>50800</xdr:colOff>
      <xdr:row>105</xdr:row>
      <xdr:rowOff>68036</xdr:rowOff>
    </xdr:to>
    <xdr:cxnSp macro="">
      <xdr:nvCxnSpPr>
        <xdr:cNvPr id="694" name="直線コネクタ 693">
          <a:extLst>
            <a:ext uri="{FF2B5EF4-FFF2-40B4-BE49-F238E27FC236}">
              <a16:creationId xmlns:a16="http://schemas.microsoft.com/office/drawing/2014/main" id="{B4289DBF-7640-41EF-93D2-0AA9B2ED1E00}"/>
            </a:ext>
          </a:extLst>
        </xdr:cNvPr>
        <xdr:cNvCxnSpPr/>
      </xdr:nvCxnSpPr>
      <xdr:spPr>
        <a:xfrm>
          <a:off x="14592300" y="180049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95" name="楕円 694">
          <a:extLst>
            <a:ext uri="{FF2B5EF4-FFF2-40B4-BE49-F238E27FC236}">
              <a16:creationId xmlns:a16="http://schemas.microsoft.com/office/drawing/2014/main" id="{EF1A5D54-C606-4C92-BEE7-E4EA2C9DEB35}"/>
            </a:ext>
          </a:extLst>
        </xdr:cNvPr>
        <xdr:cNvSpPr/>
      </xdr:nvSpPr>
      <xdr:spPr>
        <a:xfrm>
          <a:off x="13652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2721</xdr:rowOff>
    </xdr:from>
    <xdr:to>
      <xdr:col>76</xdr:col>
      <xdr:colOff>114300</xdr:colOff>
      <xdr:row>105</xdr:row>
      <xdr:rowOff>2721</xdr:rowOff>
    </xdr:to>
    <xdr:cxnSp macro="">
      <xdr:nvCxnSpPr>
        <xdr:cNvPr id="696" name="直線コネクタ 695">
          <a:extLst>
            <a:ext uri="{FF2B5EF4-FFF2-40B4-BE49-F238E27FC236}">
              <a16:creationId xmlns:a16="http://schemas.microsoft.com/office/drawing/2014/main" id="{77E01AE7-B3C0-4017-B662-899F6C22EA82}"/>
            </a:ext>
          </a:extLst>
        </xdr:cNvPr>
        <xdr:cNvCxnSpPr/>
      </xdr:nvCxnSpPr>
      <xdr:spPr>
        <a:xfrm>
          <a:off x="13703300" y="18004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90714</xdr:rowOff>
    </xdr:from>
    <xdr:to>
      <xdr:col>67</xdr:col>
      <xdr:colOff>101600</xdr:colOff>
      <xdr:row>105</xdr:row>
      <xdr:rowOff>20864</xdr:rowOff>
    </xdr:to>
    <xdr:sp macro="" textlink="">
      <xdr:nvSpPr>
        <xdr:cNvPr id="697" name="楕円 696">
          <a:extLst>
            <a:ext uri="{FF2B5EF4-FFF2-40B4-BE49-F238E27FC236}">
              <a16:creationId xmlns:a16="http://schemas.microsoft.com/office/drawing/2014/main" id="{CF9D2AE6-43D2-4207-9C4A-52645328CDDE}"/>
            </a:ext>
          </a:extLst>
        </xdr:cNvPr>
        <xdr:cNvSpPr/>
      </xdr:nvSpPr>
      <xdr:spPr>
        <a:xfrm>
          <a:off x="12763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141514</xdr:rowOff>
    </xdr:from>
    <xdr:to>
      <xdr:col>71</xdr:col>
      <xdr:colOff>177800</xdr:colOff>
      <xdr:row>105</xdr:row>
      <xdr:rowOff>2721</xdr:rowOff>
    </xdr:to>
    <xdr:cxnSp macro="">
      <xdr:nvCxnSpPr>
        <xdr:cNvPr id="698" name="直線コネクタ 697">
          <a:extLst>
            <a:ext uri="{FF2B5EF4-FFF2-40B4-BE49-F238E27FC236}">
              <a16:creationId xmlns:a16="http://schemas.microsoft.com/office/drawing/2014/main" id="{149EB0E4-37C7-4CC2-B541-3494024EC1C6}"/>
            </a:ext>
          </a:extLst>
        </xdr:cNvPr>
        <xdr:cNvCxnSpPr/>
      </xdr:nvCxnSpPr>
      <xdr:spPr>
        <a:xfrm>
          <a:off x="12814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B476C609-4F5E-4F9B-A7C9-F79B11EF9D73}"/>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3785B098-CEBD-4B45-800A-53403D7175E9}"/>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C8E44E95-000A-42EA-BBB7-2966903AAE79}"/>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a:extLst>
            <a:ext uri="{FF2B5EF4-FFF2-40B4-BE49-F238E27FC236}">
              <a16:creationId xmlns:a16="http://schemas.microsoft.com/office/drawing/2014/main" id="{32A6870C-2AF7-4AE4-BAA7-CDCA104E1D59}"/>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135363</xdr:rowOff>
    </xdr:from>
    <xdr:ext cx="405111" cy="259045"/>
    <xdr:sp macro="" textlink="">
      <xdr:nvSpPr>
        <xdr:cNvPr id="703" name="n_1mainValue【公民館】&#10;有形固定資産減価償却率">
          <a:extLst>
            <a:ext uri="{FF2B5EF4-FFF2-40B4-BE49-F238E27FC236}">
              <a16:creationId xmlns:a16="http://schemas.microsoft.com/office/drawing/2014/main" id="{DA2DBB30-C87E-4A93-BF72-6DE55ED928F6}"/>
            </a:ext>
          </a:extLst>
        </xdr:cNvPr>
        <xdr:cNvSpPr txBox="1"/>
      </xdr:nvSpPr>
      <xdr:spPr>
        <a:xfrm>
          <a:off x="152660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04" name="n_2mainValue【公民館】&#10;有形固定資産減価償却率">
          <a:extLst>
            <a:ext uri="{FF2B5EF4-FFF2-40B4-BE49-F238E27FC236}">
              <a16:creationId xmlns:a16="http://schemas.microsoft.com/office/drawing/2014/main" id="{F19C9690-F8B0-4116-B80D-6C31889C961E}"/>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05" name="n_3mainValue【公民館】&#10;有形固定資産減価償却率">
          <a:extLst>
            <a:ext uri="{FF2B5EF4-FFF2-40B4-BE49-F238E27FC236}">
              <a16:creationId xmlns:a16="http://schemas.microsoft.com/office/drawing/2014/main" id="{5430AB1C-E051-44A1-A458-2372246695E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706" name="n_4mainValue【公民館】&#10;有形固定資産減価償却率">
          <a:extLst>
            <a:ext uri="{FF2B5EF4-FFF2-40B4-BE49-F238E27FC236}">
              <a16:creationId xmlns:a16="http://schemas.microsoft.com/office/drawing/2014/main" id="{5DF860A7-9267-4BA1-AFB0-BA7AE27E7B74}"/>
            </a:ext>
          </a:extLst>
        </xdr:cNvPr>
        <xdr:cNvSpPr txBox="1"/>
      </xdr:nvSpPr>
      <xdr:spPr>
        <a:xfrm>
          <a:off x="12611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76DF16CE-A81C-4E20-92D4-6096381E159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B0B7EDA-3C90-4825-9300-F225B093C1A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6CA27991-5658-49D6-9CBE-87356202C4B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D7D4B070-73D6-4B07-A027-8EA9220C2C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E7AA0B09-F4E5-4AA4-A9A2-274D676041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E9F00342-30DA-4FE9-9EE3-A6F7203B20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21B93044-BA97-4AD6-85CB-C04D4B8867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46F5F32C-2940-4427-9B08-62D9995E842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3D4E6BF2-D62C-4F45-80D4-2A7B469BA22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D8743186-0EC0-42B0-BB23-52476C10E04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4B98CBF2-F64D-4DDA-951F-8FBAE928020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8D504BE1-6CD7-44C8-8ED8-C3DE3AA4992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DF332E68-03B2-454E-B4CD-C0A121108B5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ECEFD0F-028E-4DB8-B7C6-EC23163F64C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72FF307A-F150-4661-B3AD-59C9914480F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1FB28E67-2FD5-46C2-8A99-925056FC1C3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A755FD4D-6E6A-49DD-B0E9-89A56B1B29D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4561AFF4-E5A1-40C8-B2FE-FEA3D549A68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60F301F1-935C-4885-AAAC-F155AC62032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8F2F7898-D87B-465B-AA98-3ED075D9BCF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A29C9B51-6CDE-4341-8E54-F1B740F41BF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35F8D11F-3265-4EC6-A019-8EAE31AEC99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203226EC-598B-4013-9066-3BD9B22AC3D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899541A9-B0A8-4D1C-8648-97F7A08960B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3F0248B9-C9C5-4522-9422-B6F489EA51B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B1D7A0F2-4903-4CB0-94C6-163BE26086A8}"/>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2F09DF5D-8113-46DF-A484-1D333D2186E6}"/>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5D422853-6DCB-4C2A-B096-34EE59D8B6F7}"/>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7C815E42-D0DC-46B2-B051-FFBE65266AAC}"/>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14109C7B-0232-4663-BA31-1B87E8F8D3B1}"/>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6FF21C22-ABA9-4EA5-8A78-D3119155754F}"/>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0966E81A-68BB-4DA9-AB55-71330456EB0A}"/>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207930D7-27B8-462C-91B3-3A2CCA35BCEC}"/>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73AABFC7-369B-4EFF-A94D-899A16D24BA4}"/>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7D7FF4DD-356B-43F1-863F-F24E65B1E281}"/>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5D541351-C6EF-47D2-BB27-75934262414D}"/>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1CE804C-219E-48DB-B81D-35F78D85F79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C0B4AC5-A47D-4F25-87FF-16EC8B63C1F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9A7AB943-2C94-4FCD-B9EB-0E92E49E142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7B0925BD-EEFA-4A88-9CA7-D0364B9B25C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F5D24963-3B84-4284-9B77-63578177BFA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151783</xdr:rowOff>
    </xdr:from>
    <xdr:to>
      <xdr:col>116</xdr:col>
      <xdr:colOff>114300</xdr:colOff>
      <xdr:row>109</xdr:row>
      <xdr:rowOff>81933</xdr:rowOff>
    </xdr:to>
    <xdr:sp macro="" textlink="">
      <xdr:nvSpPr>
        <xdr:cNvPr id="748" name="楕円 747">
          <a:extLst>
            <a:ext uri="{FF2B5EF4-FFF2-40B4-BE49-F238E27FC236}">
              <a16:creationId xmlns:a16="http://schemas.microsoft.com/office/drawing/2014/main" id="{F6CAFFE2-9F55-4DF5-950F-1EEBB4EE9181}"/>
            </a:ext>
          </a:extLst>
        </xdr:cNvPr>
        <xdr:cNvSpPr/>
      </xdr:nvSpPr>
      <xdr:spPr>
        <a:xfrm>
          <a:off x="22110700" y="1866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66710</xdr:rowOff>
    </xdr:from>
    <xdr:ext cx="469744" cy="259045"/>
    <xdr:sp macro="" textlink="">
      <xdr:nvSpPr>
        <xdr:cNvPr id="749" name="【公民館】&#10;一人当たり面積該当値テキスト">
          <a:extLst>
            <a:ext uri="{FF2B5EF4-FFF2-40B4-BE49-F238E27FC236}">
              <a16:creationId xmlns:a16="http://schemas.microsoft.com/office/drawing/2014/main" id="{157EA3EF-4D95-4FE2-8E64-3FBE85602737}"/>
            </a:ext>
          </a:extLst>
        </xdr:cNvPr>
        <xdr:cNvSpPr txBox="1"/>
      </xdr:nvSpPr>
      <xdr:spPr>
        <a:xfrm>
          <a:off x="22199600" y="18583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151783</xdr:rowOff>
    </xdr:from>
    <xdr:to>
      <xdr:col>112</xdr:col>
      <xdr:colOff>38100</xdr:colOff>
      <xdr:row>109</xdr:row>
      <xdr:rowOff>81933</xdr:rowOff>
    </xdr:to>
    <xdr:sp macro="" textlink="">
      <xdr:nvSpPr>
        <xdr:cNvPr id="750" name="楕円 749">
          <a:extLst>
            <a:ext uri="{FF2B5EF4-FFF2-40B4-BE49-F238E27FC236}">
              <a16:creationId xmlns:a16="http://schemas.microsoft.com/office/drawing/2014/main" id="{CC14A054-4F5F-4F69-8E85-00047941A75C}"/>
            </a:ext>
          </a:extLst>
        </xdr:cNvPr>
        <xdr:cNvSpPr/>
      </xdr:nvSpPr>
      <xdr:spPr>
        <a:xfrm>
          <a:off x="21272500" y="1866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31133</xdr:rowOff>
    </xdr:from>
    <xdr:to>
      <xdr:col>116</xdr:col>
      <xdr:colOff>63500</xdr:colOff>
      <xdr:row>109</xdr:row>
      <xdr:rowOff>31133</xdr:rowOff>
    </xdr:to>
    <xdr:cxnSp macro="">
      <xdr:nvCxnSpPr>
        <xdr:cNvPr id="751" name="直線コネクタ 750">
          <a:extLst>
            <a:ext uri="{FF2B5EF4-FFF2-40B4-BE49-F238E27FC236}">
              <a16:creationId xmlns:a16="http://schemas.microsoft.com/office/drawing/2014/main" id="{C3A64138-9503-4AD7-BF17-CF88F76C31D2}"/>
            </a:ext>
          </a:extLst>
        </xdr:cNvPr>
        <xdr:cNvCxnSpPr/>
      </xdr:nvCxnSpPr>
      <xdr:spPr>
        <a:xfrm>
          <a:off x="21323300" y="187191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151783</xdr:rowOff>
    </xdr:from>
    <xdr:to>
      <xdr:col>107</xdr:col>
      <xdr:colOff>101600</xdr:colOff>
      <xdr:row>109</xdr:row>
      <xdr:rowOff>81933</xdr:rowOff>
    </xdr:to>
    <xdr:sp macro="" textlink="">
      <xdr:nvSpPr>
        <xdr:cNvPr id="752" name="楕円 751">
          <a:extLst>
            <a:ext uri="{FF2B5EF4-FFF2-40B4-BE49-F238E27FC236}">
              <a16:creationId xmlns:a16="http://schemas.microsoft.com/office/drawing/2014/main" id="{DB8F6F38-2FB7-4C38-9C87-566DE8B738F8}"/>
            </a:ext>
          </a:extLst>
        </xdr:cNvPr>
        <xdr:cNvSpPr/>
      </xdr:nvSpPr>
      <xdr:spPr>
        <a:xfrm>
          <a:off x="20383500" y="1866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31133</xdr:rowOff>
    </xdr:from>
    <xdr:to>
      <xdr:col>111</xdr:col>
      <xdr:colOff>177800</xdr:colOff>
      <xdr:row>109</xdr:row>
      <xdr:rowOff>31133</xdr:rowOff>
    </xdr:to>
    <xdr:cxnSp macro="">
      <xdr:nvCxnSpPr>
        <xdr:cNvPr id="753" name="直線コネクタ 752">
          <a:extLst>
            <a:ext uri="{FF2B5EF4-FFF2-40B4-BE49-F238E27FC236}">
              <a16:creationId xmlns:a16="http://schemas.microsoft.com/office/drawing/2014/main" id="{8B1F63F3-593A-4470-9FC7-B983BF3944B8}"/>
            </a:ext>
          </a:extLst>
        </xdr:cNvPr>
        <xdr:cNvCxnSpPr/>
      </xdr:nvCxnSpPr>
      <xdr:spPr>
        <a:xfrm>
          <a:off x="20434300" y="187191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151783</xdr:rowOff>
    </xdr:from>
    <xdr:to>
      <xdr:col>102</xdr:col>
      <xdr:colOff>165100</xdr:colOff>
      <xdr:row>109</xdr:row>
      <xdr:rowOff>81933</xdr:rowOff>
    </xdr:to>
    <xdr:sp macro="" textlink="">
      <xdr:nvSpPr>
        <xdr:cNvPr id="754" name="楕円 753">
          <a:extLst>
            <a:ext uri="{FF2B5EF4-FFF2-40B4-BE49-F238E27FC236}">
              <a16:creationId xmlns:a16="http://schemas.microsoft.com/office/drawing/2014/main" id="{CC14BDFC-6FA3-431E-B483-58D7DEFB5ED5}"/>
            </a:ext>
          </a:extLst>
        </xdr:cNvPr>
        <xdr:cNvSpPr/>
      </xdr:nvSpPr>
      <xdr:spPr>
        <a:xfrm>
          <a:off x="19494500" y="1866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31133</xdr:rowOff>
    </xdr:from>
    <xdr:to>
      <xdr:col>107</xdr:col>
      <xdr:colOff>50800</xdr:colOff>
      <xdr:row>109</xdr:row>
      <xdr:rowOff>31133</xdr:rowOff>
    </xdr:to>
    <xdr:cxnSp macro="">
      <xdr:nvCxnSpPr>
        <xdr:cNvPr id="755" name="直線コネクタ 754">
          <a:extLst>
            <a:ext uri="{FF2B5EF4-FFF2-40B4-BE49-F238E27FC236}">
              <a16:creationId xmlns:a16="http://schemas.microsoft.com/office/drawing/2014/main" id="{3D511647-B3A9-48A6-A860-D7384D72B0F3}"/>
            </a:ext>
          </a:extLst>
        </xdr:cNvPr>
        <xdr:cNvCxnSpPr/>
      </xdr:nvCxnSpPr>
      <xdr:spPr>
        <a:xfrm>
          <a:off x="19545300" y="187191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152110</xdr:rowOff>
    </xdr:from>
    <xdr:to>
      <xdr:col>98</xdr:col>
      <xdr:colOff>38100</xdr:colOff>
      <xdr:row>109</xdr:row>
      <xdr:rowOff>82260</xdr:rowOff>
    </xdr:to>
    <xdr:sp macro="" textlink="">
      <xdr:nvSpPr>
        <xdr:cNvPr id="756" name="楕円 755">
          <a:extLst>
            <a:ext uri="{FF2B5EF4-FFF2-40B4-BE49-F238E27FC236}">
              <a16:creationId xmlns:a16="http://schemas.microsoft.com/office/drawing/2014/main" id="{AF386059-433C-4808-91BF-DD2FAEFDE0E5}"/>
            </a:ext>
          </a:extLst>
        </xdr:cNvPr>
        <xdr:cNvSpPr/>
      </xdr:nvSpPr>
      <xdr:spPr>
        <a:xfrm>
          <a:off x="18605500" y="1866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31133</xdr:rowOff>
    </xdr:from>
    <xdr:to>
      <xdr:col>102</xdr:col>
      <xdr:colOff>114300</xdr:colOff>
      <xdr:row>109</xdr:row>
      <xdr:rowOff>31460</xdr:rowOff>
    </xdr:to>
    <xdr:cxnSp macro="">
      <xdr:nvCxnSpPr>
        <xdr:cNvPr id="757" name="直線コネクタ 756">
          <a:extLst>
            <a:ext uri="{FF2B5EF4-FFF2-40B4-BE49-F238E27FC236}">
              <a16:creationId xmlns:a16="http://schemas.microsoft.com/office/drawing/2014/main" id="{0245356F-2128-4D4B-B775-0B499D66A035}"/>
            </a:ext>
          </a:extLst>
        </xdr:cNvPr>
        <xdr:cNvCxnSpPr/>
      </xdr:nvCxnSpPr>
      <xdr:spPr>
        <a:xfrm flipV="1">
          <a:off x="18656300" y="1871918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8D8F35E9-6B5D-4283-8E0E-3CFB966C4BF5}"/>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1C581CB7-CCA1-4007-9681-1B88D9CEB4F9}"/>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95C83B1B-7EF0-47B6-962E-4AE556ADBBBC}"/>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5A60AAB6-6726-4779-9E6C-57BE0B60AE6C}"/>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73060</xdr:rowOff>
    </xdr:from>
    <xdr:ext cx="469744" cy="259045"/>
    <xdr:sp macro="" textlink="">
      <xdr:nvSpPr>
        <xdr:cNvPr id="762" name="n_1mainValue【公民館】&#10;一人当たり面積">
          <a:extLst>
            <a:ext uri="{FF2B5EF4-FFF2-40B4-BE49-F238E27FC236}">
              <a16:creationId xmlns:a16="http://schemas.microsoft.com/office/drawing/2014/main" id="{62F0DB96-23DF-4CE2-A39B-4AD012C7B79A}"/>
            </a:ext>
          </a:extLst>
        </xdr:cNvPr>
        <xdr:cNvSpPr txBox="1"/>
      </xdr:nvSpPr>
      <xdr:spPr>
        <a:xfrm>
          <a:off x="21075727" y="187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73060</xdr:rowOff>
    </xdr:from>
    <xdr:ext cx="469744" cy="259045"/>
    <xdr:sp macro="" textlink="">
      <xdr:nvSpPr>
        <xdr:cNvPr id="763" name="n_2mainValue【公民館】&#10;一人当たり面積">
          <a:extLst>
            <a:ext uri="{FF2B5EF4-FFF2-40B4-BE49-F238E27FC236}">
              <a16:creationId xmlns:a16="http://schemas.microsoft.com/office/drawing/2014/main" id="{01EDF1B5-DE5C-439A-8FC2-4546A2614C27}"/>
            </a:ext>
          </a:extLst>
        </xdr:cNvPr>
        <xdr:cNvSpPr txBox="1"/>
      </xdr:nvSpPr>
      <xdr:spPr>
        <a:xfrm>
          <a:off x="20199427" y="187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73060</xdr:rowOff>
    </xdr:from>
    <xdr:ext cx="469744" cy="259045"/>
    <xdr:sp macro="" textlink="">
      <xdr:nvSpPr>
        <xdr:cNvPr id="764" name="n_3mainValue【公民館】&#10;一人当たり面積">
          <a:extLst>
            <a:ext uri="{FF2B5EF4-FFF2-40B4-BE49-F238E27FC236}">
              <a16:creationId xmlns:a16="http://schemas.microsoft.com/office/drawing/2014/main" id="{B5CC2EF5-430A-4EF2-9730-1658010D8ECE}"/>
            </a:ext>
          </a:extLst>
        </xdr:cNvPr>
        <xdr:cNvSpPr txBox="1"/>
      </xdr:nvSpPr>
      <xdr:spPr>
        <a:xfrm>
          <a:off x="19310427" y="187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73387</xdr:rowOff>
    </xdr:from>
    <xdr:ext cx="469744" cy="259045"/>
    <xdr:sp macro="" textlink="">
      <xdr:nvSpPr>
        <xdr:cNvPr id="765" name="n_4mainValue【公民館】&#10;一人当たり面積">
          <a:extLst>
            <a:ext uri="{FF2B5EF4-FFF2-40B4-BE49-F238E27FC236}">
              <a16:creationId xmlns:a16="http://schemas.microsoft.com/office/drawing/2014/main" id="{12890B8B-D58D-438B-8604-0E1F1829EDD8}"/>
            </a:ext>
          </a:extLst>
        </xdr:cNvPr>
        <xdr:cNvSpPr txBox="1"/>
      </xdr:nvSpPr>
      <xdr:spPr>
        <a:xfrm>
          <a:off x="18421427" y="1876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2F6C0F7E-EA39-4FAA-85A6-ED9A44E5C02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42C9382F-FAF3-4182-8417-8C755B06EB4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809C140B-79BD-41DA-AFA6-F9420C3846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認定こども園・幼稚園・保育所、橋りょう・トンネル、学校施設であり、一方で特に低くなっている施設は、公営住宅、公民館である。公営住宅については、居住者のいない老朽化の著しい木造住宅は順次除去を行っているため、低くなっている。公民館は、災害時の指定避難所となっていることから、近年改修及び修繕を行っているため、低くなっている。橋りょうについては、国見町橋梁長寿命化計画に基づきながら、計画的に修繕を行う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施設においても老朽化が進んでおり、今後は公共施設等総合管理計画及び個別施設計画に基づき、施設の修繕や更新により長寿命化を図るほか、公共施設等の集約化・複合化を進めるなどにより、施設保有量の適正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D6B7AE-C894-4F80-AFD8-2ACFB7B7ADC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08ED0B-4F41-4518-B879-35A10CFABA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2811CC-8E57-4EC7-B07A-173EAD5C50A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68EDD29-82D1-4A4D-A1CD-5D412DB679C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福島県国見町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369F1A-3B9B-4232-8BA6-15A9C01616A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83FCFD-DE7B-427F-A110-92B2531615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436845-DF03-4A6E-9D4F-74F1F583DD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3E292D-BABD-49BE-84A2-CA3992EACE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E0EA01-85E9-40CD-BF97-A148F1AC45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05C5F6-FFD1-4FAF-9DB3-43133FCBB4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8,095
8,025
37.95
7,308,395
6,738,801
507,747
3,886,928
5,480,641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BA6A03-CF59-4509-87E4-CE2DB629851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B9A9FB-0BB1-41DA-A5D3-5D9C69D84ED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E8898B-E407-4EED-BCF7-10999E1294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EED889-9AEF-49D1-8BE9-B9761E350D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CB93CF-DFCE-45D2-AEE4-C6ED4FD1F9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A2E4A8E-F60E-42CB-95E9-E91073EBCD8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547139-52DD-40C9-A9DF-B8A21833044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A86643F-3423-491C-9DFD-BDA557F60E6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3F58219-BD4B-4400-80AD-40AF016F88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AAD09E-269B-4F82-A4C3-DF34CA2CFA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DA3F5FE-90C6-4C85-BDA3-55E74C02C3F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381734-D1E9-41C6-90A9-207A049C96B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894B0E-BA71-4E1A-BF46-4B5582D8EB3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137C02-BA65-48A9-B18E-C884E5A2C11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667972-9014-4073-9F8A-561AAA1F107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675621-5F91-4B85-810F-3431091ABDE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30A22A-BFCF-4F8F-9652-80E50FA1EB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2A705C-2434-4E26-A91A-4C65FFE1205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083727-32F3-4967-9BA8-B124BD4F97C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562DDC-DCDD-4138-AAB2-869EA3A761B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44804C-0560-4A4C-94C5-DBBE48CB37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9D4EFB-FFBD-4D10-94B0-97A22ADD83E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BEAB9B-6292-440C-900F-97CC714273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202BF2-0F8C-4451-8888-6EDE6884E88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10564D-F716-4210-8AD1-EF46C5F2B80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831087-5956-4F62-8E90-1BA2D8FD150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0A08EF-4BD6-455A-BA46-FEFA1AC9645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C1A959-2479-441F-9381-65BF6BEE296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E16E400-530E-4A2D-9879-B0ADAC6DE0ED}"/>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BC9D3A4-7CB6-4E47-9306-BC9D90683B8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D1B3675-0B2A-4F69-A7D7-F028958A0C3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E445750-A23A-454F-874F-9E87C3B449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919B06A-2CA7-4B1C-B354-301F1D82CAD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8563E0F-1944-469E-9F36-DFF0991A07C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C86B5BE-5F21-4AB4-9722-3BE646954A9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86353B1-AE40-4859-9881-3131D37CF4F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8E50F6B-1880-4F86-AAC6-7F47EEF91AD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56DCF14-E701-4442-AD67-9A0721E51F2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BB7608E-3202-4498-8334-183E0AAB53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A0D3382-3C01-4F82-B9CC-93FD1544DA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5BAFAFB-7577-4770-B649-47F375D5142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DA5764E-6C11-416A-894B-7BBCA89248D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DF6FA73-F89E-426E-A37B-5D2AC9787E1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D4D8C86-6DFE-4128-980F-AE40B28990B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37CBF60-1DAF-49CE-BB1A-28ED3AB0E32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AAE13AC-C06F-494B-AB0B-01E4E50F8FB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B989909-8F6D-4410-BCF5-EAAEEE5D3BB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3388EB4-904B-4146-8DA4-25D71C8C58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38A5FAF-6854-4083-A02C-8A1F3CC901E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6787104-84A0-457E-BD5F-8961DF25315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ABA62BF-FCF9-472D-9D0E-5697990355B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BCA4D2A-8DAA-4755-913A-DC062445913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AA10ED4-147E-45F7-A86D-12DCC5A0783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96F7108-ACBB-4A50-A472-E6F18AFDF55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DFEF460-5B85-403D-B344-0A82FE1B092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84B37E3-DD14-471E-ABA8-7DC6D7F50BE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358C5AE-554A-48BB-8A0B-676295B284D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5DD5D346-A308-475F-9EE7-267B5263402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1005CA7-47B3-481E-A258-ADE0CA76952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B1E407F6-489C-434A-9688-9035308493B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39E36A7A-BB9B-4D9C-BF58-C2F73F0EE48B}"/>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DB7B8543-BACF-46C9-B00C-48DE34BE044C}"/>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3313FE9-F2CC-43AD-8417-E8CFFB97F622}"/>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5D59CE3-CE88-450B-8BFE-87ED855A8A62}"/>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603A1A7-6D9B-43AD-9523-DDA928F87B0B}"/>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6ED3CE2D-EF91-441B-B9AE-342C8C1AED62}"/>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C67FFC23-F0A5-4F3A-B312-5F3FC9594FC8}"/>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138D527C-DFE8-484E-AEEC-406A2E9C5EDD}"/>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FA0ACA9C-29C3-42A8-BD08-3832CD2641F9}"/>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5C7B5E46-D910-4786-A7C9-0A54701092DD}"/>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2B18F7D6-717A-4F48-9057-1A7EE88B5C49}"/>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1203C2E1-5306-482D-80F0-E83CB67940E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B098E90-DFDD-4763-A24C-3CB95EA1FDC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F8B2D9B-004A-487C-9F93-AB5586C62A2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0CA1023-C62D-456B-BE05-2A5153F3457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CBB870D-6762-421C-9DBF-BA86D21E349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153670</xdr:rowOff>
    </xdr:from>
    <xdr:to>
      <xdr:col>24</xdr:col>
      <xdr:colOff>114300</xdr:colOff>
      <xdr:row>61</xdr:row>
      <xdr:rowOff>83820</xdr:rowOff>
    </xdr:to>
    <xdr:sp macro="" textlink="">
      <xdr:nvSpPr>
        <xdr:cNvPr id="88" name="楕円 87">
          <a:extLst>
            <a:ext uri="{FF2B5EF4-FFF2-40B4-BE49-F238E27FC236}">
              <a16:creationId xmlns:a16="http://schemas.microsoft.com/office/drawing/2014/main" id="{ED194D56-DE25-40EB-9F8A-0CF9B3561803}"/>
            </a:ext>
          </a:extLst>
        </xdr:cNvPr>
        <xdr:cNvSpPr/>
      </xdr:nvSpPr>
      <xdr:spPr>
        <a:xfrm>
          <a:off x="4584700" y="1044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132097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05336B43-3926-42E1-B88A-1C36CB6D5F18}"/>
            </a:ext>
          </a:extLst>
        </xdr:cNvPr>
        <xdr:cNvSpPr txBox="1"/>
      </xdr:nvSpPr>
      <xdr:spPr>
        <a:xfrm>
          <a:off x="4673600" y="1041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128270</xdr:rowOff>
    </xdr:from>
    <xdr:to>
      <xdr:col>20</xdr:col>
      <xdr:colOff>38100</xdr:colOff>
      <xdr:row>61</xdr:row>
      <xdr:rowOff>58420</xdr:rowOff>
    </xdr:to>
    <xdr:sp macro="" textlink="">
      <xdr:nvSpPr>
        <xdr:cNvPr id="90" name="楕円 89">
          <a:extLst>
            <a:ext uri="{FF2B5EF4-FFF2-40B4-BE49-F238E27FC236}">
              <a16:creationId xmlns:a16="http://schemas.microsoft.com/office/drawing/2014/main" id="{8B623993-1D85-438C-A40B-B83A79F193A2}"/>
            </a:ext>
          </a:extLst>
        </xdr:cNvPr>
        <xdr:cNvSpPr/>
      </xdr:nvSpPr>
      <xdr:spPr>
        <a:xfrm>
          <a:off x="3746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xdr:rowOff>
    </xdr:from>
    <xdr:to>
      <xdr:col>24</xdr:col>
      <xdr:colOff>63500</xdr:colOff>
      <xdr:row>61</xdr:row>
      <xdr:rowOff>33020</xdr:rowOff>
    </xdr:to>
    <xdr:cxnSp macro="">
      <xdr:nvCxnSpPr>
        <xdr:cNvPr id="91" name="直線コネクタ 90">
          <a:extLst>
            <a:ext uri="{FF2B5EF4-FFF2-40B4-BE49-F238E27FC236}">
              <a16:creationId xmlns:a16="http://schemas.microsoft.com/office/drawing/2014/main" id="{16FC4026-C54B-4D9D-9A0D-FCDF968BC02B}"/>
            </a:ext>
          </a:extLst>
        </xdr:cNvPr>
        <xdr:cNvCxnSpPr/>
      </xdr:nvCxnSpPr>
      <xdr:spPr>
        <a:xfrm>
          <a:off x="3797300" y="1046607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102870</xdr:rowOff>
    </xdr:from>
    <xdr:to>
      <xdr:col>15</xdr:col>
      <xdr:colOff>101600</xdr:colOff>
      <xdr:row>61</xdr:row>
      <xdr:rowOff>33020</xdr:rowOff>
    </xdr:to>
    <xdr:sp macro="" textlink="">
      <xdr:nvSpPr>
        <xdr:cNvPr id="92" name="楕円 91">
          <a:extLst>
            <a:ext uri="{FF2B5EF4-FFF2-40B4-BE49-F238E27FC236}">
              <a16:creationId xmlns:a16="http://schemas.microsoft.com/office/drawing/2014/main" id="{8DB01057-258A-42CB-A156-817F9316D362}"/>
            </a:ext>
          </a:extLst>
        </xdr:cNvPr>
        <xdr:cNvSpPr/>
      </xdr:nvSpPr>
      <xdr:spPr>
        <a:xfrm>
          <a:off x="28575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153670</xdr:rowOff>
    </xdr:from>
    <xdr:to>
      <xdr:col>19</xdr:col>
      <xdr:colOff>177800</xdr:colOff>
      <xdr:row>61</xdr:row>
      <xdr:rowOff>7620</xdr:rowOff>
    </xdr:to>
    <xdr:cxnSp macro="">
      <xdr:nvCxnSpPr>
        <xdr:cNvPr id="93" name="直線コネクタ 92">
          <a:extLst>
            <a:ext uri="{FF2B5EF4-FFF2-40B4-BE49-F238E27FC236}">
              <a16:creationId xmlns:a16="http://schemas.microsoft.com/office/drawing/2014/main" id="{89270AD6-72E3-4EF3-8549-4B0CFBCAE895}"/>
            </a:ext>
          </a:extLst>
        </xdr:cNvPr>
        <xdr:cNvCxnSpPr/>
      </xdr:nvCxnSpPr>
      <xdr:spPr>
        <a:xfrm>
          <a:off x="2908300" y="104406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102870</xdr:rowOff>
    </xdr:from>
    <xdr:to>
      <xdr:col>10</xdr:col>
      <xdr:colOff>165100</xdr:colOff>
      <xdr:row>61</xdr:row>
      <xdr:rowOff>33020</xdr:rowOff>
    </xdr:to>
    <xdr:sp macro="" textlink="">
      <xdr:nvSpPr>
        <xdr:cNvPr id="94" name="楕円 93">
          <a:extLst>
            <a:ext uri="{FF2B5EF4-FFF2-40B4-BE49-F238E27FC236}">
              <a16:creationId xmlns:a16="http://schemas.microsoft.com/office/drawing/2014/main" id="{70A1F19A-FDAD-4038-BC09-7638F81386C5}"/>
            </a:ext>
          </a:extLst>
        </xdr:cNvPr>
        <xdr:cNvSpPr/>
      </xdr:nvSpPr>
      <xdr:spPr>
        <a:xfrm>
          <a:off x="19685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153670</xdr:rowOff>
    </xdr:from>
    <xdr:to>
      <xdr:col>15</xdr:col>
      <xdr:colOff>50800</xdr:colOff>
      <xdr:row>60</xdr:row>
      <xdr:rowOff>153670</xdr:rowOff>
    </xdr:to>
    <xdr:cxnSp macro="">
      <xdr:nvCxnSpPr>
        <xdr:cNvPr id="95" name="直線コネクタ 94">
          <a:extLst>
            <a:ext uri="{FF2B5EF4-FFF2-40B4-BE49-F238E27FC236}">
              <a16:creationId xmlns:a16="http://schemas.microsoft.com/office/drawing/2014/main" id="{4579A63D-DC32-42A9-B2C0-C3A5F3F0A4E5}"/>
            </a:ext>
          </a:extLst>
        </xdr:cNvPr>
        <xdr:cNvCxnSpPr/>
      </xdr:nvCxnSpPr>
      <xdr:spPr>
        <a:xfrm>
          <a:off x="2019300" y="10440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96" name="楕円 95">
          <a:extLst>
            <a:ext uri="{FF2B5EF4-FFF2-40B4-BE49-F238E27FC236}">
              <a16:creationId xmlns:a16="http://schemas.microsoft.com/office/drawing/2014/main" id="{69BDF963-FE78-48A8-973C-8CF453C37114}"/>
            </a:ext>
          </a:extLst>
        </xdr:cNvPr>
        <xdr:cNvSpPr/>
      </xdr:nvSpPr>
      <xdr:spPr>
        <a:xfrm>
          <a:off x="1079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118110</xdr:rowOff>
    </xdr:from>
    <xdr:to>
      <xdr:col>10</xdr:col>
      <xdr:colOff>114300</xdr:colOff>
      <xdr:row>60</xdr:row>
      <xdr:rowOff>153670</xdr:rowOff>
    </xdr:to>
    <xdr:cxnSp macro="">
      <xdr:nvCxnSpPr>
        <xdr:cNvPr id="97" name="直線コネクタ 96">
          <a:extLst>
            <a:ext uri="{FF2B5EF4-FFF2-40B4-BE49-F238E27FC236}">
              <a16:creationId xmlns:a16="http://schemas.microsoft.com/office/drawing/2014/main" id="{01A99226-DB56-42CD-A253-1501F5EE757C}"/>
            </a:ext>
          </a:extLst>
        </xdr:cNvPr>
        <xdr:cNvCxnSpPr/>
      </xdr:nvCxnSpPr>
      <xdr:spPr>
        <a:xfrm>
          <a:off x="1130300" y="1040511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18156AAD-8401-4DEF-943E-B6650E4DCDA9}"/>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CD9422E9-A78E-433F-98B8-0FB588B5AEFF}"/>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C79D55D0-E55E-4E53-8E86-D703E07FD123}"/>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E029F420-C796-4DF1-86C5-6A9C6F207027}"/>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49547</xdr:rowOff>
    </xdr:from>
    <xdr:ext cx="405111" cy="259045"/>
    <xdr:sp macro="" textlink="">
      <xdr:nvSpPr>
        <xdr:cNvPr id="102" name="n_1mainValue【体育館・プール】&#10;有形固定資産減価償却率">
          <a:extLst>
            <a:ext uri="{FF2B5EF4-FFF2-40B4-BE49-F238E27FC236}">
              <a16:creationId xmlns:a16="http://schemas.microsoft.com/office/drawing/2014/main" id="{5CAE810E-3B85-458C-B831-6D8F9DF7A0FE}"/>
            </a:ext>
          </a:extLst>
        </xdr:cNvPr>
        <xdr:cNvSpPr txBox="1"/>
      </xdr:nvSpPr>
      <xdr:spPr>
        <a:xfrm>
          <a:off x="35820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49547</xdr:rowOff>
    </xdr:from>
    <xdr:ext cx="405111" cy="259045"/>
    <xdr:sp macro="" textlink="">
      <xdr:nvSpPr>
        <xdr:cNvPr id="103" name="n_2mainValue【体育館・プール】&#10;有形固定資産減価償却率">
          <a:extLst>
            <a:ext uri="{FF2B5EF4-FFF2-40B4-BE49-F238E27FC236}">
              <a16:creationId xmlns:a16="http://schemas.microsoft.com/office/drawing/2014/main" id="{E03848A5-D74E-4F3D-B507-7508F5E56554}"/>
            </a:ext>
          </a:extLst>
        </xdr:cNvPr>
        <xdr:cNvSpPr txBox="1"/>
      </xdr:nvSpPr>
      <xdr:spPr>
        <a:xfrm>
          <a:off x="2705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24147</xdr:rowOff>
    </xdr:from>
    <xdr:ext cx="405111" cy="259045"/>
    <xdr:sp macro="" textlink="">
      <xdr:nvSpPr>
        <xdr:cNvPr id="104" name="n_3mainValue【体育館・プール】&#10;有形固定資産減価償却率">
          <a:extLst>
            <a:ext uri="{FF2B5EF4-FFF2-40B4-BE49-F238E27FC236}">
              <a16:creationId xmlns:a16="http://schemas.microsoft.com/office/drawing/2014/main" id="{C48C489A-D856-4515-8CA5-FB56E95CF102}"/>
            </a:ext>
          </a:extLst>
        </xdr:cNvPr>
        <xdr:cNvSpPr txBox="1"/>
      </xdr:nvSpPr>
      <xdr:spPr>
        <a:xfrm>
          <a:off x="1816744" y="1048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13987</xdr:rowOff>
    </xdr:from>
    <xdr:ext cx="405111" cy="259045"/>
    <xdr:sp macro="" textlink="">
      <xdr:nvSpPr>
        <xdr:cNvPr id="105" name="n_4mainValue【体育館・プール】&#10;有形固定資産減価償却率">
          <a:extLst>
            <a:ext uri="{FF2B5EF4-FFF2-40B4-BE49-F238E27FC236}">
              <a16:creationId xmlns:a16="http://schemas.microsoft.com/office/drawing/2014/main" id="{05409262-58B4-412B-8225-162C9A436A29}"/>
            </a:ext>
          </a:extLst>
        </xdr:cNvPr>
        <xdr:cNvSpPr txBox="1"/>
      </xdr:nvSpPr>
      <xdr:spPr>
        <a:xfrm>
          <a:off x="927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2FFD8E6-D0DE-42AC-8814-DA0EE43441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296C6DF5-74EB-4403-B5FE-50DDB0F5F76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454FD7C4-BD6A-4C8F-91F8-6DF9EBFC82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C84D6C09-B32D-4B58-AA85-A6271438E22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894E981A-68AB-492F-92E0-72B7811240F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F655A259-7DEB-4229-972A-0D938E7A5A3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246415B0-EFFE-4DA0-BBD9-A8BDF3EE3C7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735FE895-8C2B-4990-B9A6-16656EBE7DF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3564C28C-DB74-4EA6-BB9C-5E4CB448EE7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2933876C-B533-4847-A9C1-612C5720C2F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4DB53C42-80C0-4B3F-BAF7-F735B366B27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EA4BFF9-DD2C-4296-9B53-B6C048A201F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3B255027-1861-48E7-A4FC-302CB610F1C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AAD8DB49-25ED-419B-9EAB-407038B0ACD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FD223A35-1BF1-4AE8-A518-0C7BDA1AE41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BBCC5253-805A-42AA-AE47-F99487962B4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DB356C3E-10FA-4AA4-BE8C-A3D649C3399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F2EE6A2E-56D6-4C6E-8EFE-30AB43A2C05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1599BB8-43B8-4431-8D6A-790D3676D5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78C2B316-9EF4-4DDE-9975-ABC2D3EACB5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BA9A07C5-00DE-4463-BCFD-9A99689F2C0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08FE6EB3-5607-4B27-9099-4E452442EE59}"/>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6B1308B1-554B-48E4-BCD2-2473F50E4BB9}"/>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6D6270C2-FB20-413F-B1B1-C3FC62CB9201}"/>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3249E9ED-8536-4C48-98A8-5C5A0A05E8F6}"/>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548EED2B-E1B1-4F85-AE6D-DCB96AB6F3EA}"/>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5941FC30-2200-48BE-A476-BD8873E11EDE}"/>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D0501C54-59C4-480D-95D6-00D3F8FF2AEF}"/>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DE981EB4-97AB-441C-844E-198FBC059AF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A5D3E095-07E8-4A26-91DD-F280BF9AF119}"/>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AE24BCCC-AC2F-4D60-9B82-0009917FC763}"/>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ABB816C1-353C-4110-B949-1BB32A0745A5}"/>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D6BBE2CC-C0F1-4F37-8604-2BBCB797B57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40BD72A-0CB2-42BA-9D70-D80382F8F6C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A374B7F8-F825-4670-A0F2-E3B677781DE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224FC56-4D7E-454F-8D3B-A8C7756090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542D5CB-AC2F-470A-90FF-EE38E6EF8AB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164998</xdr:rowOff>
    </xdr:from>
    <xdr:to>
      <xdr:col>55</xdr:col>
      <xdr:colOff>50800</xdr:colOff>
      <xdr:row>61</xdr:row>
      <xdr:rowOff>95148</xdr:rowOff>
    </xdr:to>
    <xdr:sp macro="" textlink="">
      <xdr:nvSpPr>
        <xdr:cNvPr id="143" name="楕円 142">
          <a:extLst>
            <a:ext uri="{FF2B5EF4-FFF2-40B4-BE49-F238E27FC236}">
              <a16:creationId xmlns:a16="http://schemas.microsoft.com/office/drawing/2014/main" id="{A69F9FAD-E02E-4909-839F-12AD4D7B7BDC}"/>
            </a:ext>
          </a:extLst>
        </xdr:cNvPr>
        <xdr:cNvSpPr/>
      </xdr:nvSpPr>
      <xdr:spPr>
        <a:xfrm>
          <a:off x="10426700" y="1045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143425</xdr:rowOff>
    </xdr:from>
    <xdr:ext cx="469744" cy="259045"/>
    <xdr:sp macro="" textlink="">
      <xdr:nvSpPr>
        <xdr:cNvPr id="144" name="【体育館・プール】&#10;一人当たり面積該当値テキスト">
          <a:extLst>
            <a:ext uri="{FF2B5EF4-FFF2-40B4-BE49-F238E27FC236}">
              <a16:creationId xmlns:a16="http://schemas.microsoft.com/office/drawing/2014/main" id="{A062867A-B0D5-4C30-B384-5D59003A70B5}"/>
            </a:ext>
          </a:extLst>
        </xdr:cNvPr>
        <xdr:cNvSpPr txBox="1"/>
      </xdr:nvSpPr>
      <xdr:spPr>
        <a:xfrm>
          <a:off x="10515600" y="1043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171399</xdr:rowOff>
    </xdr:from>
    <xdr:to>
      <xdr:col>50</xdr:col>
      <xdr:colOff>165100</xdr:colOff>
      <xdr:row>61</xdr:row>
      <xdr:rowOff>101549</xdr:rowOff>
    </xdr:to>
    <xdr:sp macro="" textlink="">
      <xdr:nvSpPr>
        <xdr:cNvPr id="145" name="楕円 144">
          <a:extLst>
            <a:ext uri="{FF2B5EF4-FFF2-40B4-BE49-F238E27FC236}">
              <a16:creationId xmlns:a16="http://schemas.microsoft.com/office/drawing/2014/main" id="{B7AC3BE6-5CD0-4299-BE7E-841B67BA4263}"/>
            </a:ext>
          </a:extLst>
        </xdr:cNvPr>
        <xdr:cNvSpPr/>
      </xdr:nvSpPr>
      <xdr:spPr>
        <a:xfrm>
          <a:off x="9588500" y="1045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44348</xdr:rowOff>
    </xdr:from>
    <xdr:to>
      <xdr:col>55</xdr:col>
      <xdr:colOff>0</xdr:colOff>
      <xdr:row>61</xdr:row>
      <xdr:rowOff>50749</xdr:rowOff>
    </xdr:to>
    <xdr:cxnSp macro="">
      <xdr:nvCxnSpPr>
        <xdr:cNvPr id="146" name="直線コネクタ 145">
          <a:extLst>
            <a:ext uri="{FF2B5EF4-FFF2-40B4-BE49-F238E27FC236}">
              <a16:creationId xmlns:a16="http://schemas.microsoft.com/office/drawing/2014/main" id="{6DF35A98-2FD8-4EFF-AC10-45713A258ACF}"/>
            </a:ext>
          </a:extLst>
        </xdr:cNvPr>
        <xdr:cNvCxnSpPr/>
      </xdr:nvCxnSpPr>
      <xdr:spPr>
        <a:xfrm flipV="1">
          <a:off x="9639300" y="1050279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10922</xdr:rowOff>
    </xdr:from>
    <xdr:to>
      <xdr:col>46</xdr:col>
      <xdr:colOff>38100</xdr:colOff>
      <xdr:row>61</xdr:row>
      <xdr:rowOff>112522</xdr:rowOff>
    </xdr:to>
    <xdr:sp macro="" textlink="">
      <xdr:nvSpPr>
        <xdr:cNvPr id="147" name="楕円 146">
          <a:extLst>
            <a:ext uri="{FF2B5EF4-FFF2-40B4-BE49-F238E27FC236}">
              <a16:creationId xmlns:a16="http://schemas.microsoft.com/office/drawing/2014/main" id="{4D05D07F-0238-4694-A185-52239AC47DB6}"/>
            </a:ext>
          </a:extLst>
        </xdr:cNvPr>
        <xdr:cNvSpPr/>
      </xdr:nvSpPr>
      <xdr:spPr>
        <a:xfrm>
          <a:off x="8699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50749</xdr:rowOff>
    </xdr:from>
    <xdr:to>
      <xdr:col>50</xdr:col>
      <xdr:colOff>114300</xdr:colOff>
      <xdr:row>61</xdr:row>
      <xdr:rowOff>61722</xdr:rowOff>
    </xdr:to>
    <xdr:cxnSp macro="">
      <xdr:nvCxnSpPr>
        <xdr:cNvPr id="148" name="直線コネクタ 147">
          <a:extLst>
            <a:ext uri="{FF2B5EF4-FFF2-40B4-BE49-F238E27FC236}">
              <a16:creationId xmlns:a16="http://schemas.microsoft.com/office/drawing/2014/main" id="{107EA355-2FC2-4052-B0EC-779C43728B87}"/>
            </a:ext>
          </a:extLst>
        </xdr:cNvPr>
        <xdr:cNvCxnSpPr/>
      </xdr:nvCxnSpPr>
      <xdr:spPr>
        <a:xfrm flipV="1">
          <a:off x="8750300" y="1050919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47041</xdr:rowOff>
    </xdr:from>
    <xdr:to>
      <xdr:col>41</xdr:col>
      <xdr:colOff>101600</xdr:colOff>
      <xdr:row>60</xdr:row>
      <xdr:rowOff>148641</xdr:rowOff>
    </xdr:to>
    <xdr:sp macro="" textlink="">
      <xdr:nvSpPr>
        <xdr:cNvPr id="149" name="楕円 148">
          <a:extLst>
            <a:ext uri="{FF2B5EF4-FFF2-40B4-BE49-F238E27FC236}">
              <a16:creationId xmlns:a16="http://schemas.microsoft.com/office/drawing/2014/main" id="{12FA96BA-0B5A-4FCA-8CCB-DEE24BA054F6}"/>
            </a:ext>
          </a:extLst>
        </xdr:cNvPr>
        <xdr:cNvSpPr/>
      </xdr:nvSpPr>
      <xdr:spPr>
        <a:xfrm>
          <a:off x="7810500" y="1033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97841</xdr:rowOff>
    </xdr:from>
    <xdr:to>
      <xdr:col>45</xdr:col>
      <xdr:colOff>177800</xdr:colOff>
      <xdr:row>61</xdr:row>
      <xdr:rowOff>61722</xdr:rowOff>
    </xdr:to>
    <xdr:cxnSp macro="">
      <xdr:nvCxnSpPr>
        <xdr:cNvPr id="150" name="直線コネクタ 149">
          <a:extLst>
            <a:ext uri="{FF2B5EF4-FFF2-40B4-BE49-F238E27FC236}">
              <a16:creationId xmlns:a16="http://schemas.microsoft.com/office/drawing/2014/main" id="{91A73B40-0650-450C-B75D-55EC226C0365}"/>
            </a:ext>
          </a:extLst>
        </xdr:cNvPr>
        <xdr:cNvCxnSpPr/>
      </xdr:nvCxnSpPr>
      <xdr:spPr>
        <a:xfrm>
          <a:off x="7861300" y="10384841"/>
          <a:ext cx="889000" cy="13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60757</xdr:rowOff>
    </xdr:from>
    <xdr:to>
      <xdr:col>36</xdr:col>
      <xdr:colOff>165100</xdr:colOff>
      <xdr:row>60</xdr:row>
      <xdr:rowOff>162357</xdr:rowOff>
    </xdr:to>
    <xdr:sp macro="" textlink="">
      <xdr:nvSpPr>
        <xdr:cNvPr id="151" name="楕円 150">
          <a:extLst>
            <a:ext uri="{FF2B5EF4-FFF2-40B4-BE49-F238E27FC236}">
              <a16:creationId xmlns:a16="http://schemas.microsoft.com/office/drawing/2014/main" id="{8730C862-10BC-45FD-AA86-5B4891740FB4}"/>
            </a:ext>
          </a:extLst>
        </xdr:cNvPr>
        <xdr:cNvSpPr/>
      </xdr:nvSpPr>
      <xdr:spPr>
        <a:xfrm>
          <a:off x="6921500" y="103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97841</xdr:rowOff>
    </xdr:from>
    <xdr:to>
      <xdr:col>41</xdr:col>
      <xdr:colOff>50800</xdr:colOff>
      <xdr:row>60</xdr:row>
      <xdr:rowOff>111557</xdr:rowOff>
    </xdr:to>
    <xdr:cxnSp macro="">
      <xdr:nvCxnSpPr>
        <xdr:cNvPr id="152" name="直線コネクタ 151">
          <a:extLst>
            <a:ext uri="{FF2B5EF4-FFF2-40B4-BE49-F238E27FC236}">
              <a16:creationId xmlns:a16="http://schemas.microsoft.com/office/drawing/2014/main" id="{F138C6D2-5FF5-4498-849C-C5E3B875C614}"/>
            </a:ext>
          </a:extLst>
        </xdr:cNvPr>
        <xdr:cNvCxnSpPr/>
      </xdr:nvCxnSpPr>
      <xdr:spPr>
        <a:xfrm flipV="1">
          <a:off x="6972300" y="10384841"/>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FCAA8901-F77E-4E18-8D58-F136EBE12BE2}"/>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6BA7F083-1B6D-4224-9B79-3F3AF0209814}"/>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CDE25797-FDCE-4548-889B-8DAE0803CF4E}"/>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706558A9-BD88-472E-A71E-18033018B5AC}"/>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92676</xdr:rowOff>
    </xdr:from>
    <xdr:ext cx="469744" cy="259045"/>
    <xdr:sp macro="" textlink="">
      <xdr:nvSpPr>
        <xdr:cNvPr id="157" name="n_1mainValue【体育館・プール】&#10;一人当たり面積">
          <a:extLst>
            <a:ext uri="{FF2B5EF4-FFF2-40B4-BE49-F238E27FC236}">
              <a16:creationId xmlns:a16="http://schemas.microsoft.com/office/drawing/2014/main" id="{CE66161E-A89B-4B49-8D35-45D98FFF3E55}"/>
            </a:ext>
          </a:extLst>
        </xdr:cNvPr>
        <xdr:cNvSpPr txBox="1"/>
      </xdr:nvSpPr>
      <xdr:spPr>
        <a:xfrm>
          <a:off x="9391727" y="1055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103649</xdr:rowOff>
    </xdr:from>
    <xdr:ext cx="469744" cy="259045"/>
    <xdr:sp macro="" textlink="">
      <xdr:nvSpPr>
        <xdr:cNvPr id="158" name="n_2mainValue【体育館・プール】&#10;一人当たり面積">
          <a:extLst>
            <a:ext uri="{FF2B5EF4-FFF2-40B4-BE49-F238E27FC236}">
              <a16:creationId xmlns:a16="http://schemas.microsoft.com/office/drawing/2014/main" id="{675CA9C1-5666-4AD0-9012-4281CB1FE52B}"/>
            </a:ext>
          </a:extLst>
        </xdr:cNvPr>
        <xdr:cNvSpPr txBox="1"/>
      </xdr:nvSpPr>
      <xdr:spPr>
        <a:xfrm>
          <a:off x="851542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165168</xdr:rowOff>
    </xdr:from>
    <xdr:ext cx="469744" cy="259045"/>
    <xdr:sp macro="" textlink="">
      <xdr:nvSpPr>
        <xdr:cNvPr id="159" name="n_3mainValue【体育館・プール】&#10;一人当たり面積">
          <a:extLst>
            <a:ext uri="{FF2B5EF4-FFF2-40B4-BE49-F238E27FC236}">
              <a16:creationId xmlns:a16="http://schemas.microsoft.com/office/drawing/2014/main" id="{B15FBE86-3B89-4721-BDE6-CE6E6B29F5C9}"/>
            </a:ext>
          </a:extLst>
        </xdr:cNvPr>
        <xdr:cNvSpPr txBox="1"/>
      </xdr:nvSpPr>
      <xdr:spPr>
        <a:xfrm>
          <a:off x="7626427" y="1010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153484</xdr:rowOff>
    </xdr:from>
    <xdr:ext cx="469744" cy="259045"/>
    <xdr:sp macro="" textlink="">
      <xdr:nvSpPr>
        <xdr:cNvPr id="160" name="n_4mainValue【体育館・プール】&#10;一人当たり面積">
          <a:extLst>
            <a:ext uri="{FF2B5EF4-FFF2-40B4-BE49-F238E27FC236}">
              <a16:creationId xmlns:a16="http://schemas.microsoft.com/office/drawing/2014/main" id="{B6C01E38-E019-4703-A1E8-253A1C8ABC90}"/>
            </a:ext>
          </a:extLst>
        </xdr:cNvPr>
        <xdr:cNvSpPr txBox="1"/>
      </xdr:nvSpPr>
      <xdr:spPr>
        <a:xfrm>
          <a:off x="67374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561DB713-D6DE-4D69-A5EA-F037854C39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B9363197-49AE-436F-ABCA-D89099D4A69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E1EA834F-F63F-4471-A983-1F32D287B4E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32CBEFCC-0C0B-4012-BD8C-9C381FDC43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D4DD77F3-CFE9-458D-A63C-C35B50F15D1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9C1B5CA1-37C7-431E-A3E8-DB35091E92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CC41110D-D554-4889-86E3-DCC8DDAE3B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49A38B3B-D12D-42B5-A931-8C47BAFE84B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3DDF41E6-5F39-4D2F-8056-3D44096D1A0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61FFBBAC-E8A7-45A4-A333-FED7760F8F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36FAB775-2416-410F-891E-5D74C9AC064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2B69C1DC-3D40-4DB9-AE50-AD2B131754A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F0AEC9C8-536F-4733-ADEE-CF3067B424F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D64990DC-F59F-472A-A203-33D5E4309FC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A6F32089-AD72-4DAB-B7C4-5CC922D6C2A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CA04AF19-517A-45F3-8884-E7B95D5610F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110EAA43-B1D8-4E89-B8EB-F2F030BD8CD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10DB0FAC-BC69-44DA-A8C2-562B7E3EC56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F6633437-1113-4C4B-80EC-B13C15A7EA9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F08C4D6A-81A6-4E72-8725-AE4DD5029B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F765AE6D-ECE4-4E64-B2EE-05E4073E3B9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27E7CD32-52A9-4D27-8D74-96B52F48D2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C568B3D0-084A-4A80-9124-242C67C54CA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1A4AF75E-40CC-4102-8671-A6D4CFF4584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F97E20BB-DA63-4882-80B4-8A03EC124DCA}"/>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EF3A40CC-FDBF-4F13-82DF-683141D7951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0D566A37-A480-4C5D-9939-41666E6AB30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8781FE9D-E87E-4601-9C6F-442EDAF24ED2}"/>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F65D9125-0179-444D-A0F8-2EB1833D5379}"/>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B63525CE-F261-40A1-B96A-66AA3C69CA6B}"/>
            </a:ext>
          </a:extLst>
        </xdr:cNvPr>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B542A723-6ABD-42A5-A0CD-FAEEBA01D77D}"/>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320FB32B-37FD-4FF4-AADF-D5731D673FB9}"/>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F35B5B0E-DFE9-44A4-B621-5B86C8F1032E}"/>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6A1D51ED-674B-4212-9657-46EB7A4B9007}"/>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649A9B3C-C428-4E13-B44D-9F4D29506219}"/>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F80BA968-04A8-4300-BAE6-3E0960C676D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3C906516-EEFE-43DB-BF3C-38AAB7934AA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E2F6527-933D-45A6-A314-BDA6589904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7A23257-2139-404E-9598-79111297F47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03A8643-AEA7-406D-92DC-3A00684150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147320</xdr:rowOff>
    </xdr:from>
    <xdr:to>
      <xdr:col>24</xdr:col>
      <xdr:colOff>114300</xdr:colOff>
      <xdr:row>82</xdr:row>
      <xdr:rowOff>77470</xdr:rowOff>
    </xdr:to>
    <xdr:sp macro="" textlink="">
      <xdr:nvSpPr>
        <xdr:cNvPr id="201" name="楕円 200">
          <a:extLst>
            <a:ext uri="{FF2B5EF4-FFF2-40B4-BE49-F238E27FC236}">
              <a16:creationId xmlns:a16="http://schemas.microsoft.com/office/drawing/2014/main" id="{62DE532E-8DD7-4968-B224-D46C58E1D3B6}"/>
            </a:ext>
          </a:extLst>
        </xdr:cNvPr>
        <xdr:cNvSpPr/>
      </xdr:nvSpPr>
      <xdr:spPr>
        <a:xfrm>
          <a:off x="45847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170197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FC31FCB2-E072-416A-A0E6-942C642A0618}"/>
            </a:ext>
          </a:extLst>
        </xdr:cNvPr>
        <xdr:cNvSpPr txBox="1"/>
      </xdr:nvSpPr>
      <xdr:spPr>
        <a:xfrm>
          <a:off x="4673600"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macro="" textlink="">
      <xdr:nvSpPr>
        <xdr:cNvPr id="203" name="楕円 202">
          <a:extLst>
            <a:ext uri="{FF2B5EF4-FFF2-40B4-BE49-F238E27FC236}">
              <a16:creationId xmlns:a16="http://schemas.microsoft.com/office/drawing/2014/main" id="{761AD47A-1333-4DFD-B153-DDAD1F906885}"/>
            </a:ext>
          </a:extLst>
        </xdr:cNvPr>
        <xdr:cNvSpPr/>
      </xdr:nvSpPr>
      <xdr:spPr>
        <a:xfrm>
          <a:off x="3746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26670</xdr:rowOff>
    </xdr:to>
    <xdr:cxnSp macro="">
      <xdr:nvCxnSpPr>
        <xdr:cNvPr id="204" name="直線コネクタ 203">
          <a:extLst>
            <a:ext uri="{FF2B5EF4-FFF2-40B4-BE49-F238E27FC236}">
              <a16:creationId xmlns:a16="http://schemas.microsoft.com/office/drawing/2014/main" id="{F2CF55E7-D0F0-4A6D-8B99-DC16A245031D}"/>
            </a:ext>
          </a:extLst>
        </xdr:cNvPr>
        <xdr:cNvCxnSpPr/>
      </xdr:nvCxnSpPr>
      <xdr:spPr>
        <a:xfrm>
          <a:off x="3797300" y="140398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44450</xdr:rowOff>
    </xdr:from>
    <xdr:to>
      <xdr:col>15</xdr:col>
      <xdr:colOff>101600</xdr:colOff>
      <xdr:row>81</xdr:row>
      <xdr:rowOff>146050</xdr:rowOff>
    </xdr:to>
    <xdr:sp macro="" textlink="">
      <xdr:nvSpPr>
        <xdr:cNvPr id="205" name="楕円 204">
          <a:extLst>
            <a:ext uri="{FF2B5EF4-FFF2-40B4-BE49-F238E27FC236}">
              <a16:creationId xmlns:a16="http://schemas.microsoft.com/office/drawing/2014/main" id="{841C687B-31A2-4FDC-B3EE-0B8A6B4DA139}"/>
            </a:ext>
          </a:extLst>
        </xdr:cNvPr>
        <xdr:cNvSpPr/>
      </xdr:nvSpPr>
      <xdr:spPr>
        <a:xfrm>
          <a:off x="2857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95250</xdr:rowOff>
    </xdr:from>
    <xdr:to>
      <xdr:col>19</xdr:col>
      <xdr:colOff>177800</xdr:colOff>
      <xdr:row>81</xdr:row>
      <xdr:rowOff>152400</xdr:rowOff>
    </xdr:to>
    <xdr:cxnSp macro="">
      <xdr:nvCxnSpPr>
        <xdr:cNvPr id="206" name="直線コネクタ 205">
          <a:extLst>
            <a:ext uri="{FF2B5EF4-FFF2-40B4-BE49-F238E27FC236}">
              <a16:creationId xmlns:a16="http://schemas.microsoft.com/office/drawing/2014/main" id="{1A193EBE-F690-48CE-9FB2-F6D1965E49F3}"/>
            </a:ext>
          </a:extLst>
        </xdr:cNvPr>
        <xdr:cNvCxnSpPr/>
      </xdr:nvCxnSpPr>
      <xdr:spPr>
        <a:xfrm>
          <a:off x="2908300" y="13982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158750</xdr:rowOff>
    </xdr:from>
    <xdr:to>
      <xdr:col>10</xdr:col>
      <xdr:colOff>165100</xdr:colOff>
      <xdr:row>81</xdr:row>
      <xdr:rowOff>88900</xdr:rowOff>
    </xdr:to>
    <xdr:sp macro="" textlink="">
      <xdr:nvSpPr>
        <xdr:cNvPr id="207" name="楕円 206">
          <a:extLst>
            <a:ext uri="{FF2B5EF4-FFF2-40B4-BE49-F238E27FC236}">
              <a16:creationId xmlns:a16="http://schemas.microsoft.com/office/drawing/2014/main" id="{113DB96C-80F2-4F2F-90E4-862B81095644}"/>
            </a:ext>
          </a:extLst>
        </xdr:cNvPr>
        <xdr:cNvSpPr/>
      </xdr:nvSpPr>
      <xdr:spPr>
        <a:xfrm>
          <a:off x="1968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38100</xdr:rowOff>
    </xdr:from>
    <xdr:to>
      <xdr:col>15</xdr:col>
      <xdr:colOff>50800</xdr:colOff>
      <xdr:row>81</xdr:row>
      <xdr:rowOff>95250</xdr:rowOff>
    </xdr:to>
    <xdr:cxnSp macro="">
      <xdr:nvCxnSpPr>
        <xdr:cNvPr id="208" name="直線コネクタ 207">
          <a:extLst>
            <a:ext uri="{FF2B5EF4-FFF2-40B4-BE49-F238E27FC236}">
              <a16:creationId xmlns:a16="http://schemas.microsoft.com/office/drawing/2014/main" id="{2BB2DEA9-9C70-49E9-9AC4-4A8B23FE1892}"/>
            </a:ext>
          </a:extLst>
        </xdr:cNvPr>
        <xdr:cNvCxnSpPr/>
      </xdr:nvCxnSpPr>
      <xdr:spPr>
        <a:xfrm>
          <a:off x="2019300" y="13925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84455</xdr:rowOff>
    </xdr:from>
    <xdr:to>
      <xdr:col>6</xdr:col>
      <xdr:colOff>38100</xdr:colOff>
      <xdr:row>81</xdr:row>
      <xdr:rowOff>14605</xdr:rowOff>
    </xdr:to>
    <xdr:sp macro="" textlink="">
      <xdr:nvSpPr>
        <xdr:cNvPr id="209" name="楕円 208">
          <a:extLst>
            <a:ext uri="{FF2B5EF4-FFF2-40B4-BE49-F238E27FC236}">
              <a16:creationId xmlns:a16="http://schemas.microsoft.com/office/drawing/2014/main" id="{E4337504-5E4C-48A9-A422-133644ABAA5A}"/>
            </a:ext>
          </a:extLst>
        </xdr:cNvPr>
        <xdr:cNvSpPr/>
      </xdr:nvSpPr>
      <xdr:spPr>
        <a:xfrm>
          <a:off x="10795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135255</xdr:rowOff>
    </xdr:from>
    <xdr:to>
      <xdr:col>10</xdr:col>
      <xdr:colOff>114300</xdr:colOff>
      <xdr:row>81</xdr:row>
      <xdr:rowOff>38100</xdr:rowOff>
    </xdr:to>
    <xdr:cxnSp macro="">
      <xdr:nvCxnSpPr>
        <xdr:cNvPr id="210" name="直線コネクタ 209">
          <a:extLst>
            <a:ext uri="{FF2B5EF4-FFF2-40B4-BE49-F238E27FC236}">
              <a16:creationId xmlns:a16="http://schemas.microsoft.com/office/drawing/2014/main" id="{DCAE0D45-E763-45B2-8663-F21A0220384D}"/>
            </a:ext>
          </a:extLst>
        </xdr:cNvPr>
        <xdr:cNvCxnSpPr/>
      </xdr:nvCxnSpPr>
      <xdr:spPr>
        <a:xfrm>
          <a:off x="1130300" y="138512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71645609-85E7-49C8-8B7B-A83AD08A7596}"/>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FA6115E9-1408-493D-ACEF-DB701354D9E4}"/>
            </a:ext>
          </a:extLst>
        </xdr:cNvPr>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9018E2B0-C61D-4B85-A408-6AD4499788D8}"/>
            </a:ext>
          </a:extLst>
        </xdr:cNvPr>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B4AB55C8-6C1F-4208-A464-E3B9C33FA83C}"/>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48277</xdr:rowOff>
    </xdr:from>
    <xdr:ext cx="405111" cy="259045"/>
    <xdr:sp macro="" textlink="">
      <xdr:nvSpPr>
        <xdr:cNvPr id="215" name="n_1mainValue【福祉施設】&#10;有形固定資産減価償却率">
          <a:extLst>
            <a:ext uri="{FF2B5EF4-FFF2-40B4-BE49-F238E27FC236}">
              <a16:creationId xmlns:a16="http://schemas.microsoft.com/office/drawing/2014/main" id="{A638761A-FB0E-4986-9E0B-3C54A733AF66}"/>
            </a:ext>
          </a:extLst>
        </xdr:cNvPr>
        <xdr:cNvSpPr txBox="1"/>
      </xdr:nvSpPr>
      <xdr:spPr>
        <a:xfrm>
          <a:off x="35820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216" name="n_2mainValue【福祉施設】&#10;有形固定資産減価償却率">
          <a:extLst>
            <a:ext uri="{FF2B5EF4-FFF2-40B4-BE49-F238E27FC236}">
              <a16:creationId xmlns:a16="http://schemas.microsoft.com/office/drawing/2014/main" id="{0ED10E77-F05B-481C-8AFC-66EF74E2EAD6}"/>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105427</xdr:rowOff>
    </xdr:from>
    <xdr:ext cx="405111" cy="259045"/>
    <xdr:sp macro="" textlink="">
      <xdr:nvSpPr>
        <xdr:cNvPr id="217" name="n_3mainValue【福祉施設】&#10;有形固定資産減価償却率">
          <a:extLst>
            <a:ext uri="{FF2B5EF4-FFF2-40B4-BE49-F238E27FC236}">
              <a16:creationId xmlns:a16="http://schemas.microsoft.com/office/drawing/2014/main" id="{3435D3F0-7CF9-420B-A2D8-E3482A5F1C64}"/>
            </a:ext>
          </a:extLst>
        </xdr:cNvPr>
        <xdr:cNvSpPr txBox="1"/>
      </xdr:nvSpPr>
      <xdr:spPr>
        <a:xfrm>
          <a:off x="1816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31132</xdr:rowOff>
    </xdr:from>
    <xdr:ext cx="405111" cy="259045"/>
    <xdr:sp macro="" textlink="">
      <xdr:nvSpPr>
        <xdr:cNvPr id="218" name="n_4mainValue【福祉施設】&#10;有形固定資産減価償却率">
          <a:extLst>
            <a:ext uri="{FF2B5EF4-FFF2-40B4-BE49-F238E27FC236}">
              <a16:creationId xmlns:a16="http://schemas.microsoft.com/office/drawing/2014/main" id="{8AB7C43D-96B5-4233-B9FB-E660F80F8133}"/>
            </a:ext>
          </a:extLst>
        </xdr:cNvPr>
        <xdr:cNvSpPr txBox="1"/>
      </xdr:nvSpPr>
      <xdr:spPr>
        <a:xfrm>
          <a:off x="927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C50093D5-3EB8-471A-954D-41A40229712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7D26D939-42DF-4487-90CE-191D016211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85EBECA1-1BFB-4CD1-8451-1BD5543FA3C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EF8B2231-C8CC-4BE7-839E-19F214A2BCC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0AD1978C-E8E4-406F-97BD-7CC1E062D32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C4FE3CC5-D752-49B5-9494-4DBF57798C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5A803E8B-32A1-4C95-A5D9-BB7E420300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86F77035-2D89-4F7D-86E3-E6D0131BE0F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DE39E957-2FA3-4894-8858-91A519C97EF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D92E4ECE-1F62-439E-A080-BBE0B40018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772468EF-4C28-4B30-8FC5-B47CB5B10DC5}"/>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4AA91B42-BB2E-4561-A045-E42904DDA35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D1226EA6-01E5-459C-99C4-044E54EA4CD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118671BD-23C7-462B-8BBC-D25A38B918B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2D0B2499-D25C-4ABC-AE68-75E7A0236A8D}"/>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4844DFDC-D5CA-4A2B-A93C-04D217E03FC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AF8CB105-0878-44BD-AC29-81E0F2F5833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ADF8F023-905A-4CAD-A9F7-2A0CFA73227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AFAC4BAC-F45A-40C9-A055-7E1C96B3B35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F78866AD-4AA8-4610-89C8-363AC89DEDE8}"/>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ACAA5CE9-CF01-4DE8-9F90-F9D83BFE0649}"/>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DA9D023B-6827-4C30-AB2D-220707434D5C}"/>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4CEFDBB9-39EC-4813-9284-354373FAB31F}"/>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6A805B1E-0DC3-475E-9B2A-65A985324713}"/>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E34F0A95-6D9F-4A80-80B7-FC1C5D0E9107}"/>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8CB091A2-46E3-4964-A32D-7B3DEB546F0E}"/>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5F849EB3-4079-4395-9B7E-5EBF4410BF5F}"/>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F8BD6591-896C-4448-8BD7-5B03CB663C0F}"/>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6047A506-D361-4665-BB91-E2480AB16689}"/>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C12A74EF-D324-490A-9C05-07682359C8AF}"/>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E721A7DF-3E5C-452B-B6BE-DF57F99C4E2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35516E2E-C58A-4849-BAEF-18758C82BC2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DAF88B4F-DF23-42DE-8877-4BBC6E1E1C4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5D77194B-B8EF-4866-B3E4-DFDAAF49E49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6E33CF21-FA23-4D9A-954A-52B68E3EF47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7874</xdr:rowOff>
    </xdr:from>
    <xdr:to>
      <xdr:col>55</xdr:col>
      <xdr:colOff>50800</xdr:colOff>
      <xdr:row>85</xdr:row>
      <xdr:rowOff>109474</xdr:rowOff>
    </xdr:to>
    <xdr:sp macro="" textlink="">
      <xdr:nvSpPr>
        <xdr:cNvPr id="254" name="楕円 253">
          <a:extLst>
            <a:ext uri="{FF2B5EF4-FFF2-40B4-BE49-F238E27FC236}">
              <a16:creationId xmlns:a16="http://schemas.microsoft.com/office/drawing/2014/main" id="{81C17FEF-7584-40B7-B4B4-457C94D1EE52}"/>
            </a:ext>
          </a:extLst>
        </xdr:cNvPr>
        <xdr:cNvSpPr/>
      </xdr:nvSpPr>
      <xdr:spPr>
        <a:xfrm>
          <a:off x="10426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94251</xdr:rowOff>
    </xdr:from>
    <xdr:ext cx="469744" cy="259045"/>
    <xdr:sp macro="" textlink="">
      <xdr:nvSpPr>
        <xdr:cNvPr id="255" name="【福祉施設】&#10;一人当たり面積該当値テキスト">
          <a:extLst>
            <a:ext uri="{FF2B5EF4-FFF2-40B4-BE49-F238E27FC236}">
              <a16:creationId xmlns:a16="http://schemas.microsoft.com/office/drawing/2014/main" id="{ED7AF2B7-A928-4010-90E2-C8FB571030E4}"/>
            </a:ext>
          </a:extLst>
        </xdr:cNvPr>
        <xdr:cNvSpPr txBox="1"/>
      </xdr:nvSpPr>
      <xdr:spPr>
        <a:xfrm>
          <a:off x="10515600" y="1449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7874</xdr:rowOff>
    </xdr:from>
    <xdr:to>
      <xdr:col>50</xdr:col>
      <xdr:colOff>165100</xdr:colOff>
      <xdr:row>85</xdr:row>
      <xdr:rowOff>109474</xdr:rowOff>
    </xdr:to>
    <xdr:sp macro="" textlink="">
      <xdr:nvSpPr>
        <xdr:cNvPr id="256" name="楕円 255">
          <a:extLst>
            <a:ext uri="{FF2B5EF4-FFF2-40B4-BE49-F238E27FC236}">
              <a16:creationId xmlns:a16="http://schemas.microsoft.com/office/drawing/2014/main" id="{6059A5CD-CC2D-47BF-837B-7C3628A820A6}"/>
            </a:ext>
          </a:extLst>
        </xdr:cNvPr>
        <xdr:cNvSpPr/>
      </xdr:nvSpPr>
      <xdr:spPr>
        <a:xfrm>
          <a:off x="9588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58674</xdr:rowOff>
    </xdr:from>
    <xdr:to>
      <xdr:col>55</xdr:col>
      <xdr:colOff>0</xdr:colOff>
      <xdr:row>85</xdr:row>
      <xdr:rowOff>58674</xdr:rowOff>
    </xdr:to>
    <xdr:cxnSp macro="">
      <xdr:nvCxnSpPr>
        <xdr:cNvPr id="257" name="直線コネクタ 256">
          <a:extLst>
            <a:ext uri="{FF2B5EF4-FFF2-40B4-BE49-F238E27FC236}">
              <a16:creationId xmlns:a16="http://schemas.microsoft.com/office/drawing/2014/main" id="{42AFCF27-9741-44B6-B864-CE10FDF82E31}"/>
            </a:ext>
          </a:extLst>
        </xdr:cNvPr>
        <xdr:cNvCxnSpPr/>
      </xdr:nvCxnSpPr>
      <xdr:spPr>
        <a:xfrm>
          <a:off x="9639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9017</xdr:rowOff>
    </xdr:from>
    <xdr:to>
      <xdr:col>46</xdr:col>
      <xdr:colOff>38100</xdr:colOff>
      <xdr:row>85</xdr:row>
      <xdr:rowOff>110617</xdr:rowOff>
    </xdr:to>
    <xdr:sp macro="" textlink="">
      <xdr:nvSpPr>
        <xdr:cNvPr id="258" name="楕円 257">
          <a:extLst>
            <a:ext uri="{FF2B5EF4-FFF2-40B4-BE49-F238E27FC236}">
              <a16:creationId xmlns:a16="http://schemas.microsoft.com/office/drawing/2014/main" id="{35F270A5-685C-4372-B4D5-FCCBB7D9953B}"/>
            </a:ext>
          </a:extLst>
        </xdr:cNvPr>
        <xdr:cNvSpPr/>
      </xdr:nvSpPr>
      <xdr:spPr>
        <a:xfrm>
          <a:off x="8699500" y="1458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58674</xdr:rowOff>
    </xdr:from>
    <xdr:to>
      <xdr:col>50</xdr:col>
      <xdr:colOff>114300</xdr:colOff>
      <xdr:row>85</xdr:row>
      <xdr:rowOff>59817</xdr:rowOff>
    </xdr:to>
    <xdr:cxnSp macro="">
      <xdr:nvCxnSpPr>
        <xdr:cNvPr id="259" name="直線コネクタ 258">
          <a:extLst>
            <a:ext uri="{FF2B5EF4-FFF2-40B4-BE49-F238E27FC236}">
              <a16:creationId xmlns:a16="http://schemas.microsoft.com/office/drawing/2014/main" id="{D7756926-EE4E-44EF-A1C7-CCAB1F455FE5}"/>
            </a:ext>
          </a:extLst>
        </xdr:cNvPr>
        <xdr:cNvCxnSpPr/>
      </xdr:nvCxnSpPr>
      <xdr:spPr>
        <a:xfrm flipV="1">
          <a:off x="8750300" y="1463192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9589</xdr:rowOff>
    </xdr:from>
    <xdr:to>
      <xdr:col>41</xdr:col>
      <xdr:colOff>101600</xdr:colOff>
      <xdr:row>85</xdr:row>
      <xdr:rowOff>111189</xdr:rowOff>
    </xdr:to>
    <xdr:sp macro="" textlink="">
      <xdr:nvSpPr>
        <xdr:cNvPr id="260" name="楕円 259">
          <a:extLst>
            <a:ext uri="{FF2B5EF4-FFF2-40B4-BE49-F238E27FC236}">
              <a16:creationId xmlns:a16="http://schemas.microsoft.com/office/drawing/2014/main" id="{F2FF6101-277C-4EF6-8F29-EEA197942181}"/>
            </a:ext>
          </a:extLst>
        </xdr:cNvPr>
        <xdr:cNvSpPr/>
      </xdr:nvSpPr>
      <xdr:spPr>
        <a:xfrm>
          <a:off x="7810500" y="1458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59817</xdr:rowOff>
    </xdr:from>
    <xdr:to>
      <xdr:col>45</xdr:col>
      <xdr:colOff>177800</xdr:colOff>
      <xdr:row>85</xdr:row>
      <xdr:rowOff>60389</xdr:rowOff>
    </xdr:to>
    <xdr:cxnSp macro="">
      <xdr:nvCxnSpPr>
        <xdr:cNvPr id="261" name="直線コネクタ 260">
          <a:extLst>
            <a:ext uri="{FF2B5EF4-FFF2-40B4-BE49-F238E27FC236}">
              <a16:creationId xmlns:a16="http://schemas.microsoft.com/office/drawing/2014/main" id="{0DB76CFB-78EF-4CE2-883F-400136E9FC3D}"/>
            </a:ext>
          </a:extLst>
        </xdr:cNvPr>
        <xdr:cNvCxnSpPr/>
      </xdr:nvCxnSpPr>
      <xdr:spPr>
        <a:xfrm flipV="1">
          <a:off x="7861300" y="1463306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10731</xdr:rowOff>
    </xdr:from>
    <xdr:to>
      <xdr:col>36</xdr:col>
      <xdr:colOff>165100</xdr:colOff>
      <xdr:row>85</xdr:row>
      <xdr:rowOff>112331</xdr:rowOff>
    </xdr:to>
    <xdr:sp macro="" textlink="">
      <xdr:nvSpPr>
        <xdr:cNvPr id="262" name="楕円 261">
          <a:extLst>
            <a:ext uri="{FF2B5EF4-FFF2-40B4-BE49-F238E27FC236}">
              <a16:creationId xmlns:a16="http://schemas.microsoft.com/office/drawing/2014/main" id="{D1D6260A-FDA5-4A2A-8B29-229AC9C49127}"/>
            </a:ext>
          </a:extLst>
        </xdr:cNvPr>
        <xdr:cNvSpPr/>
      </xdr:nvSpPr>
      <xdr:spPr>
        <a:xfrm>
          <a:off x="6921500" y="1458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60389</xdr:rowOff>
    </xdr:from>
    <xdr:to>
      <xdr:col>41</xdr:col>
      <xdr:colOff>50800</xdr:colOff>
      <xdr:row>85</xdr:row>
      <xdr:rowOff>61531</xdr:rowOff>
    </xdr:to>
    <xdr:cxnSp macro="">
      <xdr:nvCxnSpPr>
        <xdr:cNvPr id="263" name="直線コネクタ 262">
          <a:extLst>
            <a:ext uri="{FF2B5EF4-FFF2-40B4-BE49-F238E27FC236}">
              <a16:creationId xmlns:a16="http://schemas.microsoft.com/office/drawing/2014/main" id="{9A294A0D-DF66-4A18-A250-4FC62F2D611A}"/>
            </a:ext>
          </a:extLst>
        </xdr:cNvPr>
        <xdr:cNvCxnSpPr/>
      </xdr:nvCxnSpPr>
      <xdr:spPr>
        <a:xfrm flipV="1">
          <a:off x="6972300" y="1463363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C312FEA9-4607-4264-849A-62BE7ED6891D}"/>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97894863-FA47-44CA-AA96-AAA82E36F656}"/>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C2DB6B33-0494-42F6-BA27-FFBF3DB8D203}"/>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1CBFAE37-46F7-478B-9193-69F08CCEB5D5}"/>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100601</xdr:rowOff>
    </xdr:from>
    <xdr:ext cx="469744" cy="259045"/>
    <xdr:sp macro="" textlink="">
      <xdr:nvSpPr>
        <xdr:cNvPr id="268" name="n_1mainValue【福祉施設】&#10;一人当たり面積">
          <a:extLst>
            <a:ext uri="{FF2B5EF4-FFF2-40B4-BE49-F238E27FC236}">
              <a16:creationId xmlns:a16="http://schemas.microsoft.com/office/drawing/2014/main" id="{DA2EE1F3-FEC6-4456-957C-1E30841CC435}"/>
            </a:ext>
          </a:extLst>
        </xdr:cNvPr>
        <xdr:cNvSpPr txBox="1"/>
      </xdr:nvSpPr>
      <xdr:spPr>
        <a:xfrm>
          <a:off x="9391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101744</xdr:rowOff>
    </xdr:from>
    <xdr:ext cx="469744" cy="259045"/>
    <xdr:sp macro="" textlink="">
      <xdr:nvSpPr>
        <xdr:cNvPr id="269" name="n_2mainValue【福祉施設】&#10;一人当たり面積">
          <a:extLst>
            <a:ext uri="{FF2B5EF4-FFF2-40B4-BE49-F238E27FC236}">
              <a16:creationId xmlns:a16="http://schemas.microsoft.com/office/drawing/2014/main" id="{5925ADD1-9B69-438F-9896-B4806E614219}"/>
            </a:ext>
          </a:extLst>
        </xdr:cNvPr>
        <xdr:cNvSpPr txBox="1"/>
      </xdr:nvSpPr>
      <xdr:spPr>
        <a:xfrm>
          <a:off x="8515427" y="1467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102316</xdr:rowOff>
    </xdr:from>
    <xdr:ext cx="469744" cy="259045"/>
    <xdr:sp macro="" textlink="">
      <xdr:nvSpPr>
        <xdr:cNvPr id="270" name="n_3mainValue【福祉施設】&#10;一人当たり面積">
          <a:extLst>
            <a:ext uri="{FF2B5EF4-FFF2-40B4-BE49-F238E27FC236}">
              <a16:creationId xmlns:a16="http://schemas.microsoft.com/office/drawing/2014/main" id="{BF50C7F0-D3D1-4E33-9FD3-B06A71707652}"/>
            </a:ext>
          </a:extLst>
        </xdr:cNvPr>
        <xdr:cNvSpPr txBox="1"/>
      </xdr:nvSpPr>
      <xdr:spPr>
        <a:xfrm>
          <a:off x="7626427" y="1467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103458</xdr:rowOff>
    </xdr:from>
    <xdr:ext cx="469744" cy="259045"/>
    <xdr:sp macro="" textlink="">
      <xdr:nvSpPr>
        <xdr:cNvPr id="271" name="n_4mainValue【福祉施設】&#10;一人当たり面積">
          <a:extLst>
            <a:ext uri="{FF2B5EF4-FFF2-40B4-BE49-F238E27FC236}">
              <a16:creationId xmlns:a16="http://schemas.microsoft.com/office/drawing/2014/main" id="{4F596E78-0D02-40DA-BC00-1F20535EC604}"/>
            </a:ext>
          </a:extLst>
        </xdr:cNvPr>
        <xdr:cNvSpPr txBox="1"/>
      </xdr:nvSpPr>
      <xdr:spPr>
        <a:xfrm>
          <a:off x="6737427" y="1467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C35E272C-DB6B-400A-B95A-3757E6F6EB3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36CFE0C-E46D-4978-92FB-0E892DC71D0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B9EFCC8E-3102-4C78-A059-4A50DBA0648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B4B1347C-74EB-49C6-AB66-64D8CFF153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06FB3C59-98AD-413B-93DF-A4186F44C6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303F81A2-D23A-4C6C-AE62-FFB26B7FC35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168B9AEA-3722-4894-AD19-3671FACE35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3EA40742-151F-45E0-8D82-F021FEFD2A7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641C31B5-4F9C-48E4-860A-F443742F5CE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A377B12A-3923-4029-81A5-A0FD355D7DA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0C6A1414-1C02-4AB4-9ACC-F1D496DCE5C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9215E106-031A-4A9A-8DD2-E81E5C222A5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5655C759-DE2F-4BAB-9D48-3479E9CC5BC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7397A87A-8255-4F9E-B647-6413EDE71C5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B0678D24-462E-42D1-B55D-7E0CF870FFB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0FADA7D8-7585-4E59-A2BF-D3696AD274B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5B0CC77B-F971-4C01-9057-2973DF7AE4E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1493F99D-D120-4BFF-A262-EC8B0D8A08C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A125E5FB-9E85-4689-A2CA-EDA37F77E03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D24E5FFA-E19B-47D1-A6B4-3B5AE376972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87C2A6DD-FFBF-46BC-8F5D-59E0B203A3A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1A4BC8D2-B7D9-491D-B11F-3BBD0CCF1D4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D41BFC6A-992E-4F10-8AC9-7E40CCCA882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10C2051D-3CF1-439C-B9B0-3C6001F0E4A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F52FC8DB-5771-4A68-9066-436DB6DCB1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0B5DC93F-B8FC-43D7-B19C-BE82091E87F6}"/>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CEE619D0-2F2B-4910-94CD-5D629FC3AE8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B290644C-E70C-4F2C-AF23-152ACA6A57B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2FA4C1E8-F2C1-4C90-99FD-4AC345985F56}"/>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E17ED6F2-6F2A-4F4E-B484-5AF8A9A4FC1D}"/>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F1E15237-7A85-4194-97E8-407DB80F0938}"/>
            </a:ext>
          </a:extLst>
        </xdr:cNvPr>
        <xdr:cNvSpPr txBox="1"/>
      </xdr:nvSpPr>
      <xdr:spPr>
        <a:xfrm>
          <a:off x="4673600" y="17989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8426F6B7-6355-49D9-9B20-172DD273FEDB}"/>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133FFA7B-6757-4F2E-9657-3B5CF49F453A}"/>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4AAE0BE0-3922-4EA3-88DB-ABCB0F3F8645}"/>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19BDCB2C-CC9A-42CF-B239-C44BB90A7EB8}"/>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FCD20C0A-104A-4BD4-A6BB-A20C92CED947}"/>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C43EFBA9-783F-45A1-8E71-A7678BD43AF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DA16EB30-CE1B-4C3B-881E-F35FC984E73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22E8556A-5084-4624-9BC5-59A37546448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DF86AE15-87A0-4C79-92F3-85AE21BE91E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33BDF412-ABA6-47B2-A0E0-5BCD48B15E2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126637</xdr:rowOff>
    </xdr:from>
    <xdr:to>
      <xdr:col>24</xdr:col>
      <xdr:colOff>114300</xdr:colOff>
      <xdr:row>105</xdr:row>
      <xdr:rowOff>56787</xdr:rowOff>
    </xdr:to>
    <xdr:sp macro="" textlink="">
      <xdr:nvSpPr>
        <xdr:cNvPr id="313" name="楕円 312">
          <a:extLst>
            <a:ext uri="{FF2B5EF4-FFF2-40B4-BE49-F238E27FC236}">
              <a16:creationId xmlns:a16="http://schemas.microsoft.com/office/drawing/2014/main" id="{1DE06256-5EB2-4876-9AF1-27EA6E7FCA4F}"/>
            </a:ext>
          </a:extLst>
        </xdr:cNvPr>
        <xdr:cNvSpPr/>
      </xdr:nvSpPr>
      <xdr:spPr>
        <a:xfrm>
          <a:off x="45847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149514</xdr:rowOff>
    </xdr:from>
    <xdr:ext cx="405111" cy="259045"/>
    <xdr:sp macro="" textlink="">
      <xdr:nvSpPr>
        <xdr:cNvPr id="314" name="【市民会館】&#10;有形固定資産減価償却率該当値テキスト">
          <a:extLst>
            <a:ext uri="{FF2B5EF4-FFF2-40B4-BE49-F238E27FC236}">
              <a16:creationId xmlns:a16="http://schemas.microsoft.com/office/drawing/2014/main" id="{0A79206B-578A-4F11-9E9E-20E356D8BD84}"/>
            </a:ext>
          </a:extLst>
        </xdr:cNvPr>
        <xdr:cNvSpPr txBox="1"/>
      </xdr:nvSpPr>
      <xdr:spPr>
        <a:xfrm>
          <a:off x="4673600" y="1780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17236</xdr:rowOff>
    </xdr:from>
    <xdr:to>
      <xdr:col>20</xdr:col>
      <xdr:colOff>38100</xdr:colOff>
      <xdr:row>105</xdr:row>
      <xdr:rowOff>118836</xdr:rowOff>
    </xdr:to>
    <xdr:sp macro="" textlink="">
      <xdr:nvSpPr>
        <xdr:cNvPr id="315" name="楕円 314">
          <a:extLst>
            <a:ext uri="{FF2B5EF4-FFF2-40B4-BE49-F238E27FC236}">
              <a16:creationId xmlns:a16="http://schemas.microsoft.com/office/drawing/2014/main" id="{70200A1E-3854-4A02-983D-F5D7F1154E37}"/>
            </a:ext>
          </a:extLst>
        </xdr:cNvPr>
        <xdr:cNvSpPr/>
      </xdr:nvSpPr>
      <xdr:spPr>
        <a:xfrm>
          <a:off x="3746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xdr:rowOff>
    </xdr:from>
    <xdr:to>
      <xdr:col>24</xdr:col>
      <xdr:colOff>63500</xdr:colOff>
      <xdr:row>105</xdr:row>
      <xdr:rowOff>68036</xdr:rowOff>
    </xdr:to>
    <xdr:cxnSp macro="">
      <xdr:nvCxnSpPr>
        <xdr:cNvPr id="316" name="直線コネクタ 315">
          <a:extLst>
            <a:ext uri="{FF2B5EF4-FFF2-40B4-BE49-F238E27FC236}">
              <a16:creationId xmlns:a16="http://schemas.microsoft.com/office/drawing/2014/main" id="{53730391-73A4-43BF-B406-411358F6ECCA}"/>
            </a:ext>
          </a:extLst>
        </xdr:cNvPr>
        <xdr:cNvCxnSpPr/>
      </xdr:nvCxnSpPr>
      <xdr:spPr>
        <a:xfrm flipV="1">
          <a:off x="3797300" y="1800823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4173</xdr:rowOff>
    </xdr:from>
    <xdr:to>
      <xdr:col>15</xdr:col>
      <xdr:colOff>101600</xdr:colOff>
      <xdr:row>105</xdr:row>
      <xdr:rowOff>105773</xdr:rowOff>
    </xdr:to>
    <xdr:sp macro="" textlink="">
      <xdr:nvSpPr>
        <xdr:cNvPr id="317" name="楕円 316">
          <a:extLst>
            <a:ext uri="{FF2B5EF4-FFF2-40B4-BE49-F238E27FC236}">
              <a16:creationId xmlns:a16="http://schemas.microsoft.com/office/drawing/2014/main" id="{652B28F0-B8F2-409F-B947-B5DDEC176EA3}"/>
            </a:ext>
          </a:extLst>
        </xdr:cNvPr>
        <xdr:cNvSpPr/>
      </xdr:nvSpPr>
      <xdr:spPr>
        <a:xfrm>
          <a:off x="2857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54973</xdr:rowOff>
    </xdr:from>
    <xdr:to>
      <xdr:col>19</xdr:col>
      <xdr:colOff>177800</xdr:colOff>
      <xdr:row>105</xdr:row>
      <xdr:rowOff>68036</xdr:rowOff>
    </xdr:to>
    <xdr:cxnSp macro="">
      <xdr:nvCxnSpPr>
        <xdr:cNvPr id="318" name="直線コネクタ 317">
          <a:extLst>
            <a:ext uri="{FF2B5EF4-FFF2-40B4-BE49-F238E27FC236}">
              <a16:creationId xmlns:a16="http://schemas.microsoft.com/office/drawing/2014/main" id="{193DFD26-DFFB-4D60-AF7E-EC6F2346C630}"/>
            </a:ext>
          </a:extLst>
        </xdr:cNvPr>
        <xdr:cNvCxnSpPr/>
      </xdr:nvCxnSpPr>
      <xdr:spPr>
        <a:xfrm>
          <a:off x="2908300" y="1805722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123371</xdr:rowOff>
    </xdr:from>
    <xdr:to>
      <xdr:col>10</xdr:col>
      <xdr:colOff>165100</xdr:colOff>
      <xdr:row>105</xdr:row>
      <xdr:rowOff>53521</xdr:rowOff>
    </xdr:to>
    <xdr:sp macro="" textlink="">
      <xdr:nvSpPr>
        <xdr:cNvPr id="319" name="楕円 318">
          <a:extLst>
            <a:ext uri="{FF2B5EF4-FFF2-40B4-BE49-F238E27FC236}">
              <a16:creationId xmlns:a16="http://schemas.microsoft.com/office/drawing/2014/main" id="{66D3DCAB-E9F9-4126-BECA-286B578E8598}"/>
            </a:ext>
          </a:extLst>
        </xdr:cNvPr>
        <xdr:cNvSpPr/>
      </xdr:nvSpPr>
      <xdr:spPr>
        <a:xfrm>
          <a:off x="1968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2721</xdr:rowOff>
    </xdr:from>
    <xdr:to>
      <xdr:col>15</xdr:col>
      <xdr:colOff>50800</xdr:colOff>
      <xdr:row>105</xdr:row>
      <xdr:rowOff>54973</xdr:rowOff>
    </xdr:to>
    <xdr:cxnSp macro="">
      <xdr:nvCxnSpPr>
        <xdr:cNvPr id="320" name="直線コネクタ 319">
          <a:extLst>
            <a:ext uri="{FF2B5EF4-FFF2-40B4-BE49-F238E27FC236}">
              <a16:creationId xmlns:a16="http://schemas.microsoft.com/office/drawing/2014/main" id="{27D216E7-8BF1-4160-ABF4-7F7CE39B418F}"/>
            </a:ext>
          </a:extLst>
        </xdr:cNvPr>
        <xdr:cNvCxnSpPr/>
      </xdr:nvCxnSpPr>
      <xdr:spPr>
        <a:xfrm>
          <a:off x="2019300" y="1800497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90714</xdr:rowOff>
    </xdr:from>
    <xdr:to>
      <xdr:col>6</xdr:col>
      <xdr:colOff>38100</xdr:colOff>
      <xdr:row>105</xdr:row>
      <xdr:rowOff>20864</xdr:rowOff>
    </xdr:to>
    <xdr:sp macro="" textlink="">
      <xdr:nvSpPr>
        <xdr:cNvPr id="321" name="楕円 320">
          <a:extLst>
            <a:ext uri="{FF2B5EF4-FFF2-40B4-BE49-F238E27FC236}">
              <a16:creationId xmlns:a16="http://schemas.microsoft.com/office/drawing/2014/main" id="{86141DEC-5F3E-40A0-87F0-26AF8F7F62B8}"/>
            </a:ext>
          </a:extLst>
        </xdr:cNvPr>
        <xdr:cNvSpPr/>
      </xdr:nvSpPr>
      <xdr:spPr>
        <a:xfrm>
          <a:off x="1079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141514</xdr:rowOff>
    </xdr:from>
    <xdr:to>
      <xdr:col>10</xdr:col>
      <xdr:colOff>114300</xdr:colOff>
      <xdr:row>105</xdr:row>
      <xdr:rowOff>2721</xdr:rowOff>
    </xdr:to>
    <xdr:cxnSp macro="">
      <xdr:nvCxnSpPr>
        <xdr:cNvPr id="322" name="直線コネクタ 321">
          <a:extLst>
            <a:ext uri="{FF2B5EF4-FFF2-40B4-BE49-F238E27FC236}">
              <a16:creationId xmlns:a16="http://schemas.microsoft.com/office/drawing/2014/main" id="{C05E21B0-F1A8-4A52-907F-10A8552560F1}"/>
            </a:ext>
          </a:extLst>
        </xdr:cNvPr>
        <xdr:cNvCxnSpPr/>
      </xdr:nvCxnSpPr>
      <xdr:spPr>
        <a:xfrm>
          <a:off x="1130300" y="179723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3" name="n_1aveValue【市民会館】&#10;有形固定資産減価償却率">
          <a:extLst>
            <a:ext uri="{FF2B5EF4-FFF2-40B4-BE49-F238E27FC236}">
              <a16:creationId xmlns:a16="http://schemas.microsoft.com/office/drawing/2014/main" id="{998DBD65-CE84-4B24-885B-7901543117D4}"/>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4" name="n_2aveValue【市民会館】&#10;有形固定資産減価償却率">
          <a:extLst>
            <a:ext uri="{FF2B5EF4-FFF2-40B4-BE49-F238E27FC236}">
              <a16:creationId xmlns:a16="http://schemas.microsoft.com/office/drawing/2014/main" id="{2AB5CAB6-4920-4EA0-AEE3-A53ADE86A30C}"/>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325" name="n_3aveValue【市民会館】&#10;有形固定資産減価償却率">
          <a:extLst>
            <a:ext uri="{FF2B5EF4-FFF2-40B4-BE49-F238E27FC236}">
              <a16:creationId xmlns:a16="http://schemas.microsoft.com/office/drawing/2014/main" id="{2AC11154-A72A-4ABE-AFBF-D2292FAED076}"/>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326" name="n_4aveValue【市民会館】&#10;有形固定資産減価償却率">
          <a:extLst>
            <a:ext uri="{FF2B5EF4-FFF2-40B4-BE49-F238E27FC236}">
              <a16:creationId xmlns:a16="http://schemas.microsoft.com/office/drawing/2014/main" id="{A050AEC4-265A-425C-BC1A-01E2C641E09D}"/>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109963</xdr:rowOff>
    </xdr:from>
    <xdr:ext cx="405111" cy="259045"/>
    <xdr:sp macro="" textlink="">
      <xdr:nvSpPr>
        <xdr:cNvPr id="327" name="n_1mainValue【市民会館】&#10;有形固定資産減価償却率">
          <a:extLst>
            <a:ext uri="{FF2B5EF4-FFF2-40B4-BE49-F238E27FC236}">
              <a16:creationId xmlns:a16="http://schemas.microsoft.com/office/drawing/2014/main" id="{5B270B2E-BCAD-4A14-9E3A-35A36516F05E}"/>
            </a:ext>
          </a:extLst>
        </xdr:cNvPr>
        <xdr:cNvSpPr txBox="1"/>
      </xdr:nvSpPr>
      <xdr:spPr>
        <a:xfrm>
          <a:off x="35820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96900</xdr:rowOff>
    </xdr:from>
    <xdr:ext cx="405111" cy="259045"/>
    <xdr:sp macro="" textlink="">
      <xdr:nvSpPr>
        <xdr:cNvPr id="328" name="n_2mainValue【市民会館】&#10;有形固定資産減価償却率">
          <a:extLst>
            <a:ext uri="{FF2B5EF4-FFF2-40B4-BE49-F238E27FC236}">
              <a16:creationId xmlns:a16="http://schemas.microsoft.com/office/drawing/2014/main" id="{903BDB93-C565-4BDE-AC65-0CF5849DAE27}"/>
            </a:ext>
          </a:extLst>
        </xdr:cNvPr>
        <xdr:cNvSpPr txBox="1"/>
      </xdr:nvSpPr>
      <xdr:spPr>
        <a:xfrm>
          <a:off x="27057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70048</xdr:rowOff>
    </xdr:from>
    <xdr:ext cx="405111" cy="259045"/>
    <xdr:sp macro="" textlink="">
      <xdr:nvSpPr>
        <xdr:cNvPr id="329" name="n_3mainValue【市民会館】&#10;有形固定資産減価償却率">
          <a:extLst>
            <a:ext uri="{FF2B5EF4-FFF2-40B4-BE49-F238E27FC236}">
              <a16:creationId xmlns:a16="http://schemas.microsoft.com/office/drawing/2014/main" id="{636D31CA-680B-443B-95DD-159334C34B92}"/>
            </a:ext>
          </a:extLst>
        </xdr:cNvPr>
        <xdr:cNvSpPr txBox="1"/>
      </xdr:nvSpPr>
      <xdr:spPr>
        <a:xfrm>
          <a:off x="1816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37391</xdr:rowOff>
    </xdr:from>
    <xdr:ext cx="405111" cy="259045"/>
    <xdr:sp macro="" textlink="">
      <xdr:nvSpPr>
        <xdr:cNvPr id="330" name="n_4mainValue【市民会館】&#10;有形固定資産減価償却率">
          <a:extLst>
            <a:ext uri="{FF2B5EF4-FFF2-40B4-BE49-F238E27FC236}">
              <a16:creationId xmlns:a16="http://schemas.microsoft.com/office/drawing/2014/main" id="{738EF762-7C9B-48C4-9589-CCF2CD5EB028}"/>
            </a:ext>
          </a:extLst>
        </xdr:cNvPr>
        <xdr:cNvSpPr txBox="1"/>
      </xdr:nvSpPr>
      <xdr:spPr>
        <a:xfrm>
          <a:off x="927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7079C08C-B0D7-4277-BD72-8C699D44E43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2DE7F264-1706-41D9-A3AE-F866531F0B9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35764B28-E582-4CFC-8A46-DAD4831FA9B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9F7BC187-D9FF-421D-B9D3-39F190A5698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E6CCA512-E6F5-45D1-9DB7-7FD4748CBB9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5CCAF875-0FB1-4855-B9E9-ED7D6B4697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7BE402E0-54D5-4009-BAEA-AD1F4FC8AA0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142426E3-1069-469B-BDEB-585AA54AA83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AD474778-D180-4A71-8A23-0900672C60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BA4E6A31-5063-44D4-B5BE-F6B40D728F2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E86C7B4B-248F-47D6-9ABD-10C5F40CB49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0F986699-B2D0-459E-9C53-4A1DF601826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6AA5315F-7B53-4092-882C-40327E22CB2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A9E1FB0F-FE9A-4FC5-9E1C-8BBDFAF0B4B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300B832A-080E-41E9-AD9B-224721DBAD3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593D3F03-8762-4057-B88C-A6A4A57CF94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22840979-EED4-4E8F-9033-387838E2FD0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5F3C291F-8B8C-4C6F-8874-ACCE8B1FE44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F2629F6A-0F56-453A-BB27-3F3D1CB1851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C307A06F-CF11-43D0-B06C-02D43C7442B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AE0BAD86-F732-4A66-A9CA-E74C268DC80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843DB528-806D-4A19-A5B1-56C9A092F4F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AF6CDBD8-07ED-420C-A12D-7E50357E3DF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5ACF6C1B-7AF2-4494-B129-345B18FFC84E}"/>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2BD7E1E6-F1F8-4770-A6CE-3DC064D206C8}"/>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D985FB87-7701-4003-86FD-40A098B35F9C}"/>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F77382BD-6726-4115-92F7-F7D4BFC31772}"/>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B3E42300-2495-4189-9390-CA5FBA3E5CA4}"/>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359" name="【市民会館】&#10;一人当たり面積平均値テキスト">
          <a:extLst>
            <a:ext uri="{FF2B5EF4-FFF2-40B4-BE49-F238E27FC236}">
              <a16:creationId xmlns:a16="http://schemas.microsoft.com/office/drawing/2014/main" id="{96299A80-A2B2-4082-B399-0E21AA97C705}"/>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1F47E481-272C-4890-983C-FD3D2711AF4B}"/>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8D37200C-BCAC-4226-BDE0-2C2CF55686A7}"/>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069F2275-93C6-4825-92B2-F25ED3657B15}"/>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E60DEA7E-E1B0-44E5-95E5-EADBB0D8E3B9}"/>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4" name="フローチャート: 判断 363">
          <a:extLst>
            <a:ext uri="{FF2B5EF4-FFF2-40B4-BE49-F238E27FC236}">
              <a16:creationId xmlns:a16="http://schemas.microsoft.com/office/drawing/2014/main" id="{39BF95B8-3A4F-427E-9CA6-5CA0429A4D51}"/>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81C4F3D4-76F4-4DAB-AFD5-46EDA27CA61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EEF769EA-6606-45F4-9551-9DA0184A596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20543FF6-45DF-4DF1-A47D-9B7E9201849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9473FF62-021A-4864-A269-43945060AA9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7F5FA6B-CAF0-426F-B524-3DA698421C7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101600</xdr:rowOff>
    </xdr:from>
    <xdr:to>
      <xdr:col>55</xdr:col>
      <xdr:colOff>50800</xdr:colOff>
      <xdr:row>106</xdr:row>
      <xdr:rowOff>31750</xdr:rowOff>
    </xdr:to>
    <xdr:sp macro="" textlink="">
      <xdr:nvSpPr>
        <xdr:cNvPr id="370" name="楕円 369">
          <a:extLst>
            <a:ext uri="{FF2B5EF4-FFF2-40B4-BE49-F238E27FC236}">
              <a16:creationId xmlns:a16="http://schemas.microsoft.com/office/drawing/2014/main" id="{14D2F194-D0F5-4425-A7C7-6C0E9B72FD2D}"/>
            </a:ext>
          </a:extLst>
        </xdr:cNvPr>
        <xdr:cNvSpPr/>
      </xdr:nvSpPr>
      <xdr:spPr>
        <a:xfrm>
          <a:off x="104267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124477</xdr:rowOff>
    </xdr:from>
    <xdr:ext cx="469744" cy="259045"/>
    <xdr:sp macro="" textlink="">
      <xdr:nvSpPr>
        <xdr:cNvPr id="371" name="【市民会館】&#10;一人当たり面積該当値テキスト">
          <a:extLst>
            <a:ext uri="{FF2B5EF4-FFF2-40B4-BE49-F238E27FC236}">
              <a16:creationId xmlns:a16="http://schemas.microsoft.com/office/drawing/2014/main" id="{0158A93F-542E-479C-BEF4-B7CFAD9BA56E}"/>
            </a:ext>
          </a:extLst>
        </xdr:cNvPr>
        <xdr:cNvSpPr txBox="1"/>
      </xdr:nvSpPr>
      <xdr:spPr>
        <a:xfrm>
          <a:off x="10515600" y="179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108458</xdr:rowOff>
    </xdr:from>
    <xdr:to>
      <xdr:col>50</xdr:col>
      <xdr:colOff>165100</xdr:colOff>
      <xdr:row>106</xdr:row>
      <xdr:rowOff>38608</xdr:rowOff>
    </xdr:to>
    <xdr:sp macro="" textlink="">
      <xdr:nvSpPr>
        <xdr:cNvPr id="372" name="楕円 371">
          <a:extLst>
            <a:ext uri="{FF2B5EF4-FFF2-40B4-BE49-F238E27FC236}">
              <a16:creationId xmlns:a16="http://schemas.microsoft.com/office/drawing/2014/main" id="{375DFB33-59D8-48CF-954B-65BF3C11D48E}"/>
            </a:ext>
          </a:extLst>
        </xdr:cNvPr>
        <xdr:cNvSpPr/>
      </xdr:nvSpPr>
      <xdr:spPr>
        <a:xfrm>
          <a:off x="9588500" y="1811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152400</xdr:rowOff>
    </xdr:from>
    <xdr:to>
      <xdr:col>55</xdr:col>
      <xdr:colOff>0</xdr:colOff>
      <xdr:row>105</xdr:row>
      <xdr:rowOff>159258</xdr:rowOff>
    </xdr:to>
    <xdr:cxnSp macro="">
      <xdr:nvCxnSpPr>
        <xdr:cNvPr id="373" name="直線コネクタ 372">
          <a:extLst>
            <a:ext uri="{FF2B5EF4-FFF2-40B4-BE49-F238E27FC236}">
              <a16:creationId xmlns:a16="http://schemas.microsoft.com/office/drawing/2014/main" id="{5F5AAD51-47D3-4871-89FD-443295C20C94}"/>
            </a:ext>
          </a:extLst>
        </xdr:cNvPr>
        <xdr:cNvCxnSpPr/>
      </xdr:nvCxnSpPr>
      <xdr:spPr>
        <a:xfrm flipV="1">
          <a:off x="9639300" y="1815465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120650</xdr:rowOff>
    </xdr:from>
    <xdr:to>
      <xdr:col>46</xdr:col>
      <xdr:colOff>38100</xdr:colOff>
      <xdr:row>106</xdr:row>
      <xdr:rowOff>50800</xdr:rowOff>
    </xdr:to>
    <xdr:sp macro="" textlink="">
      <xdr:nvSpPr>
        <xdr:cNvPr id="374" name="楕円 373">
          <a:extLst>
            <a:ext uri="{FF2B5EF4-FFF2-40B4-BE49-F238E27FC236}">
              <a16:creationId xmlns:a16="http://schemas.microsoft.com/office/drawing/2014/main" id="{3D1076E5-5B0B-4D21-8EE2-9C0CC4BDFD5B}"/>
            </a:ext>
          </a:extLst>
        </xdr:cNvPr>
        <xdr:cNvSpPr/>
      </xdr:nvSpPr>
      <xdr:spPr>
        <a:xfrm>
          <a:off x="8699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159258</xdr:rowOff>
    </xdr:from>
    <xdr:to>
      <xdr:col>50</xdr:col>
      <xdr:colOff>114300</xdr:colOff>
      <xdr:row>106</xdr:row>
      <xdr:rowOff>0</xdr:rowOff>
    </xdr:to>
    <xdr:cxnSp macro="">
      <xdr:nvCxnSpPr>
        <xdr:cNvPr id="375" name="直線コネクタ 374">
          <a:extLst>
            <a:ext uri="{FF2B5EF4-FFF2-40B4-BE49-F238E27FC236}">
              <a16:creationId xmlns:a16="http://schemas.microsoft.com/office/drawing/2014/main" id="{6F3D9685-CA6D-4945-8C3E-DF9AAF2FBC33}"/>
            </a:ext>
          </a:extLst>
        </xdr:cNvPr>
        <xdr:cNvCxnSpPr/>
      </xdr:nvCxnSpPr>
      <xdr:spPr>
        <a:xfrm flipV="1">
          <a:off x="8750300" y="18161508"/>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132080</xdr:rowOff>
    </xdr:from>
    <xdr:to>
      <xdr:col>41</xdr:col>
      <xdr:colOff>101600</xdr:colOff>
      <xdr:row>106</xdr:row>
      <xdr:rowOff>62230</xdr:rowOff>
    </xdr:to>
    <xdr:sp macro="" textlink="">
      <xdr:nvSpPr>
        <xdr:cNvPr id="376" name="楕円 375">
          <a:extLst>
            <a:ext uri="{FF2B5EF4-FFF2-40B4-BE49-F238E27FC236}">
              <a16:creationId xmlns:a16="http://schemas.microsoft.com/office/drawing/2014/main" id="{87FC1D9A-CCD3-4B31-BE4B-FEAA15FEDB81}"/>
            </a:ext>
          </a:extLst>
        </xdr:cNvPr>
        <xdr:cNvSpPr/>
      </xdr:nvSpPr>
      <xdr:spPr>
        <a:xfrm>
          <a:off x="78105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0</xdr:rowOff>
    </xdr:from>
    <xdr:to>
      <xdr:col>45</xdr:col>
      <xdr:colOff>177800</xdr:colOff>
      <xdr:row>106</xdr:row>
      <xdr:rowOff>11430</xdr:rowOff>
    </xdr:to>
    <xdr:cxnSp macro="">
      <xdr:nvCxnSpPr>
        <xdr:cNvPr id="377" name="直線コネクタ 376">
          <a:extLst>
            <a:ext uri="{FF2B5EF4-FFF2-40B4-BE49-F238E27FC236}">
              <a16:creationId xmlns:a16="http://schemas.microsoft.com/office/drawing/2014/main" id="{4825FBE0-B6C8-47CF-B1FA-4E7400FD7D64}"/>
            </a:ext>
          </a:extLst>
        </xdr:cNvPr>
        <xdr:cNvCxnSpPr/>
      </xdr:nvCxnSpPr>
      <xdr:spPr>
        <a:xfrm flipV="1">
          <a:off x="7861300" y="181737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144272</xdr:rowOff>
    </xdr:from>
    <xdr:to>
      <xdr:col>36</xdr:col>
      <xdr:colOff>165100</xdr:colOff>
      <xdr:row>106</xdr:row>
      <xdr:rowOff>74422</xdr:rowOff>
    </xdr:to>
    <xdr:sp macro="" textlink="">
      <xdr:nvSpPr>
        <xdr:cNvPr id="378" name="楕円 377">
          <a:extLst>
            <a:ext uri="{FF2B5EF4-FFF2-40B4-BE49-F238E27FC236}">
              <a16:creationId xmlns:a16="http://schemas.microsoft.com/office/drawing/2014/main" id="{18340591-EE2E-4009-80DF-08F1540426BE}"/>
            </a:ext>
          </a:extLst>
        </xdr:cNvPr>
        <xdr:cNvSpPr/>
      </xdr:nvSpPr>
      <xdr:spPr>
        <a:xfrm>
          <a:off x="69215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11430</xdr:rowOff>
    </xdr:from>
    <xdr:to>
      <xdr:col>41</xdr:col>
      <xdr:colOff>50800</xdr:colOff>
      <xdr:row>106</xdr:row>
      <xdr:rowOff>23622</xdr:rowOff>
    </xdr:to>
    <xdr:cxnSp macro="">
      <xdr:nvCxnSpPr>
        <xdr:cNvPr id="379" name="直線コネクタ 378">
          <a:extLst>
            <a:ext uri="{FF2B5EF4-FFF2-40B4-BE49-F238E27FC236}">
              <a16:creationId xmlns:a16="http://schemas.microsoft.com/office/drawing/2014/main" id="{1C8824E6-9E2E-458A-9CFD-AB2F524C5AFC}"/>
            </a:ext>
          </a:extLst>
        </xdr:cNvPr>
        <xdr:cNvCxnSpPr/>
      </xdr:nvCxnSpPr>
      <xdr:spPr>
        <a:xfrm flipV="1">
          <a:off x="6972300" y="1818513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380" name="n_1aveValue【市民会館】&#10;一人当たり面積">
          <a:extLst>
            <a:ext uri="{FF2B5EF4-FFF2-40B4-BE49-F238E27FC236}">
              <a16:creationId xmlns:a16="http://schemas.microsoft.com/office/drawing/2014/main" id="{94756DAD-1448-4559-B56E-3754588A218B}"/>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381" name="n_2aveValue【市民会館】&#10;一人当たり面積">
          <a:extLst>
            <a:ext uri="{FF2B5EF4-FFF2-40B4-BE49-F238E27FC236}">
              <a16:creationId xmlns:a16="http://schemas.microsoft.com/office/drawing/2014/main" id="{B02F61A2-01F7-48D8-A9BA-BD04ADCAEA98}"/>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382" name="n_3aveValue【市民会館】&#10;一人当たり面積">
          <a:extLst>
            <a:ext uri="{FF2B5EF4-FFF2-40B4-BE49-F238E27FC236}">
              <a16:creationId xmlns:a16="http://schemas.microsoft.com/office/drawing/2014/main" id="{2BF351E0-4B8D-4A7C-B73B-0EA36547C1B8}"/>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383" name="n_4aveValue【市民会館】&#10;一人当たり面積">
          <a:extLst>
            <a:ext uri="{FF2B5EF4-FFF2-40B4-BE49-F238E27FC236}">
              <a16:creationId xmlns:a16="http://schemas.microsoft.com/office/drawing/2014/main" id="{CD1CAA98-2BD2-44CA-B51A-8A3ECD2AEFFB}"/>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55135</xdr:rowOff>
    </xdr:from>
    <xdr:ext cx="469744" cy="259045"/>
    <xdr:sp macro="" textlink="">
      <xdr:nvSpPr>
        <xdr:cNvPr id="384" name="n_1mainValue【市民会館】&#10;一人当たり面積">
          <a:extLst>
            <a:ext uri="{FF2B5EF4-FFF2-40B4-BE49-F238E27FC236}">
              <a16:creationId xmlns:a16="http://schemas.microsoft.com/office/drawing/2014/main" id="{1ADB0BFC-9234-4C19-A11E-4BE714CCD5EB}"/>
            </a:ext>
          </a:extLst>
        </xdr:cNvPr>
        <xdr:cNvSpPr txBox="1"/>
      </xdr:nvSpPr>
      <xdr:spPr>
        <a:xfrm>
          <a:off x="9391727" y="1788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67327</xdr:rowOff>
    </xdr:from>
    <xdr:ext cx="469744" cy="259045"/>
    <xdr:sp macro="" textlink="">
      <xdr:nvSpPr>
        <xdr:cNvPr id="385" name="n_2mainValue【市民会館】&#10;一人当たり面積">
          <a:extLst>
            <a:ext uri="{FF2B5EF4-FFF2-40B4-BE49-F238E27FC236}">
              <a16:creationId xmlns:a16="http://schemas.microsoft.com/office/drawing/2014/main" id="{933ABC3B-9826-4437-903E-E8E6F3EA9A03}"/>
            </a:ext>
          </a:extLst>
        </xdr:cNvPr>
        <xdr:cNvSpPr txBox="1"/>
      </xdr:nvSpPr>
      <xdr:spPr>
        <a:xfrm>
          <a:off x="8515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78757</xdr:rowOff>
    </xdr:from>
    <xdr:ext cx="469744" cy="259045"/>
    <xdr:sp macro="" textlink="">
      <xdr:nvSpPr>
        <xdr:cNvPr id="386" name="n_3mainValue【市民会館】&#10;一人当たり面積">
          <a:extLst>
            <a:ext uri="{FF2B5EF4-FFF2-40B4-BE49-F238E27FC236}">
              <a16:creationId xmlns:a16="http://schemas.microsoft.com/office/drawing/2014/main" id="{8578FE47-FF16-41E0-B6DB-989D0E560206}"/>
            </a:ext>
          </a:extLst>
        </xdr:cNvPr>
        <xdr:cNvSpPr txBox="1"/>
      </xdr:nvSpPr>
      <xdr:spPr>
        <a:xfrm>
          <a:off x="7626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90949</xdr:rowOff>
    </xdr:from>
    <xdr:ext cx="469744" cy="259045"/>
    <xdr:sp macro="" textlink="">
      <xdr:nvSpPr>
        <xdr:cNvPr id="387" name="n_4mainValue【市民会館】&#10;一人当たり面積">
          <a:extLst>
            <a:ext uri="{FF2B5EF4-FFF2-40B4-BE49-F238E27FC236}">
              <a16:creationId xmlns:a16="http://schemas.microsoft.com/office/drawing/2014/main" id="{AD1EF8E1-4F5F-4CCA-9AD8-70EA713CEE74}"/>
            </a:ext>
          </a:extLst>
        </xdr:cNvPr>
        <xdr:cNvSpPr txBox="1"/>
      </xdr:nvSpPr>
      <xdr:spPr>
        <a:xfrm>
          <a:off x="6737427" y="1792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7D46851F-77BB-4A73-A94B-90FCFB7CBA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86FAE3DB-6687-4D93-8397-20EE2C328D8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556BA037-93CD-438B-ADD1-14197A9AAC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04C5AB5B-D2AE-47AA-8702-E45A69FF618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519A3754-2CA5-4294-A497-A208D3A2C0A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15A4922D-5FE1-4024-9265-92017E3855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5BCF173E-640C-4A3E-9333-091FC527301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9F50CFD5-5107-40F9-91F6-3C2B6DC505E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116F2E3D-A8C4-4F54-BC64-50EC13DD63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48A32453-4104-4346-8033-E389B38FC58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D74985A3-47D2-483A-BF32-815FEC2503F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37AB771C-670C-4C9E-9817-0291EC9DB79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80D85F53-7791-480E-BA50-3685F9564E0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F3DE9628-0133-4BB0-B3C7-1A481DC52D9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113A28EE-EC44-4E29-879E-9B2566E1595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F38EA567-F467-45B6-829A-D51B83D8340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724A0DDF-2877-432C-B0CE-59DD18671C3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E1179FC2-1760-44FA-8F79-8656C6982D3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AD0486DC-4A94-4B09-89BE-090DD90F793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44895D86-8ADE-4D58-9612-567E0CBF989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8" name="テキスト ボックス 407">
          <a:extLst>
            <a:ext uri="{FF2B5EF4-FFF2-40B4-BE49-F238E27FC236}">
              <a16:creationId xmlns:a16="http://schemas.microsoft.com/office/drawing/2014/main" id="{75020B63-8A8E-4B9E-8711-20235206F419}"/>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76F13E77-ADEE-42F3-B212-CF9E47C6267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a:extLst>
            <a:ext uri="{FF2B5EF4-FFF2-40B4-BE49-F238E27FC236}">
              <a16:creationId xmlns:a16="http://schemas.microsoft.com/office/drawing/2014/main" id="{594DFCAC-0D96-45F0-953B-B621EE0A834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1" name="直線コネクタ 410">
          <a:extLst>
            <a:ext uri="{FF2B5EF4-FFF2-40B4-BE49-F238E27FC236}">
              <a16:creationId xmlns:a16="http://schemas.microsoft.com/office/drawing/2014/main" id="{000B5773-2917-4A79-ACF2-C6D608FAD58F}"/>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2" name="【一般廃棄物処理施設】&#10;有形固定資産減価償却率最小値テキスト">
          <a:extLst>
            <a:ext uri="{FF2B5EF4-FFF2-40B4-BE49-F238E27FC236}">
              <a16:creationId xmlns:a16="http://schemas.microsoft.com/office/drawing/2014/main" id="{0BFE8C56-F44B-4668-84B9-92A090DE0AC5}"/>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3" name="直線コネクタ 412">
          <a:extLst>
            <a:ext uri="{FF2B5EF4-FFF2-40B4-BE49-F238E27FC236}">
              <a16:creationId xmlns:a16="http://schemas.microsoft.com/office/drawing/2014/main" id="{ECFAB400-DD43-45BF-8DEE-C1003B38433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4" name="【一般廃棄物処理施設】&#10;有形固定資産減価償却率最大値テキスト">
          <a:extLst>
            <a:ext uri="{FF2B5EF4-FFF2-40B4-BE49-F238E27FC236}">
              <a16:creationId xmlns:a16="http://schemas.microsoft.com/office/drawing/2014/main" id="{39581E44-0E46-4F07-961A-496A6C53B407}"/>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5" name="直線コネクタ 414">
          <a:extLst>
            <a:ext uri="{FF2B5EF4-FFF2-40B4-BE49-F238E27FC236}">
              <a16:creationId xmlns:a16="http://schemas.microsoft.com/office/drawing/2014/main" id="{68D55BB0-4E80-4B2A-A021-AF1E3451CD1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6" name="【一般廃棄物処理施設】&#10;有形固定資産減価償却率平均値テキスト">
          <a:extLst>
            <a:ext uri="{FF2B5EF4-FFF2-40B4-BE49-F238E27FC236}">
              <a16:creationId xmlns:a16="http://schemas.microsoft.com/office/drawing/2014/main" id="{2F4BF969-C763-4941-A130-A3C350E0E478}"/>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7" name="フローチャート: 判断 416">
          <a:extLst>
            <a:ext uri="{FF2B5EF4-FFF2-40B4-BE49-F238E27FC236}">
              <a16:creationId xmlns:a16="http://schemas.microsoft.com/office/drawing/2014/main" id="{4256D3BD-17E0-46B1-B15F-C59541B4C2D4}"/>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8" name="フローチャート: 判断 417">
          <a:extLst>
            <a:ext uri="{FF2B5EF4-FFF2-40B4-BE49-F238E27FC236}">
              <a16:creationId xmlns:a16="http://schemas.microsoft.com/office/drawing/2014/main" id="{8D8D9D35-E9E2-4CFE-B1C0-5A9294578EE2}"/>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9" name="フローチャート: 判断 418">
          <a:extLst>
            <a:ext uri="{FF2B5EF4-FFF2-40B4-BE49-F238E27FC236}">
              <a16:creationId xmlns:a16="http://schemas.microsoft.com/office/drawing/2014/main" id="{D35795C6-09B5-451A-A5B6-0149FB4FBCCC}"/>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0" name="フローチャート: 判断 419">
          <a:extLst>
            <a:ext uri="{FF2B5EF4-FFF2-40B4-BE49-F238E27FC236}">
              <a16:creationId xmlns:a16="http://schemas.microsoft.com/office/drawing/2014/main" id="{B3305F8F-77FA-4651-B7E1-D0B4ECCB33F8}"/>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1" name="フローチャート: 判断 420">
          <a:extLst>
            <a:ext uri="{FF2B5EF4-FFF2-40B4-BE49-F238E27FC236}">
              <a16:creationId xmlns:a16="http://schemas.microsoft.com/office/drawing/2014/main" id="{1C480B1D-396A-4E0A-B284-7CA8F7726B46}"/>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170C7AB9-3D16-4C5F-8F76-FEA3B35BD77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93322BB-F387-4A77-B44E-11275F95386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C555AF8F-101C-4F47-91C0-1F518B8FE9A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608C847-8145-4B9F-BB48-6F395D18788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040F8B2-D53E-4F50-9F30-2D9657EF6DF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11430</xdr:rowOff>
    </xdr:from>
    <xdr:to>
      <xdr:col>85</xdr:col>
      <xdr:colOff>177800</xdr:colOff>
      <xdr:row>38</xdr:row>
      <xdr:rowOff>113030</xdr:rowOff>
    </xdr:to>
    <xdr:sp macro="" textlink="">
      <xdr:nvSpPr>
        <xdr:cNvPr id="427" name="楕円 426">
          <a:extLst>
            <a:ext uri="{FF2B5EF4-FFF2-40B4-BE49-F238E27FC236}">
              <a16:creationId xmlns:a16="http://schemas.microsoft.com/office/drawing/2014/main" id="{AD32BF45-BAB0-425A-B7A8-A46F4F227594}"/>
            </a:ext>
          </a:extLst>
        </xdr:cNvPr>
        <xdr:cNvSpPr/>
      </xdr:nvSpPr>
      <xdr:spPr>
        <a:xfrm>
          <a:off x="162687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161307</xdr:rowOff>
    </xdr:from>
    <xdr:ext cx="405111" cy="259045"/>
    <xdr:sp macro="" textlink="">
      <xdr:nvSpPr>
        <xdr:cNvPr id="428" name="【一般廃棄物処理施設】&#10;有形固定資産減価償却率該当値テキスト">
          <a:extLst>
            <a:ext uri="{FF2B5EF4-FFF2-40B4-BE49-F238E27FC236}">
              <a16:creationId xmlns:a16="http://schemas.microsoft.com/office/drawing/2014/main" id="{230ACD4F-C9B6-4848-BE05-56697254237F}"/>
            </a:ext>
          </a:extLst>
        </xdr:cNvPr>
        <xdr:cNvSpPr txBox="1"/>
      </xdr:nvSpPr>
      <xdr:spPr>
        <a:xfrm>
          <a:off x="16357600" y="650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148590</xdr:rowOff>
    </xdr:from>
    <xdr:to>
      <xdr:col>81</xdr:col>
      <xdr:colOff>101600</xdr:colOff>
      <xdr:row>38</xdr:row>
      <xdr:rowOff>78740</xdr:rowOff>
    </xdr:to>
    <xdr:sp macro="" textlink="">
      <xdr:nvSpPr>
        <xdr:cNvPr id="429" name="楕円 428">
          <a:extLst>
            <a:ext uri="{FF2B5EF4-FFF2-40B4-BE49-F238E27FC236}">
              <a16:creationId xmlns:a16="http://schemas.microsoft.com/office/drawing/2014/main" id="{F1D4E343-FE10-4E92-B3CC-E86F4154EDBD}"/>
            </a:ext>
          </a:extLst>
        </xdr:cNvPr>
        <xdr:cNvSpPr/>
      </xdr:nvSpPr>
      <xdr:spPr>
        <a:xfrm>
          <a:off x="154305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27940</xdr:rowOff>
    </xdr:from>
    <xdr:to>
      <xdr:col>85</xdr:col>
      <xdr:colOff>127000</xdr:colOff>
      <xdr:row>38</xdr:row>
      <xdr:rowOff>62230</xdr:rowOff>
    </xdr:to>
    <xdr:cxnSp macro="">
      <xdr:nvCxnSpPr>
        <xdr:cNvPr id="430" name="直線コネクタ 429">
          <a:extLst>
            <a:ext uri="{FF2B5EF4-FFF2-40B4-BE49-F238E27FC236}">
              <a16:creationId xmlns:a16="http://schemas.microsoft.com/office/drawing/2014/main" id="{86852499-6971-41E7-94B3-5C94587FD3D9}"/>
            </a:ext>
          </a:extLst>
        </xdr:cNvPr>
        <xdr:cNvCxnSpPr/>
      </xdr:nvCxnSpPr>
      <xdr:spPr>
        <a:xfrm>
          <a:off x="15481300" y="65430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114300</xdr:rowOff>
    </xdr:from>
    <xdr:to>
      <xdr:col>76</xdr:col>
      <xdr:colOff>165100</xdr:colOff>
      <xdr:row>38</xdr:row>
      <xdr:rowOff>44450</xdr:rowOff>
    </xdr:to>
    <xdr:sp macro="" textlink="">
      <xdr:nvSpPr>
        <xdr:cNvPr id="431" name="楕円 430">
          <a:extLst>
            <a:ext uri="{FF2B5EF4-FFF2-40B4-BE49-F238E27FC236}">
              <a16:creationId xmlns:a16="http://schemas.microsoft.com/office/drawing/2014/main" id="{128DC6B4-F2FA-4D30-B2F2-043F7F6D9C13}"/>
            </a:ext>
          </a:extLst>
        </xdr:cNvPr>
        <xdr:cNvSpPr/>
      </xdr:nvSpPr>
      <xdr:spPr>
        <a:xfrm>
          <a:off x="145415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165100</xdr:rowOff>
    </xdr:from>
    <xdr:to>
      <xdr:col>81</xdr:col>
      <xdr:colOff>50800</xdr:colOff>
      <xdr:row>38</xdr:row>
      <xdr:rowOff>27940</xdr:rowOff>
    </xdr:to>
    <xdr:cxnSp macro="">
      <xdr:nvCxnSpPr>
        <xdr:cNvPr id="432" name="直線コネクタ 431">
          <a:extLst>
            <a:ext uri="{FF2B5EF4-FFF2-40B4-BE49-F238E27FC236}">
              <a16:creationId xmlns:a16="http://schemas.microsoft.com/office/drawing/2014/main" id="{E6D4A29E-06A0-45A9-BB9D-1AA4167EB4E3}"/>
            </a:ext>
          </a:extLst>
        </xdr:cNvPr>
        <xdr:cNvCxnSpPr/>
      </xdr:nvCxnSpPr>
      <xdr:spPr>
        <a:xfrm>
          <a:off x="14592300" y="6508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80010</xdr:rowOff>
    </xdr:from>
    <xdr:to>
      <xdr:col>72</xdr:col>
      <xdr:colOff>38100</xdr:colOff>
      <xdr:row>38</xdr:row>
      <xdr:rowOff>10160</xdr:rowOff>
    </xdr:to>
    <xdr:sp macro="" textlink="">
      <xdr:nvSpPr>
        <xdr:cNvPr id="433" name="楕円 432">
          <a:extLst>
            <a:ext uri="{FF2B5EF4-FFF2-40B4-BE49-F238E27FC236}">
              <a16:creationId xmlns:a16="http://schemas.microsoft.com/office/drawing/2014/main" id="{9EBB6A60-8CC3-4466-A92E-C10E5A82BE2B}"/>
            </a:ext>
          </a:extLst>
        </xdr:cNvPr>
        <xdr:cNvSpPr/>
      </xdr:nvSpPr>
      <xdr:spPr>
        <a:xfrm>
          <a:off x="136525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130810</xdr:rowOff>
    </xdr:from>
    <xdr:to>
      <xdr:col>76</xdr:col>
      <xdr:colOff>114300</xdr:colOff>
      <xdr:row>37</xdr:row>
      <xdr:rowOff>165100</xdr:rowOff>
    </xdr:to>
    <xdr:cxnSp macro="">
      <xdr:nvCxnSpPr>
        <xdr:cNvPr id="434" name="直線コネクタ 433">
          <a:extLst>
            <a:ext uri="{FF2B5EF4-FFF2-40B4-BE49-F238E27FC236}">
              <a16:creationId xmlns:a16="http://schemas.microsoft.com/office/drawing/2014/main" id="{12F5D1BB-E599-4EBA-A5F5-A8B5313EED61}"/>
            </a:ext>
          </a:extLst>
        </xdr:cNvPr>
        <xdr:cNvCxnSpPr/>
      </xdr:nvCxnSpPr>
      <xdr:spPr>
        <a:xfrm>
          <a:off x="13703300" y="64744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45720</xdr:rowOff>
    </xdr:from>
    <xdr:to>
      <xdr:col>67</xdr:col>
      <xdr:colOff>101600</xdr:colOff>
      <xdr:row>37</xdr:row>
      <xdr:rowOff>147320</xdr:rowOff>
    </xdr:to>
    <xdr:sp macro="" textlink="">
      <xdr:nvSpPr>
        <xdr:cNvPr id="435" name="楕円 434">
          <a:extLst>
            <a:ext uri="{FF2B5EF4-FFF2-40B4-BE49-F238E27FC236}">
              <a16:creationId xmlns:a16="http://schemas.microsoft.com/office/drawing/2014/main" id="{04EECAD4-D9E2-4D4C-9E47-C427B3359921}"/>
            </a:ext>
          </a:extLst>
        </xdr:cNvPr>
        <xdr:cNvSpPr/>
      </xdr:nvSpPr>
      <xdr:spPr>
        <a:xfrm>
          <a:off x="12763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96520</xdr:rowOff>
    </xdr:from>
    <xdr:to>
      <xdr:col>71</xdr:col>
      <xdr:colOff>177800</xdr:colOff>
      <xdr:row>37</xdr:row>
      <xdr:rowOff>130810</xdr:rowOff>
    </xdr:to>
    <xdr:cxnSp macro="">
      <xdr:nvCxnSpPr>
        <xdr:cNvPr id="436" name="直線コネクタ 435">
          <a:extLst>
            <a:ext uri="{FF2B5EF4-FFF2-40B4-BE49-F238E27FC236}">
              <a16:creationId xmlns:a16="http://schemas.microsoft.com/office/drawing/2014/main" id="{C83DC996-3F1C-489D-814F-4B3D302E142C}"/>
            </a:ext>
          </a:extLst>
        </xdr:cNvPr>
        <xdr:cNvCxnSpPr/>
      </xdr:nvCxnSpPr>
      <xdr:spPr>
        <a:xfrm>
          <a:off x="12814300" y="6440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7" name="n_1aveValue【一般廃棄物処理施設】&#10;有形固定資産減価償却率">
          <a:extLst>
            <a:ext uri="{FF2B5EF4-FFF2-40B4-BE49-F238E27FC236}">
              <a16:creationId xmlns:a16="http://schemas.microsoft.com/office/drawing/2014/main" id="{933D726A-ADD8-47FE-9138-68D1AC639DD0}"/>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8" name="n_2aveValue【一般廃棄物処理施設】&#10;有形固定資産減価償却率">
          <a:extLst>
            <a:ext uri="{FF2B5EF4-FFF2-40B4-BE49-F238E27FC236}">
              <a16:creationId xmlns:a16="http://schemas.microsoft.com/office/drawing/2014/main" id="{2FF9A4B0-518B-462F-8A38-EF0A0AE87326}"/>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9" name="n_3aveValue【一般廃棄物処理施設】&#10;有形固定資産減価償却率">
          <a:extLst>
            <a:ext uri="{FF2B5EF4-FFF2-40B4-BE49-F238E27FC236}">
              <a16:creationId xmlns:a16="http://schemas.microsoft.com/office/drawing/2014/main" id="{0D8E5360-E38B-41D5-B77C-2534459059A7}"/>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0" name="n_4aveValue【一般廃棄物処理施設】&#10;有形固定資産減価償却率">
          <a:extLst>
            <a:ext uri="{FF2B5EF4-FFF2-40B4-BE49-F238E27FC236}">
              <a16:creationId xmlns:a16="http://schemas.microsoft.com/office/drawing/2014/main" id="{727DE1A6-A5E5-43FA-8266-FE26BFCF2793}"/>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69867</xdr:rowOff>
    </xdr:from>
    <xdr:ext cx="405111" cy="259045"/>
    <xdr:sp macro="" textlink="">
      <xdr:nvSpPr>
        <xdr:cNvPr id="441" name="n_1mainValue【一般廃棄物処理施設】&#10;有形固定資産減価償却率">
          <a:extLst>
            <a:ext uri="{FF2B5EF4-FFF2-40B4-BE49-F238E27FC236}">
              <a16:creationId xmlns:a16="http://schemas.microsoft.com/office/drawing/2014/main" id="{8F7208AC-E1EB-43D3-AB68-E6D4D1122079}"/>
            </a:ext>
          </a:extLst>
        </xdr:cNvPr>
        <xdr:cNvSpPr txBox="1"/>
      </xdr:nvSpPr>
      <xdr:spPr>
        <a:xfrm>
          <a:off x="15266044" y="658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60977</xdr:rowOff>
    </xdr:from>
    <xdr:ext cx="405111" cy="259045"/>
    <xdr:sp macro="" textlink="">
      <xdr:nvSpPr>
        <xdr:cNvPr id="442" name="n_2mainValue【一般廃棄物処理施設】&#10;有形固定資産減価償却率">
          <a:extLst>
            <a:ext uri="{FF2B5EF4-FFF2-40B4-BE49-F238E27FC236}">
              <a16:creationId xmlns:a16="http://schemas.microsoft.com/office/drawing/2014/main" id="{CC7F286E-6C5B-458E-B460-3566B9E229C6}"/>
            </a:ext>
          </a:extLst>
        </xdr:cNvPr>
        <xdr:cNvSpPr txBox="1"/>
      </xdr:nvSpPr>
      <xdr:spPr>
        <a:xfrm>
          <a:off x="14389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26687</xdr:rowOff>
    </xdr:from>
    <xdr:ext cx="405111" cy="259045"/>
    <xdr:sp macro="" textlink="">
      <xdr:nvSpPr>
        <xdr:cNvPr id="443" name="n_3mainValue【一般廃棄物処理施設】&#10;有形固定資産減価償却率">
          <a:extLst>
            <a:ext uri="{FF2B5EF4-FFF2-40B4-BE49-F238E27FC236}">
              <a16:creationId xmlns:a16="http://schemas.microsoft.com/office/drawing/2014/main" id="{96BEB0AD-3100-41ED-A918-B223149CE2B2}"/>
            </a:ext>
          </a:extLst>
        </xdr:cNvPr>
        <xdr:cNvSpPr txBox="1"/>
      </xdr:nvSpPr>
      <xdr:spPr>
        <a:xfrm>
          <a:off x="13500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163847</xdr:rowOff>
    </xdr:from>
    <xdr:ext cx="405111" cy="259045"/>
    <xdr:sp macro="" textlink="">
      <xdr:nvSpPr>
        <xdr:cNvPr id="444" name="n_4mainValue【一般廃棄物処理施設】&#10;有形固定資産減価償却率">
          <a:extLst>
            <a:ext uri="{FF2B5EF4-FFF2-40B4-BE49-F238E27FC236}">
              <a16:creationId xmlns:a16="http://schemas.microsoft.com/office/drawing/2014/main" id="{301E6C12-6914-4855-8275-88537BF9BF8B}"/>
            </a:ext>
          </a:extLst>
        </xdr:cNvPr>
        <xdr:cNvSpPr txBox="1"/>
      </xdr:nvSpPr>
      <xdr:spPr>
        <a:xfrm>
          <a:off x="126117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17E1845E-322C-4BF1-A223-9CDE3DD1151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3AF587D3-5474-40AB-A3C3-94AC5E7807A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1B2B26EC-80F1-4307-A92A-067B021F877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68D3A0E0-A1A8-4C92-91C1-C7BD8088EC9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882028C5-C633-4745-BEB3-CB1D8401493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3A42AE79-0246-422F-9E5D-596E14BC87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0359E80E-6A04-4D49-A012-7541774309C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41D07051-5AD8-4823-A5FF-501AA3E09BA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70E3FE89-461D-4070-B1B6-61441893DB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CAEC8AAE-6E8A-48AE-9211-F1193FB0BBF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5" name="直線コネクタ 454">
          <a:extLst>
            <a:ext uri="{FF2B5EF4-FFF2-40B4-BE49-F238E27FC236}">
              <a16:creationId xmlns:a16="http://schemas.microsoft.com/office/drawing/2014/main" id="{40A05BD2-4EFA-47B9-8202-1C024246AB3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6" name="テキスト ボックス 455">
          <a:extLst>
            <a:ext uri="{FF2B5EF4-FFF2-40B4-BE49-F238E27FC236}">
              <a16:creationId xmlns:a16="http://schemas.microsoft.com/office/drawing/2014/main" id="{8B35AE19-DF1C-4C81-97F3-ADF385F6C00E}"/>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7" name="直線コネクタ 456">
          <a:extLst>
            <a:ext uri="{FF2B5EF4-FFF2-40B4-BE49-F238E27FC236}">
              <a16:creationId xmlns:a16="http://schemas.microsoft.com/office/drawing/2014/main" id="{AD533247-6D61-42B9-869C-8B5A913FD30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8" name="テキスト ボックス 457">
          <a:extLst>
            <a:ext uri="{FF2B5EF4-FFF2-40B4-BE49-F238E27FC236}">
              <a16:creationId xmlns:a16="http://schemas.microsoft.com/office/drawing/2014/main" id="{A8E13375-C9D5-4E13-B00F-F82A54DD9586}"/>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9" name="直線コネクタ 458">
          <a:extLst>
            <a:ext uri="{FF2B5EF4-FFF2-40B4-BE49-F238E27FC236}">
              <a16:creationId xmlns:a16="http://schemas.microsoft.com/office/drawing/2014/main" id="{E42E2B1A-F756-4744-A8F4-C9DE3ADC31D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0" name="テキスト ボックス 459">
          <a:extLst>
            <a:ext uri="{FF2B5EF4-FFF2-40B4-BE49-F238E27FC236}">
              <a16:creationId xmlns:a16="http://schemas.microsoft.com/office/drawing/2014/main" id="{D4BCA015-0255-4401-B208-32F8105C0F7D}"/>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1" name="直線コネクタ 460">
          <a:extLst>
            <a:ext uri="{FF2B5EF4-FFF2-40B4-BE49-F238E27FC236}">
              <a16:creationId xmlns:a16="http://schemas.microsoft.com/office/drawing/2014/main" id="{2E2DA5BE-A6EC-491C-925D-3A1F4C92111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2" name="テキスト ボックス 461">
          <a:extLst>
            <a:ext uri="{FF2B5EF4-FFF2-40B4-BE49-F238E27FC236}">
              <a16:creationId xmlns:a16="http://schemas.microsoft.com/office/drawing/2014/main" id="{9D4B3CC0-1CAF-4E82-AD3B-2635F24A772D}"/>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3" name="直線コネクタ 462">
          <a:extLst>
            <a:ext uri="{FF2B5EF4-FFF2-40B4-BE49-F238E27FC236}">
              <a16:creationId xmlns:a16="http://schemas.microsoft.com/office/drawing/2014/main" id="{E5099918-6D89-4241-B5BB-FC6763317C1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4" name="テキスト ボックス 463">
          <a:extLst>
            <a:ext uri="{FF2B5EF4-FFF2-40B4-BE49-F238E27FC236}">
              <a16:creationId xmlns:a16="http://schemas.microsoft.com/office/drawing/2014/main" id="{00D96B45-AB6B-4B1A-A5E2-81C0862A8DDB}"/>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5" name="直線コネクタ 464">
          <a:extLst>
            <a:ext uri="{FF2B5EF4-FFF2-40B4-BE49-F238E27FC236}">
              <a16:creationId xmlns:a16="http://schemas.microsoft.com/office/drawing/2014/main" id="{82D782F5-BA91-457B-A1F7-E9EFC1C1608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6" name="テキスト ボックス 465">
          <a:extLst>
            <a:ext uri="{FF2B5EF4-FFF2-40B4-BE49-F238E27FC236}">
              <a16:creationId xmlns:a16="http://schemas.microsoft.com/office/drawing/2014/main" id="{9FAB6997-1D13-4CE7-A6C1-07921CBE2FDA}"/>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D5A43C2-2110-41FC-BF4D-263F3A67BD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17385597-DCEF-43AA-9A0A-CFAD6D43E63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1B5C710E-E632-4EE9-9339-8C5A39422B5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0" name="直線コネクタ 469">
          <a:extLst>
            <a:ext uri="{FF2B5EF4-FFF2-40B4-BE49-F238E27FC236}">
              <a16:creationId xmlns:a16="http://schemas.microsoft.com/office/drawing/2014/main" id="{CFA5BDBF-7D9E-4D02-9E88-43CA2159FBA1}"/>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468205BB-E108-4E95-8540-16FF058F4FC3}"/>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2" name="直線コネクタ 471">
          <a:extLst>
            <a:ext uri="{FF2B5EF4-FFF2-40B4-BE49-F238E27FC236}">
              <a16:creationId xmlns:a16="http://schemas.microsoft.com/office/drawing/2014/main" id="{2DF9E7B6-D776-49AC-B2E2-45625F614BE4}"/>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A0342C68-959D-4867-B812-04CB152DB4E4}"/>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4" name="直線コネクタ 473">
          <a:extLst>
            <a:ext uri="{FF2B5EF4-FFF2-40B4-BE49-F238E27FC236}">
              <a16:creationId xmlns:a16="http://schemas.microsoft.com/office/drawing/2014/main" id="{BB256081-9C56-41B1-83FA-93BB290FF775}"/>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7DC5DAC5-C034-42EC-9D51-1FB0433B75BB}"/>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6" name="フローチャート: 判断 475">
          <a:extLst>
            <a:ext uri="{FF2B5EF4-FFF2-40B4-BE49-F238E27FC236}">
              <a16:creationId xmlns:a16="http://schemas.microsoft.com/office/drawing/2014/main" id="{88F68D79-3D62-41F3-8A90-16F3241E2072}"/>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7" name="フローチャート: 判断 476">
          <a:extLst>
            <a:ext uri="{FF2B5EF4-FFF2-40B4-BE49-F238E27FC236}">
              <a16:creationId xmlns:a16="http://schemas.microsoft.com/office/drawing/2014/main" id="{082946E4-C2BA-4C5D-899B-33E5EE22AC92}"/>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8" name="フローチャート: 判断 477">
          <a:extLst>
            <a:ext uri="{FF2B5EF4-FFF2-40B4-BE49-F238E27FC236}">
              <a16:creationId xmlns:a16="http://schemas.microsoft.com/office/drawing/2014/main" id="{D41242E7-4002-40F3-B0B8-5AA4E4EFF42F}"/>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9" name="フローチャート: 判断 478">
          <a:extLst>
            <a:ext uri="{FF2B5EF4-FFF2-40B4-BE49-F238E27FC236}">
              <a16:creationId xmlns:a16="http://schemas.microsoft.com/office/drawing/2014/main" id="{1D3D0B5F-8489-4DEA-9DA4-5D4C14C046F7}"/>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0" name="フローチャート: 判断 479">
          <a:extLst>
            <a:ext uri="{FF2B5EF4-FFF2-40B4-BE49-F238E27FC236}">
              <a16:creationId xmlns:a16="http://schemas.microsoft.com/office/drawing/2014/main" id="{277BD8C6-B784-4AB6-9923-C0C5DEECE5D1}"/>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57F0B3A-629D-4C8A-B259-7167E97FFDE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493FDA3-F7AD-497A-80CA-20D00883C39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5D8222D-C892-4FC7-B95D-F11E0F26EC7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800C416-52A9-45B0-A918-29A397FF868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1E4343D-1D03-4E47-A438-F1169CDABF8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165238</xdr:rowOff>
    </xdr:from>
    <xdr:to>
      <xdr:col>116</xdr:col>
      <xdr:colOff>114300</xdr:colOff>
      <xdr:row>40</xdr:row>
      <xdr:rowOff>95388</xdr:rowOff>
    </xdr:to>
    <xdr:sp macro="" textlink="">
      <xdr:nvSpPr>
        <xdr:cNvPr id="486" name="楕円 485">
          <a:extLst>
            <a:ext uri="{FF2B5EF4-FFF2-40B4-BE49-F238E27FC236}">
              <a16:creationId xmlns:a16="http://schemas.microsoft.com/office/drawing/2014/main" id="{1AE02FD3-A2C5-4143-B9C0-7D9407793E28}"/>
            </a:ext>
          </a:extLst>
        </xdr:cNvPr>
        <xdr:cNvSpPr/>
      </xdr:nvSpPr>
      <xdr:spPr>
        <a:xfrm>
          <a:off x="22110700" y="68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143665</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1CE32BAF-A536-47B7-A60D-10849687F567}"/>
            </a:ext>
          </a:extLst>
        </xdr:cNvPr>
        <xdr:cNvSpPr txBox="1"/>
      </xdr:nvSpPr>
      <xdr:spPr>
        <a:xfrm>
          <a:off x="22199600" y="683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170385</xdr:rowOff>
    </xdr:from>
    <xdr:to>
      <xdr:col>112</xdr:col>
      <xdr:colOff>38100</xdr:colOff>
      <xdr:row>40</xdr:row>
      <xdr:rowOff>100535</xdr:rowOff>
    </xdr:to>
    <xdr:sp macro="" textlink="">
      <xdr:nvSpPr>
        <xdr:cNvPr id="488" name="楕円 487">
          <a:extLst>
            <a:ext uri="{FF2B5EF4-FFF2-40B4-BE49-F238E27FC236}">
              <a16:creationId xmlns:a16="http://schemas.microsoft.com/office/drawing/2014/main" id="{9D11566E-0119-439F-B40F-E6E14EAFE021}"/>
            </a:ext>
          </a:extLst>
        </xdr:cNvPr>
        <xdr:cNvSpPr/>
      </xdr:nvSpPr>
      <xdr:spPr>
        <a:xfrm>
          <a:off x="21272500" y="68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44588</xdr:rowOff>
    </xdr:from>
    <xdr:to>
      <xdr:col>116</xdr:col>
      <xdr:colOff>63500</xdr:colOff>
      <xdr:row>40</xdr:row>
      <xdr:rowOff>49735</xdr:rowOff>
    </xdr:to>
    <xdr:cxnSp macro="">
      <xdr:nvCxnSpPr>
        <xdr:cNvPr id="489" name="直線コネクタ 488">
          <a:extLst>
            <a:ext uri="{FF2B5EF4-FFF2-40B4-BE49-F238E27FC236}">
              <a16:creationId xmlns:a16="http://schemas.microsoft.com/office/drawing/2014/main" id="{DB007FB1-4534-466E-9CFA-733684F16413}"/>
            </a:ext>
          </a:extLst>
        </xdr:cNvPr>
        <xdr:cNvCxnSpPr/>
      </xdr:nvCxnSpPr>
      <xdr:spPr>
        <a:xfrm flipV="1">
          <a:off x="21323300" y="6902588"/>
          <a:ext cx="838200" cy="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7981</xdr:rowOff>
    </xdr:from>
    <xdr:to>
      <xdr:col>107</xdr:col>
      <xdr:colOff>101600</xdr:colOff>
      <xdr:row>40</xdr:row>
      <xdr:rowOff>109581</xdr:rowOff>
    </xdr:to>
    <xdr:sp macro="" textlink="">
      <xdr:nvSpPr>
        <xdr:cNvPr id="490" name="楕円 489">
          <a:extLst>
            <a:ext uri="{FF2B5EF4-FFF2-40B4-BE49-F238E27FC236}">
              <a16:creationId xmlns:a16="http://schemas.microsoft.com/office/drawing/2014/main" id="{73CB33CE-24E8-4C27-975A-DE1E2800F003}"/>
            </a:ext>
          </a:extLst>
        </xdr:cNvPr>
        <xdr:cNvSpPr/>
      </xdr:nvSpPr>
      <xdr:spPr>
        <a:xfrm>
          <a:off x="20383500" y="686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49735</xdr:rowOff>
    </xdr:from>
    <xdr:to>
      <xdr:col>111</xdr:col>
      <xdr:colOff>177800</xdr:colOff>
      <xdr:row>40</xdr:row>
      <xdr:rowOff>58781</xdr:rowOff>
    </xdr:to>
    <xdr:cxnSp macro="">
      <xdr:nvCxnSpPr>
        <xdr:cNvPr id="491" name="直線コネクタ 490">
          <a:extLst>
            <a:ext uri="{FF2B5EF4-FFF2-40B4-BE49-F238E27FC236}">
              <a16:creationId xmlns:a16="http://schemas.microsoft.com/office/drawing/2014/main" id="{155C074C-0A3E-4399-ACEE-CF1FDB5BDEFC}"/>
            </a:ext>
          </a:extLst>
        </xdr:cNvPr>
        <xdr:cNvCxnSpPr/>
      </xdr:nvCxnSpPr>
      <xdr:spPr>
        <a:xfrm flipV="1">
          <a:off x="20434300" y="6907735"/>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16782</xdr:rowOff>
    </xdr:from>
    <xdr:to>
      <xdr:col>102</xdr:col>
      <xdr:colOff>165100</xdr:colOff>
      <xdr:row>40</xdr:row>
      <xdr:rowOff>118382</xdr:rowOff>
    </xdr:to>
    <xdr:sp macro="" textlink="">
      <xdr:nvSpPr>
        <xdr:cNvPr id="492" name="楕円 491">
          <a:extLst>
            <a:ext uri="{FF2B5EF4-FFF2-40B4-BE49-F238E27FC236}">
              <a16:creationId xmlns:a16="http://schemas.microsoft.com/office/drawing/2014/main" id="{3316BC25-D99F-4E57-93C1-CF51E627E4A9}"/>
            </a:ext>
          </a:extLst>
        </xdr:cNvPr>
        <xdr:cNvSpPr/>
      </xdr:nvSpPr>
      <xdr:spPr>
        <a:xfrm>
          <a:off x="19494500" y="687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58781</xdr:rowOff>
    </xdr:from>
    <xdr:to>
      <xdr:col>107</xdr:col>
      <xdr:colOff>50800</xdr:colOff>
      <xdr:row>40</xdr:row>
      <xdr:rowOff>67582</xdr:rowOff>
    </xdr:to>
    <xdr:cxnSp macro="">
      <xdr:nvCxnSpPr>
        <xdr:cNvPr id="493" name="直線コネクタ 492">
          <a:extLst>
            <a:ext uri="{FF2B5EF4-FFF2-40B4-BE49-F238E27FC236}">
              <a16:creationId xmlns:a16="http://schemas.microsoft.com/office/drawing/2014/main" id="{87CEF031-DEAC-4A3D-BA96-6870FE6CD130}"/>
            </a:ext>
          </a:extLst>
        </xdr:cNvPr>
        <xdr:cNvCxnSpPr/>
      </xdr:nvCxnSpPr>
      <xdr:spPr>
        <a:xfrm flipV="1">
          <a:off x="19545300" y="6916781"/>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25753</xdr:rowOff>
    </xdr:from>
    <xdr:to>
      <xdr:col>98</xdr:col>
      <xdr:colOff>38100</xdr:colOff>
      <xdr:row>40</xdr:row>
      <xdr:rowOff>127353</xdr:rowOff>
    </xdr:to>
    <xdr:sp macro="" textlink="">
      <xdr:nvSpPr>
        <xdr:cNvPr id="494" name="楕円 493">
          <a:extLst>
            <a:ext uri="{FF2B5EF4-FFF2-40B4-BE49-F238E27FC236}">
              <a16:creationId xmlns:a16="http://schemas.microsoft.com/office/drawing/2014/main" id="{B6E606EA-1DE4-4B9A-B1DC-47A14DCD9298}"/>
            </a:ext>
          </a:extLst>
        </xdr:cNvPr>
        <xdr:cNvSpPr/>
      </xdr:nvSpPr>
      <xdr:spPr>
        <a:xfrm>
          <a:off x="18605500" y="688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67582</xdr:rowOff>
    </xdr:from>
    <xdr:to>
      <xdr:col>102</xdr:col>
      <xdr:colOff>114300</xdr:colOff>
      <xdr:row>40</xdr:row>
      <xdr:rowOff>76553</xdr:rowOff>
    </xdr:to>
    <xdr:cxnSp macro="">
      <xdr:nvCxnSpPr>
        <xdr:cNvPr id="495" name="直線コネクタ 494">
          <a:extLst>
            <a:ext uri="{FF2B5EF4-FFF2-40B4-BE49-F238E27FC236}">
              <a16:creationId xmlns:a16="http://schemas.microsoft.com/office/drawing/2014/main" id="{96DFB303-AACD-459C-A10B-1822348CB2F2}"/>
            </a:ext>
          </a:extLst>
        </xdr:cNvPr>
        <xdr:cNvCxnSpPr/>
      </xdr:nvCxnSpPr>
      <xdr:spPr>
        <a:xfrm flipV="1">
          <a:off x="18656300" y="6925582"/>
          <a:ext cx="889000" cy="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19E73AE1-43DD-41A5-A152-644A8664684D}"/>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69CA4204-4AF8-4C40-9313-15493C65EDEB}"/>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C17C47A8-BC16-4B8B-A8CC-0F1AA84AF0CB}"/>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7C53EA05-9A84-4116-AAF1-0DA91957570A}"/>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91662</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F625ACA7-AF8A-4FE9-A681-635B57B7B691}"/>
            </a:ext>
          </a:extLst>
        </xdr:cNvPr>
        <xdr:cNvSpPr txBox="1"/>
      </xdr:nvSpPr>
      <xdr:spPr>
        <a:xfrm>
          <a:off x="21011095" y="694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100708</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3797CCE4-0501-48DA-BDF3-D4E7AFC60A0B}"/>
            </a:ext>
          </a:extLst>
        </xdr:cNvPr>
        <xdr:cNvSpPr txBox="1"/>
      </xdr:nvSpPr>
      <xdr:spPr>
        <a:xfrm>
          <a:off x="20134795" y="6958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109509</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CF1080B2-2F0B-4991-ABD7-A69ADC23045F}"/>
            </a:ext>
          </a:extLst>
        </xdr:cNvPr>
        <xdr:cNvSpPr txBox="1"/>
      </xdr:nvSpPr>
      <xdr:spPr>
        <a:xfrm>
          <a:off x="19245795" y="696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118480</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31B6E964-B9C5-47EE-BDC9-E5D1468DD02A}"/>
            </a:ext>
          </a:extLst>
        </xdr:cNvPr>
        <xdr:cNvSpPr txBox="1"/>
      </xdr:nvSpPr>
      <xdr:spPr>
        <a:xfrm>
          <a:off x="18356795" y="69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408C661C-4F3A-496F-81FB-A7AE9EF083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FD3A6F6A-FD6C-405A-8332-575CB80074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DE297F9C-1AC1-4AD7-A702-0BD3724F52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5450D6D-A377-4070-987A-C08FCCFCFF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D3A76A2C-ABD1-4D22-8F86-83B6BB1B50C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7FB13F38-49D0-425F-8805-145F58FB2BB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52C20655-678F-4427-95D8-58C51B6DF07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2379B8A-A968-4F8F-8D06-91FFECFF794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2" name="正方形/長方形 511">
          <a:extLst>
            <a:ext uri="{FF2B5EF4-FFF2-40B4-BE49-F238E27FC236}">
              <a16:creationId xmlns:a16="http://schemas.microsoft.com/office/drawing/2014/main" id="{CBFADF7C-A355-4DD2-B6FE-36245BD4E5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3" name="正方形/長方形 512">
          <a:extLst>
            <a:ext uri="{FF2B5EF4-FFF2-40B4-BE49-F238E27FC236}">
              <a16:creationId xmlns:a16="http://schemas.microsoft.com/office/drawing/2014/main" id="{67EF448F-FBCC-4E49-B204-21B5C6E04C2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4" name="正方形/長方形 513">
          <a:extLst>
            <a:ext uri="{FF2B5EF4-FFF2-40B4-BE49-F238E27FC236}">
              <a16:creationId xmlns:a16="http://schemas.microsoft.com/office/drawing/2014/main" id="{F8FD7A8E-77EF-4A52-B963-18AC0D5DFD2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5" name="正方形/長方形 514">
          <a:extLst>
            <a:ext uri="{FF2B5EF4-FFF2-40B4-BE49-F238E27FC236}">
              <a16:creationId xmlns:a16="http://schemas.microsoft.com/office/drawing/2014/main" id="{E8DF09F6-4AC4-4B06-93DD-3815EA1A39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6" name="正方形/長方形 515">
          <a:extLst>
            <a:ext uri="{FF2B5EF4-FFF2-40B4-BE49-F238E27FC236}">
              <a16:creationId xmlns:a16="http://schemas.microsoft.com/office/drawing/2014/main" id="{8F8DF34B-14F0-47BE-ABFE-A27F11FA6B0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7" name="正方形/長方形 516">
          <a:extLst>
            <a:ext uri="{FF2B5EF4-FFF2-40B4-BE49-F238E27FC236}">
              <a16:creationId xmlns:a16="http://schemas.microsoft.com/office/drawing/2014/main" id="{377AD8B6-EC7A-4631-A17E-DAFA59CC13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8" name="正方形/長方形 517">
          <a:extLst>
            <a:ext uri="{FF2B5EF4-FFF2-40B4-BE49-F238E27FC236}">
              <a16:creationId xmlns:a16="http://schemas.microsoft.com/office/drawing/2014/main" id="{825D792A-42FF-47FE-9536-E93232E11D4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9" name="正方形/長方形 518">
          <a:extLst>
            <a:ext uri="{FF2B5EF4-FFF2-40B4-BE49-F238E27FC236}">
              <a16:creationId xmlns:a16="http://schemas.microsoft.com/office/drawing/2014/main" id="{A4CB0622-D0C5-4F7D-B280-ABAEFB21757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30DB7843-C2BC-41A2-BD67-F8A755E4C3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C256BE0B-E25C-4025-8778-21FA9730F0C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33A91B81-1D2D-4DA0-B972-C6DDA94454A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02B7A642-22D4-43EC-9E3F-DCACEEA31E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D03902B8-A0C7-417A-BA66-E3E76ACF94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A6C273A-4019-4DE2-867C-9A8DDF9EFFD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46A04216-281E-47C2-A0E7-80B01EE195A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0E7C78C2-8BDD-48E8-B86C-5ED4BD1AF52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66053C1C-7E08-4F8D-995D-3E029B1F6E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639D1F4E-FB2A-45B2-9784-E0979CE1729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D893FE10-9E77-44D7-8B17-FB3EAB4113A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736ABFEC-2728-4445-9E31-6A2D3AB3E06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B1A37611-137A-4360-8287-69CF931D71D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365005FD-F195-49F7-9A97-4AEB078C4D9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9A701DAC-480F-4E70-AADC-CCE5D65EE6A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28ACFE35-5542-4ACB-B789-8F2F706655E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047F18B6-9771-4042-9B93-BF5642A3DCC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4BC09113-2019-46C4-9B59-9E2DA7EE2EE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352F64FE-CB8F-458A-948C-FFE3CBD4659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4B0A8E03-312C-44BD-A501-B222B590B99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5883DFC9-56FD-4031-ABCB-9C8B86BB62B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81B9ED1-4742-4048-81EB-34BBC78A51D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6F907AB7-1FC3-4141-8A46-EB5BD5F02E0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F1D39E87-790B-48E6-A0FE-B419C4826A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08F2786C-9CBE-406D-970F-A19AE61CFDDB}"/>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828A9F6B-FC90-4504-9FBD-CF7489E2BE86}"/>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AD84956D-6E74-44F9-B5E3-5699B46BFB08}"/>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58235CE2-C282-4318-AF83-912FCB15594E}"/>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A264C265-92A9-48C9-88B1-7D5C2D52D574}"/>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77431034-1278-42B6-ACDF-1721CD6318BF}"/>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21546B6A-94EC-46F1-A6B3-81CC359CD4DA}"/>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D272D4E1-8CC6-48C0-8631-0548B3B48351}"/>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E0A51447-B554-4064-8BB9-90754400A4A8}"/>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8DA23CE2-435D-4BCA-BDA7-EA5255081FA6}"/>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0C55E848-92C5-4FC5-967A-A5D0813BFC14}"/>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3D69F970-82A7-4C21-BDBD-250B832E318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13142B73-2E0D-4DB8-814E-A48D121C36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E09842B6-FE2A-4C17-A2B2-2F9CE3BF1F8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A54262B0-9219-4E95-9FBD-279474AC41E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ED1B2B6C-5111-4BF4-BFD1-EC4F36DDB9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109220</xdr:rowOff>
    </xdr:from>
    <xdr:to>
      <xdr:col>85</xdr:col>
      <xdr:colOff>177800</xdr:colOff>
      <xdr:row>80</xdr:row>
      <xdr:rowOff>39370</xdr:rowOff>
    </xdr:to>
    <xdr:sp macro="" textlink="">
      <xdr:nvSpPr>
        <xdr:cNvPr id="560" name="楕円 559">
          <a:extLst>
            <a:ext uri="{FF2B5EF4-FFF2-40B4-BE49-F238E27FC236}">
              <a16:creationId xmlns:a16="http://schemas.microsoft.com/office/drawing/2014/main" id="{5AB9D6BD-CF15-46D6-9699-DB63B7A9744A}"/>
            </a:ext>
          </a:extLst>
        </xdr:cNvPr>
        <xdr:cNvSpPr/>
      </xdr:nvSpPr>
      <xdr:spPr>
        <a:xfrm>
          <a:off x="162687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132097</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6AA7318F-CC76-483F-A137-2FE2EEA30E68}"/>
            </a:ext>
          </a:extLst>
        </xdr:cNvPr>
        <xdr:cNvSpPr txBox="1"/>
      </xdr:nvSpPr>
      <xdr:spPr>
        <a:xfrm>
          <a:off x="16357600"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36830</xdr:rowOff>
    </xdr:from>
    <xdr:to>
      <xdr:col>81</xdr:col>
      <xdr:colOff>101600</xdr:colOff>
      <xdr:row>79</xdr:row>
      <xdr:rowOff>138430</xdr:rowOff>
    </xdr:to>
    <xdr:sp macro="" textlink="">
      <xdr:nvSpPr>
        <xdr:cNvPr id="562" name="楕円 561">
          <a:extLst>
            <a:ext uri="{FF2B5EF4-FFF2-40B4-BE49-F238E27FC236}">
              <a16:creationId xmlns:a16="http://schemas.microsoft.com/office/drawing/2014/main" id="{A0E45BA3-5246-4056-9281-EE6A92070B7D}"/>
            </a:ext>
          </a:extLst>
        </xdr:cNvPr>
        <xdr:cNvSpPr/>
      </xdr:nvSpPr>
      <xdr:spPr>
        <a:xfrm>
          <a:off x="15430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87630</xdr:rowOff>
    </xdr:from>
    <xdr:to>
      <xdr:col>85</xdr:col>
      <xdr:colOff>127000</xdr:colOff>
      <xdr:row>79</xdr:row>
      <xdr:rowOff>160020</xdr:rowOff>
    </xdr:to>
    <xdr:cxnSp macro="">
      <xdr:nvCxnSpPr>
        <xdr:cNvPr id="563" name="直線コネクタ 562">
          <a:extLst>
            <a:ext uri="{FF2B5EF4-FFF2-40B4-BE49-F238E27FC236}">
              <a16:creationId xmlns:a16="http://schemas.microsoft.com/office/drawing/2014/main" id="{5EDFC718-0FC8-48C0-9D7B-71CCD52D0345}"/>
            </a:ext>
          </a:extLst>
        </xdr:cNvPr>
        <xdr:cNvCxnSpPr/>
      </xdr:nvCxnSpPr>
      <xdr:spPr>
        <a:xfrm>
          <a:off x="15481300" y="1363218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40639</xdr:rowOff>
    </xdr:from>
    <xdr:to>
      <xdr:col>76</xdr:col>
      <xdr:colOff>165100</xdr:colOff>
      <xdr:row>80</xdr:row>
      <xdr:rowOff>142239</xdr:rowOff>
    </xdr:to>
    <xdr:sp macro="" textlink="">
      <xdr:nvSpPr>
        <xdr:cNvPr id="564" name="楕円 563">
          <a:extLst>
            <a:ext uri="{FF2B5EF4-FFF2-40B4-BE49-F238E27FC236}">
              <a16:creationId xmlns:a16="http://schemas.microsoft.com/office/drawing/2014/main" id="{795E77C8-A883-4595-91F4-8CD97FA61374}"/>
            </a:ext>
          </a:extLst>
        </xdr:cNvPr>
        <xdr:cNvSpPr/>
      </xdr:nvSpPr>
      <xdr:spPr>
        <a:xfrm>
          <a:off x="14541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87630</xdr:rowOff>
    </xdr:from>
    <xdr:to>
      <xdr:col>81</xdr:col>
      <xdr:colOff>50800</xdr:colOff>
      <xdr:row>80</xdr:row>
      <xdr:rowOff>91439</xdr:rowOff>
    </xdr:to>
    <xdr:cxnSp macro="">
      <xdr:nvCxnSpPr>
        <xdr:cNvPr id="565" name="直線コネクタ 564">
          <a:extLst>
            <a:ext uri="{FF2B5EF4-FFF2-40B4-BE49-F238E27FC236}">
              <a16:creationId xmlns:a16="http://schemas.microsoft.com/office/drawing/2014/main" id="{1187E438-45AB-4C6E-B058-07C4BE8347A6}"/>
            </a:ext>
          </a:extLst>
        </xdr:cNvPr>
        <xdr:cNvCxnSpPr/>
      </xdr:nvCxnSpPr>
      <xdr:spPr>
        <a:xfrm flipV="1">
          <a:off x="14592300" y="13632180"/>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17780</xdr:rowOff>
    </xdr:from>
    <xdr:to>
      <xdr:col>72</xdr:col>
      <xdr:colOff>38100</xdr:colOff>
      <xdr:row>80</xdr:row>
      <xdr:rowOff>119380</xdr:rowOff>
    </xdr:to>
    <xdr:sp macro="" textlink="">
      <xdr:nvSpPr>
        <xdr:cNvPr id="566" name="楕円 565">
          <a:extLst>
            <a:ext uri="{FF2B5EF4-FFF2-40B4-BE49-F238E27FC236}">
              <a16:creationId xmlns:a16="http://schemas.microsoft.com/office/drawing/2014/main" id="{34901492-FE98-4758-B377-ACD66FEE640D}"/>
            </a:ext>
          </a:extLst>
        </xdr:cNvPr>
        <xdr:cNvSpPr/>
      </xdr:nvSpPr>
      <xdr:spPr>
        <a:xfrm>
          <a:off x="136525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68580</xdr:rowOff>
    </xdr:from>
    <xdr:to>
      <xdr:col>76</xdr:col>
      <xdr:colOff>114300</xdr:colOff>
      <xdr:row>80</xdr:row>
      <xdr:rowOff>91439</xdr:rowOff>
    </xdr:to>
    <xdr:cxnSp macro="">
      <xdr:nvCxnSpPr>
        <xdr:cNvPr id="567" name="直線コネクタ 566">
          <a:extLst>
            <a:ext uri="{FF2B5EF4-FFF2-40B4-BE49-F238E27FC236}">
              <a16:creationId xmlns:a16="http://schemas.microsoft.com/office/drawing/2014/main" id="{D6369CD9-C21C-46EF-96F5-F14159BC644F}"/>
            </a:ext>
          </a:extLst>
        </xdr:cNvPr>
        <xdr:cNvCxnSpPr/>
      </xdr:nvCxnSpPr>
      <xdr:spPr>
        <a:xfrm>
          <a:off x="13703300" y="137845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46355</xdr:rowOff>
    </xdr:from>
    <xdr:to>
      <xdr:col>67</xdr:col>
      <xdr:colOff>101600</xdr:colOff>
      <xdr:row>80</xdr:row>
      <xdr:rowOff>147955</xdr:rowOff>
    </xdr:to>
    <xdr:sp macro="" textlink="">
      <xdr:nvSpPr>
        <xdr:cNvPr id="568" name="楕円 567">
          <a:extLst>
            <a:ext uri="{FF2B5EF4-FFF2-40B4-BE49-F238E27FC236}">
              <a16:creationId xmlns:a16="http://schemas.microsoft.com/office/drawing/2014/main" id="{09AF5F96-CD5E-4E44-B126-583E551C44CE}"/>
            </a:ext>
          </a:extLst>
        </xdr:cNvPr>
        <xdr:cNvSpPr/>
      </xdr:nvSpPr>
      <xdr:spPr>
        <a:xfrm>
          <a:off x="1276350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68580</xdr:rowOff>
    </xdr:from>
    <xdr:to>
      <xdr:col>71</xdr:col>
      <xdr:colOff>177800</xdr:colOff>
      <xdr:row>80</xdr:row>
      <xdr:rowOff>97155</xdr:rowOff>
    </xdr:to>
    <xdr:cxnSp macro="">
      <xdr:nvCxnSpPr>
        <xdr:cNvPr id="569" name="直線コネクタ 568">
          <a:extLst>
            <a:ext uri="{FF2B5EF4-FFF2-40B4-BE49-F238E27FC236}">
              <a16:creationId xmlns:a16="http://schemas.microsoft.com/office/drawing/2014/main" id="{72265E91-53B9-484F-827A-7A5AA9D950DC}"/>
            </a:ext>
          </a:extLst>
        </xdr:cNvPr>
        <xdr:cNvCxnSpPr/>
      </xdr:nvCxnSpPr>
      <xdr:spPr>
        <a:xfrm flipV="1">
          <a:off x="12814300" y="137845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570C6253-9FDB-4B6B-8EF6-3814BD7BB01E}"/>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9BD66A54-9912-4278-BDB5-6B83BAD034EC}"/>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616A3C4F-3788-474E-98CF-70A04CD605C7}"/>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73" name="n_4aveValue【消防施設】&#10;有形固定資産減価償却率">
          <a:extLst>
            <a:ext uri="{FF2B5EF4-FFF2-40B4-BE49-F238E27FC236}">
              <a16:creationId xmlns:a16="http://schemas.microsoft.com/office/drawing/2014/main" id="{A545D3BB-2A50-4B71-8391-CDE573DC10D3}"/>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154957</xdr:rowOff>
    </xdr:from>
    <xdr:ext cx="405111" cy="259045"/>
    <xdr:sp macro="" textlink="">
      <xdr:nvSpPr>
        <xdr:cNvPr id="574" name="n_1mainValue【消防施設】&#10;有形固定資産減価償却率">
          <a:extLst>
            <a:ext uri="{FF2B5EF4-FFF2-40B4-BE49-F238E27FC236}">
              <a16:creationId xmlns:a16="http://schemas.microsoft.com/office/drawing/2014/main" id="{60B9F83A-CDCB-4D41-97C4-8686CE2BB847}"/>
            </a:ext>
          </a:extLst>
        </xdr:cNvPr>
        <xdr:cNvSpPr txBox="1"/>
      </xdr:nvSpPr>
      <xdr:spPr>
        <a:xfrm>
          <a:off x="152660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158766</xdr:rowOff>
    </xdr:from>
    <xdr:ext cx="405111" cy="259045"/>
    <xdr:sp macro="" textlink="">
      <xdr:nvSpPr>
        <xdr:cNvPr id="575" name="n_2mainValue【消防施設】&#10;有形固定資産減価償却率">
          <a:extLst>
            <a:ext uri="{FF2B5EF4-FFF2-40B4-BE49-F238E27FC236}">
              <a16:creationId xmlns:a16="http://schemas.microsoft.com/office/drawing/2014/main" id="{01C9387E-4A7C-46A2-9795-274323507F29}"/>
            </a:ext>
          </a:extLst>
        </xdr:cNvPr>
        <xdr:cNvSpPr txBox="1"/>
      </xdr:nvSpPr>
      <xdr:spPr>
        <a:xfrm>
          <a:off x="143897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135907</xdr:rowOff>
    </xdr:from>
    <xdr:ext cx="405111" cy="259045"/>
    <xdr:sp macro="" textlink="">
      <xdr:nvSpPr>
        <xdr:cNvPr id="576" name="n_3mainValue【消防施設】&#10;有形固定資産減価償却率">
          <a:extLst>
            <a:ext uri="{FF2B5EF4-FFF2-40B4-BE49-F238E27FC236}">
              <a16:creationId xmlns:a16="http://schemas.microsoft.com/office/drawing/2014/main" id="{3FC23412-C374-4132-8321-E5BC51E8B28C}"/>
            </a:ext>
          </a:extLst>
        </xdr:cNvPr>
        <xdr:cNvSpPr txBox="1"/>
      </xdr:nvSpPr>
      <xdr:spPr>
        <a:xfrm>
          <a:off x="135007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164482</xdr:rowOff>
    </xdr:from>
    <xdr:ext cx="405111" cy="259045"/>
    <xdr:sp macro="" textlink="">
      <xdr:nvSpPr>
        <xdr:cNvPr id="577" name="n_4mainValue【消防施設】&#10;有形固定資産減価償却率">
          <a:extLst>
            <a:ext uri="{FF2B5EF4-FFF2-40B4-BE49-F238E27FC236}">
              <a16:creationId xmlns:a16="http://schemas.microsoft.com/office/drawing/2014/main" id="{3963C38C-43E6-44A5-9407-01E269369826}"/>
            </a:ext>
          </a:extLst>
        </xdr:cNvPr>
        <xdr:cNvSpPr txBox="1"/>
      </xdr:nvSpPr>
      <xdr:spPr>
        <a:xfrm>
          <a:off x="126117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7B2E7158-DBF1-4870-8735-CA8C7A4DCA7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9DC5E9C2-3C8A-43AF-8A2B-B023EDC7C62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CBC82176-195F-46A9-B3C3-1B2655049A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4D45C544-72D7-466F-B23D-9E1AC51084E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D606DA6F-FA55-46DF-8C7E-8A6ECCF744C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81F2D3BA-22E8-4263-A689-17C1083A32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C698149D-EC41-4921-87D2-27846DAED9F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23E56D89-A9A1-4868-A387-5CFE10A8978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AE252A49-2A7D-4C6D-8C9C-65442B74596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C8A48F79-8791-4AC6-8338-A0CBFEFDBF5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D6EE7BB6-E756-4A36-9E76-EEC4FFF40D9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4579D652-196C-4ECC-9E10-B50A69EADEE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21280235-94FF-4F90-BB3E-62D00DF5CEF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A061BD22-A296-47A2-812E-A1ECD0402E4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FD6A01D2-7039-4FAB-BBDF-31676E9DF00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D4F9E7D1-0F2A-403A-A644-0F0D2E212BE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7C75AF5B-0A46-4250-8935-769E8A4A294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AA65FD41-80B7-4743-9D21-CAFDAC4D10E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EA2E5143-75E7-4B41-A711-FF373B95EF4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78EC5DC4-FAB7-4118-B7F4-CE7380828EB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F3877A69-31C3-4815-B592-E531C52727D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FF32864F-F50F-42A0-ACEB-E806F027BDE7}"/>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F7FE5129-838C-45DF-B481-350B65054DE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D8C71D37-2A9F-475B-951D-BF390AEFFAFA}"/>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E390FDA3-D9DC-40A0-BC52-4FDDA88913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CD7BB511-900F-4FD2-A6A2-28883DE95664}"/>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05B4EC17-F88B-4ADA-BBFF-BFCE01DD85E6}"/>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58FD99B1-B1ED-480C-9301-4AD7A90D252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5EBB2DF9-A75F-475B-BBA0-88415E97ACF5}"/>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0EDB4703-371C-484C-A653-E5196662A38E}"/>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D55B7B87-FA90-41BA-9DE5-8D54665F6DB9}"/>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2A45CF64-CDAB-4F0E-B223-B44293A01088}"/>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32EF6233-4232-4952-A293-6E324312C79C}"/>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3A26B722-1E4F-4946-A6BB-1080EDEB7ACA}"/>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E2DA1EB8-ECBE-4646-BC43-B24E52F757AD}"/>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064CFEF1-2D35-4751-AAE4-20A598406B6B}"/>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2658E654-B068-4992-8BE3-E8864725230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570403EF-6F54-4F8E-A50A-46C5956AD70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6EDFD750-CCF1-4490-BD64-F99F1D2426A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923E5929-660B-49A9-B92F-7DC0C5240F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92E6815-B812-42C9-8D04-34446C4C269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94579</xdr:rowOff>
    </xdr:from>
    <xdr:to>
      <xdr:col>116</xdr:col>
      <xdr:colOff>114300</xdr:colOff>
      <xdr:row>87</xdr:row>
      <xdr:rowOff>24729</xdr:rowOff>
    </xdr:to>
    <xdr:sp macro="" textlink="">
      <xdr:nvSpPr>
        <xdr:cNvPr id="619" name="楕円 618">
          <a:extLst>
            <a:ext uri="{FF2B5EF4-FFF2-40B4-BE49-F238E27FC236}">
              <a16:creationId xmlns:a16="http://schemas.microsoft.com/office/drawing/2014/main" id="{4289A741-0068-4694-A5F3-E62A2F0FCB60}"/>
            </a:ext>
          </a:extLst>
        </xdr:cNvPr>
        <xdr:cNvSpPr/>
      </xdr:nvSpPr>
      <xdr:spPr>
        <a:xfrm>
          <a:off x="22110700" y="1483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620" name="【消防施設】&#10;一人当たり面積該当値テキスト">
          <a:extLst>
            <a:ext uri="{FF2B5EF4-FFF2-40B4-BE49-F238E27FC236}">
              <a16:creationId xmlns:a16="http://schemas.microsoft.com/office/drawing/2014/main" id="{738D3CFE-9C2D-4056-AAF4-A2D934BFEB56}"/>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94579</xdr:rowOff>
    </xdr:from>
    <xdr:to>
      <xdr:col>112</xdr:col>
      <xdr:colOff>38100</xdr:colOff>
      <xdr:row>87</xdr:row>
      <xdr:rowOff>24729</xdr:rowOff>
    </xdr:to>
    <xdr:sp macro="" textlink="">
      <xdr:nvSpPr>
        <xdr:cNvPr id="621" name="楕円 620">
          <a:extLst>
            <a:ext uri="{FF2B5EF4-FFF2-40B4-BE49-F238E27FC236}">
              <a16:creationId xmlns:a16="http://schemas.microsoft.com/office/drawing/2014/main" id="{7D2820B4-C8EC-415E-A190-1A849AF51A09}"/>
            </a:ext>
          </a:extLst>
        </xdr:cNvPr>
        <xdr:cNvSpPr/>
      </xdr:nvSpPr>
      <xdr:spPr>
        <a:xfrm>
          <a:off x="21272500" y="1483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145379</xdr:rowOff>
    </xdr:from>
    <xdr:to>
      <xdr:col>116</xdr:col>
      <xdr:colOff>63500</xdr:colOff>
      <xdr:row>86</xdr:row>
      <xdr:rowOff>145379</xdr:rowOff>
    </xdr:to>
    <xdr:cxnSp macro="">
      <xdr:nvCxnSpPr>
        <xdr:cNvPr id="622" name="直線コネクタ 621">
          <a:extLst>
            <a:ext uri="{FF2B5EF4-FFF2-40B4-BE49-F238E27FC236}">
              <a16:creationId xmlns:a16="http://schemas.microsoft.com/office/drawing/2014/main" id="{66A66C5B-D5AC-46C9-BEEA-470F24730FE3}"/>
            </a:ext>
          </a:extLst>
        </xdr:cNvPr>
        <xdr:cNvCxnSpPr/>
      </xdr:nvCxnSpPr>
      <xdr:spPr>
        <a:xfrm>
          <a:off x="21323300" y="148900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95721</xdr:rowOff>
    </xdr:from>
    <xdr:to>
      <xdr:col>107</xdr:col>
      <xdr:colOff>101600</xdr:colOff>
      <xdr:row>87</xdr:row>
      <xdr:rowOff>25871</xdr:rowOff>
    </xdr:to>
    <xdr:sp macro="" textlink="">
      <xdr:nvSpPr>
        <xdr:cNvPr id="623" name="楕円 622">
          <a:extLst>
            <a:ext uri="{FF2B5EF4-FFF2-40B4-BE49-F238E27FC236}">
              <a16:creationId xmlns:a16="http://schemas.microsoft.com/office/drawing/2014/main" id="{0972C7DE-22E6-4462-925E-C5BA9878B701}"/>
            </a:ext>
          </a:extLst>
        </xdr:cNvPr>
        <xdr:cNvSpPr/>
      </xdr:nvSpPr>
      <xdr:spPr>
        <a:xfrm>
          <a:off x="20383500" y="1484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145379</xdr:rowOff>
    </xdr:from>
    <xdr:to>
      <xdr:col>111</xdr:col>
      <xdr:colOff>177800</xdr:colOff>
      <xdr:row>86</xdr:row>
      <xdr:rowOff>146521</xdr:rowOff>
    </xdr:to>
    <xdr:cxnSp macro="">
      <xdr:nvCxnSpPr>
        <xdr:cNvPr id="624" name="直線コネクタ 623">
          <a:extLst>
            <a:ext uri="{FF2B5EF4-FFF2-40B4-BE49-F238E27FC236}">
              <a16:creationId xmlns:a16="http://schemas.microsoft.com/office/drawing/2014/main" id="{7ADE3CD8-BB16-45AE-A0DF-62813E18EC1B}"/>
            </a:ext>
          </a:extLst>
        </xdr:cNvPr>
        <xdr:cNvCxnSpPr/>
      </xdr:nvCxnSpPr>
      <xdr:spPr>
        <a:xfrm flipV="1">
          <a:off x="20434300" y="1489007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96701</xdr:rowOff>
    </xdr:from>
    <xdr:to>
      <xdr:col>102</xdr:col>
      <xdr:colOff>165100</xdr:colOff>
      <xdr:row>87</xdr:row>
      <xdr:rowOff>26851</xdr:rowOff>
    </xdr:to>
    <xdr:sp macro="" textlink="">
      <xdr:nvSpPr>
        <xdr:cNvPr id="625" name="楕円 624">
          <a:extLst>
            <a:ext uri="{FF2B5EF4-FFF2-40B4-BE49-F238E27FC236}">
              <a16:creationId xmlns:a16="http://schemas.microsoft.com/office/drawing/2014/main" id="{95A10CEA-6059-46DE-A0EC-D799532DAFA9}"/>
            </a:ext>
          </a:extLst>
        </xdr:cNvPr>
        <xdr:cNvSpPr/>
      </xdr:nvSpPr>
      <xdr:spPr>
        <a:xfrm>
          <a:off x="19494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146521</xdr:rowOff>
    </xdr:from>
    <xdr:to>
      <xdr:col>107</xdr:col>
      <xdr:colOff>50800</xdr:colOff>
      <xdr:row>86</xdr:row>
      <xdr:rowOff>147501</xdr:rowOff>
    </xdr:to>
    <xdr:cxnSp macro="">
      <xdr:nvCxnSpPr>
        <xdr:cNvPr id="626" name="直線コネクタ 625">
          <a:extLst>
            <a:ext uri="{FF2B5EF4-FFF2-40B4-BE49-F238E27FC236}">
              <a16:creationId xmlns:a16="http://schemas.microsoft.com/office/drawing/2014/main" id="{296F33F6-C3D6-491B-B3C1-E90DE4CF9F04}"/>
            </a:ext>
          </a:extLst>
        </xdr:cNvPr>
        <xdr:cNvCxnSpPr/>
      </xdr:nvCxnSpPr>
      <xdr:spPr>
        <a:xfrm flipV="1">
          <a:off x="19545300" y="1489122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102417</xdr:rowOff>
    </xdr:from>
    <xdr:to>
      <xdr:col>98</xdr:col>
      <xdr:colOff>38100</xdr:colOff>
      <xdr:row>87</xdr:row>
      <xdr:rowOff>32567</xdr:rowOff>
    </xdr:to>
    <xdr:sp macro="" textlink="">
      <xdr:nvSpPr>
        <xdr:cNvPr id="627" name="楕円 626">
          <a:extLst>
            <a:ext uri="{FF2B5EF4-FFF2-40B4-BE49-F238E27FC236}">
              <a16:creationId xmlns:a16="http://schemas.microsoft.com/office/drawing/2014/main" id="{B0725485-644E-47B6-B515-0C4248AB9844}"/>
            </a:ext>
          </a:extLst>
        </xdr:cNvPr>
        <xdr:cNvSpPr/>
      </xdr:nvSpPr>
      <xdr:spPr>
        <a:xfrm>
          <a:off x="18605500" y="1484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147501</xdr:rowOff>
    </xdr:from>
    <xdr:to>
      <xdr:col>102</xdr:col>
      <xdr:colOff>114300</xdr:colOff>
      <xdr:row>86</xdr:row>
      <xdr:rowOff>153217</xdr:rowOff>
    </xdr:to>
    <xdr:cxnSp macro="">
      <xdr:nvCxnSpPr>
        <xdr:cNvPr id="628" name="直線コネクタ 627">
          <a:extLst>
            <a:ext uri="{FF2B5EF4-FFF2-40B4-BE49-F238E27FC236}">
              <a16:creationId xmlns:a16="http://schemas.microsoft.com/office/drawing/2014/main" id="{9167BC23-B9EC-4C58-8D3A-27FD6637C7B7}"/>
            </a:ext>
          </a:extLst>
        </xdr:cNvPr>
        <xdr:cNvCxnSpPr/>
      </xdr:nvCxnSpPr>
      <xdr:spPr>
        <a:xfrm flipV="1">
          <a:off x="18656300" y="14892201"/>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4155AA50-E118-40E0-A016-1840715E824C}"/>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B49C0100-664F-4DB9-BB90-F72E96D075F6}"/>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7AC209C1-FBD5-4357-9EB1-C2359395D57D}"/>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2" name="n_4aveValue【消防施設】&#10;一人当たり面積">
          <a:extLst>
            <a:ext uri="{FF2B5EF4-FFF2-40B4-BE49-F238E27FC236}">
              <a16:creationId xmlns:a16="http://schemas.microsoft.com/office/drawing/2014/main" id="{D20962A6-1A56-46F1-AE95-9CBCBA39C4CD}"/>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15856</xdr:rowOff>
    </xdr:from>
    <xdr:ext cx="469744" cy="259045"/>
    <xdr:sp macro="" textlink="">
      <xdr:nvSpPr>
        <xdr:cNvPr id="633" name="n_1mainValue【消防施設】&#10;一人当たり面積">
          <a:extLst>
            <a:ext uri="{FF2B5EF4-FFF2-40B4-BE49-F238E27FC236}">
              <a16:creationId xmlns:a16="http://schemas.microsoft.com/office/drawing/2014/main" id="{8F6EE69C-D045-47AF-BB66-928C5C0CDDF6}"/>
            </a:ext>
          </a:extLst>
        </xdr:cNvPr>
        <xdr:cNvSpPr txBox="1"/>
      </xdr:nvSpPr>
      <xdr:spPr>
        <a:xfrm>
          <a:off x="21075727" y="1493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16998</xdr:rowOff>
    </xdr:from>
    <xdr:ext cx="469744" cy="259045"/>
    <xdr:sp macro="" textlink="">
      <xdr:nvSpPr>
        <xdr:cNvPr id="634" name="n_2mainValue【消防施設】&#10;一人当たり面積">
          <a:extLst>
            <a:ext uri="{FF2B5EF4-FFF2-40B4-BE49-F238E27FC236}">
              <a16:creationId xmlns:a16="http://schemas.microsoft.com/office/drawing/2014/main" id="{BA4A0693-D1D2-452A-AE5A-122D9AE0988D}"/>
            </a:ext>
          </a:extLst>
        </xdr:cNvPr>
        <xdr:cNvSpPr txBox="1"/>
      </xdr:nvSpPr>
      <xdr:spPr>
        <a:xfrm>
          <a:off x="20199427" y="1493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17978</xdr:rowOff>
    </xdr:from>
    <xdr:ext cx="469744" cy="259045"/>
    <xdr:sp macro="" textlink="">
      <xdr:nvSpPr>
        <xdr:cNvPr id="635" name="n_3mainValue【消防施設】&#10;一人当たり面積">
          <a:extLst>
            <a:ext uri="{FF2B5EF4-FFF2-40B4-BE49-F238E27FC236}">
              <a16:creationId xmlns:a16="http://schemas.microsoft.com/office/drawing/2014/main" id="{3F93671E-5BCB-4C59-B1CA-A9C19D65C401}"/>
            </a:ext>
          </a:extLst>
        </xdr:cNvPr>
        <xdr:cNvSpPr txBox="1"/>
      </xdr:nvSpPr>
      <xdr:spPr>
        <a:xfrm>
          <a:off x="19310427" y="1493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23694</xdr:rowOff>
    </xdr:from>
    <xdr:ext cx="469744" cy="259045"/>
    <xdr:sp macro="" textlink="">
      <xdr:nvSpPr>
        <xdr:cNvPr id="636" name="n_4mainValue【消防施設】&#10;一人当たり面積">
          <a:extLst>
            <a:ext uri="{FF2B5EF4-FFF2-40B4-BE49-F238E27FC236}">
              <a16:creationId xmlns:a16="http://schemas.microsoft.com/office/drawing/2014/main" id="{EFFE9431-386F-480D-9F1D-B57347A5F412}"/>
            </a:ext>
          </a:extLst>
        </xdr:cNvPr>
        <xdr:cNvSpPr txBox="1"/>
      </xdr:nvSpPr>
      <xdr:spPr>
        <a:xfrm>
          <a:off x="18421427" y="14939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3E0C99A4-A990-43C3-8789-0968681EB3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62E69555-A9F2-4162-8C12-27B6B63E960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A8A2D48D-D564-41B6-B064-1DC6790FF6A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786EB668-794E-45BF-82C9-72DD88DEB91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ACE180AF-218C-49E1-8D92-B05EC64885B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FC47B9E4-75E8-4BA0-86B8-37838BC5AC8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CD2B28D4-BEF6-40F6-8048-C6D6675A7F1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44EE4309-4B5B-4851-8022-1009B50A65C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051574FC-B7E7-4F9E-8B5E-79AD3AEC606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ADC27D8D-8508-4195-BECC-7657AD55F1D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31B610AA-E9D3-42EF-B260-076A69CE28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A96C06E1-240C-4F6C-B007-2F69F0B8427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FF9FC7F9-EF52-4B36-B6A1-AB0FCB69652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61F79ADD-7629-4EB1-B697-A8837B889DB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6012F175-7CB9-497B-8195-8EE9185B94E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9A55E1E6-E7BA-466A-9CAD-0ABA36C10D2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4DB6B97B-165D-4900-BEC7-6EDC4293162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F24E44A6-2B96-4909-AC35-EFDD5E85189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5975F573-B384-4C48-B808-9F69AEBC540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3CDFCC1B-088C-4C1D-AFEC-9577C09A48B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FA88F2F2-2853-46E4-BD02-DD1898265E7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7023EC8D-A20B-47CA-86BC-C3E7AD10FDD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4B832D78-566C-4690-8B28-D4C193BB591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2EDD1D6-E43E-4057-A3B1-D6C2E9C9A61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38D219EC-547D-4FA5-BAF2-B71818BCF1B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51FB1AE3-013A-43FB-8EC9-27F0AB3BB358}"/>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D5C83A02-E505-443F-ABFA-A42BDE24F92E}"/>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55C45045-6369-416F-AA94-C734694D5023}"/>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0BC5FCF7-9AF5-4AC3-A9ED-0A423962AA1A}"/>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E7FE82A6-E567-4829-83F2-57BFD23D480E}"/>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667" name="【庁舎】&#10;有形固定資産減価償却率平均値テキスト">
          <a:extLst>
            <a:ext uri="{FF2B5EF4-FFF2-40B4-BE49-F238E27FC236}">
              <a16:creationId xmlns:a16="http://schemas.microsoft.com/office/drawing/2014/main" id="{034313B2-CA62-41EA-B62C-108E454BFE1D}"/>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B355FD4E-E817-4694-974F-AB463BE7F534}"/>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11BE88BB-889D-4185-918A-7240ACD6384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0D750A85-405C-420A-80BF-8752B2013D84}"/>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999B9488-2BA3-41AC-B9D1-6C656BFE3B28}"/>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FAD59DE2-66F0-43A3-A72F-2ACD5160B349}"/>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857CBF9E-EA6C-4FE2-B3DC-39CB2EE200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3555F34-8FFA-4CBE-AD25-2868BEAAA7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41D05E5-41C4-4C28-B3C2-4FDB78AE09F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C7B51D0-A861-4885-98A1-988B4419F7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BD8B061-773E-4F10-9FC7-8ABDD4CE0CE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49893</xdr:rowOff>
    </xdr:from>
    <xdr:to>
      <xdr:col>85</xdr:col>
      <xdr:colOff>177800</xdr:colOff>
      <xdr:row>101</xdr:row>
      <xdr:rowOff>151493</xdr:rowOff>
    </xdr:to>
    <xdr:sp macro="" textlink="">
      <xdr:nvSpPr>
        <xdr:cNvPr id="678" name="楕円 677">
          <a:extLst>
            <a:ext uri="{FF2B5EF4-FFF2-40B4-BE49-F238E27FC236}">
              <a16:creationId xmlns:a16="http://schemas.microsoft.com/office/drawing/2014/main" id="{F54BDC1F-5AF0-473A-A57F-7B32E29E7516}"/>
            </a:ext>
          </a:extLst>
        </xdr:cNvPr>
        <xdr:cNvSpPr/>
      </xdr:nvSpPr>
      <xdr:spPr>
        <a:xfrm>
          <a:off x="16268700" y="1736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72770</xdr:rowOff>
    </xdr:from>
    <xdr:ext cx="405111" cy="259045"/>
    <xdr:sp macro="" textlink="">
      <xdr:nvSpPr>
        <xdr:cNvPr id="679" name="【庁舎】&#10;有形固定資産減価償却率該当値テキスト">
          <a:extLst>
            <a:ext uri="{FF2B5EF4-FFF2-40B4-BE49-F238E27FC236}">
              <a16:creationId xmlns:a16="http://schemas.microsoft.com/office/drawing/2014/main" id="{8DD004CA-44D6-40EF-855C-8FA87A003BC7}"/>
            </a:ext>
          </a:extLst>
        </xdr:cNvPr>
        <xdr:cNvSpPr txBox="1"/>
      </xdr:nvSpPr>
      <xdr:spPr>
        <a:xfrm>
          <a:off x="16357600" y="1721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17236</xdr:rowOff>
    </xdr:from>
    <xdr:to>
      <xdr:col>81</xdr:col>
      <xdr:colOff>101600</xdr:colOff>
      <xdr:row>101</xdr:row>
      <xdr:rowOff>118836</xdr:rowOff>
    </xdr:to>
    <xdr:sp macro="" textlink="">
      <xdr:nvSpPr>
        <xdr:cNvPr id="680" name="楕円 679">
          <a:extLst>
            <a:ext uri="{FF2B5EF4-FFF2-40B4-BE49-F238E27FC236}">
              <a16:creationId xmlns:a16="http://schemas.microsoft.com/office/drawing/2014/main" id="{05F353FF-CBCD-4B48-8597-6D05D37D0D32}"/>
            </a:ext>
          </a:extLst>
        </xdr:cNvPr>
        <xdr:cNvSpPr/>
      </xdr:nvSpPr>
      <xdr:spPr>
        <a:xfrm>
          <a:off x="15430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68036</xdr:rowOff>
    </xdr:from>
    <xdr:to>
      <xdr:col>85</xdr:col>
      <xdr:colOff>127000</xdr:colOff>
      <xdr:row>101</xdr:row>
      <xdr:rowOff>100693</xdr:rowOff>
    </xdr:to>
    <xdr:cxnSp macro="">
      <xdr:nvCxnSpPr>
        <xdr:cNvPr id="681" name="直線コネクタ 680">
          <a:extLst>
            <a:ext uri="{FF2B5EF4-FFF2-40B4-BE49-F238E27FC236}">
              <a16:creationId xmlns:a16="http://schemas.microsoft.com/office/drawing/2014/main" id="{EB1A7863-DF10-4112-B94B-1738D2E1E24A}"/>
            </a:ext>
          </a:extLst>
        </xdr:cNvPr>
        <xdr:cNvCxnSpPr/>
      </xdr:nvCxnSpPr>
      <xdr:spPr>
        <a:xfrm>
          <a:off x="15481300" y="173844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156029</xdr:rowOff>
    </xdr:from>
    <xdr:to>
      <xdr:col>76</xdr:col>
      <xdr:colOff>165100</xdr:colOff>
      <xdr:row>101</xdr:row>
      <xdr:rowOff>86179</xdr:rowOff>
    </xdr:to>
    <xdr:sp macro="" textlink="">
      <xdr:nvSpPr>
        <xdr:cNvPr id="682" name="楕円 681">
          <a:extLst>
            <a:ext uri="{FF2B5EF4-FFF2-40B4-BE49-F238E27FC236}">
              <a16:creationId xmlns:a16="http://schemas.microsoft.com/office/drawing/2014/main" id="{63CD61A7-BD82-46F0-BFA9-3AE62F6AB74B}"/>
            </a:ext>
          </a:extLst>
        </xdr:cNvPr>
        <xdr:cNvSpPr/>
      </xdr:nvSpPr>
      <xdr:spPr>
        <a:xfrm>
          <a:off x="14541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35379</xdr:rowOff>
    </xdr:from>
    <xdr:to>
      <xdr:col>81</xdr:col>
      <xdr:colOff>50800</xdr:colOff>
      <xdr:row>101</xdr:row>
      <xdr:rowOff>68036</xdr:rowOff>
    </xdr:to>
    <xdr:cxnSp macro="">
      <xdr:nvCxnSpPr>
        <xdr:cNvPr id="683" name="直線コネクタ 682">
          <a:extLst>
            <a:ext uri="{FF2B5EF4-FFF2-40B4-BE49-F238E27FC236}">
              <a16:creationId xmlns:a16="http://schemas.microsoft.com/office/drawing/2014/main" id="{D9E048CC-2829-4D2A-A193-B994A3650BF3}"/>
            </a:ext>
          </a:extLst>
        </xdr:cNvPr>
        <xdr:cNvCxnSpPr/>
      </xdr:nvCxnSpPr>
      <xdr:spPr>
        <a:xfrm>
          <a:off x="14592300" y="17351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123371</xdr:rowOff>
    </xdr:from>
    <xdr:to>
      <xdr:col>72</xdr:col>
      <xdr:colOff>38100</xdr:colOff>
      <xdr:row>101</xdr:row>
      <xdr:rowOff>53521</xdr:rowOff>
    </xdr:to>
    <xdr:sp macro="" textlink="">
      <xdr:nvSpPr>
        <xdr:cNvPr id="684" name="楕円 683">
          <a:extLst>
            <a:ext uri="{FF2B5EF4-FFF2-40B4-BE49-F238E27FC236}">
              <a16:creationId xmlns:a16="http://schemas.microsoft.com/office/drawing/2014/main" id="{480711FC-2852-4D1C-A2C3-614A5B22332B}"/>
            </a:ext>
          </a:extLst>
        </xdr:cNvPr>
        <xdr:cNvSpPr/>
      </xdr:nvSpPr>
      <xdr:spPr>
        <a:xfrm>
          <a:off x="13652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2721</xdr:rowOff>
    </xdr:from>
    <xdr:to>
      <xdr:col>76</xdr:col>
      <xdr:colOff>114300</xdr:colOff>
      <xdr:row>101</xdr:row>
      <xdr:rowOff>35379</xdr:rowOff>
    </xdr:to>
    <xdr:cxnSp macro="">
      <xdr:nvCxnSpPr>
        <xdr:cNvPr id="685" name="直線コネクタ 684">
          <a:extLst>
            <a:ext uri="{FF2B5EF4-FFF2-40B4-BE49-F238E27FC236}">
              <a16:creationId xmlns:a16="http://schemas.microsoft.com/office/drawing/2014/main" id="{49BC71DF-705F-4255-A168-F27F7EFBF592}"/>
            </a:ext>
          </a:extLst>
        </xdr:cNvPr>
        <xdr:cNvCxnSpPr/>
      </xdr:nvCxnSpPr>
      <xdr:spPr>
        <a:xfrm>
          <a:off x="13703300" y="17319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90714</xdr:rowOff>
    </xdr:from>
    <xdr:to>
      <xdr:col>67</xdr:col>
      <xdr:colOff>101600</xdr:colOff>
      <xdr:row>101</xdr:row>
      <xdr:rowOff>20864</xdr:rowOff>
    </xdr:to>
    <xdr:sp macro="" textlink="">
      <xdr:nvSpPr>
        <xdr:cNvPr id="686" name="楕円 685">
          <a:extLst>
            <a:ext uri="{FF2B5EF4-FFF2-40B4-BE49-F238E27FC236}">
              <a16:creationId xmlns:a16="http://schemas.microsoft.com/office/drawing/2014/main" id="{294007E1-82CF-43D9-8752-30B2E2E62A55}"/>
            </a:ext>
          </a:extLst>
        </xdr:cNvPr>
        <xdr:cNvSpPr/>
      </xdr:nvSpPr>
      <xdr:spPr>
        <a:xfrm>
          <a:off x="12763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141514</xdr:rowOff>
    </xdr:from>
    <xdr:to>
      <xdr:col>71</xdr:col>
      <xdr:colOff>177800</xdr:colOff>
      <xdr:row>101</xdr:row>
      <xdr:rowOff>2721</xdr:rowOff>
    </xdr:to>
    <xdr:cxnSp macro="">
      <xdr:nvCxnSpPr>
        <xdr:cNvPr id="687" name="直線コネクタ 686">
          <a:extLst>
            <a:ext uri="{FF2B5EF4-FFF2-40B4-BE49-F238E27FC236}">
              <a16:creationId xmlns:a16="http://schemas.microsoft.com/office/drawing/2014/main" id="{3D837732-C2D2-4FC6-B7B4-FDA0C66984C9}"/>
            </a:ext>
          </a:extLst>
        </xdr:cNvPr>
        <xdr:cNvCxnSpPr/>
      </xdr:nvCxnSpPr>
      <xdr:spPr>
        <a:xfrm>
          <a:off x="12814300" y="17286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688" name="n_1aveValue【庁舎】&#10;有形固定資産減価償却率">
          <a:extLst>
            <a:ext uri="{FF2B5EF4-FFF2-40B4-BE49-F238E27FC236}">
              <a16:creationId xmlns:a16="http://schemas.microsoft.com/office/drawing/2014/main" id="{A6DFF8E1-DCEE-4860-9299-38DAD65F2E65}"/>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89" name="n_2aveValue【庁舎】&#10;有形固定資産減価償却率">
          <a:extLst>
            <a:ext uri="{FF2B5EF4-FFF2-40B4-BE49-F238E27FC236}">
              <a16:creationId xmlns:a16="http://schemas.microsoft.com/office/drawing/2014/main" id="{FA5BE3DB-E916-4B98-853D-D896260C4E87}"/>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0" name="n_3aveValue【庁舎】&#10;有形固定資産減価償却率">
          <a:extLst>
            <a:ext uri="{FF2B5EF4-FFF2-40B4-BE49-F238E27FC236}">
              <a16:creationId xmlns:a16="http://schemas.microsoft.com/office/drawing/2014/main" id="{3EDB641E-070F-47D9-92A3-7F23DE71E6EE}"/>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1" name="n_4aveValue【庁舎】&#10;有形固定資産減価償却率">
          <a:extLst>
            <a:ext uri="{FF2B5EF4-FFF2-40B4-BE49-F238E27FC236}">
              <a16:creationId xmlns:a16="http://schemas.microsoft.com/office/drawing/2014/main" id="{1B6AD0F1-A572-41D5-B024-B8FE4B4FD757}"/>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135363</xdr:rowOff>
    </xdr:from>
    <xdr:ext cx="405111" cy="259045"/>
    <xdr:sp macro="" textlink="">
      <xdr:nvSpPr>
        <xdr:cNvPr id="692" name="n_1mainValue【庁舎】&#10;有形固定資産減価償却率">
          <a:extLst>
            <a:ext uri="{FF2B5EF4-FFF2-40B4-BE49-F238E27FC236}">
              <a16:creationId xmlns:a16="http://schemas.microsoft.com/office/drawing/2014/main" id="{1689E647-6675-4BCB-9166-CF7D79635B61}"/>
            </a:ext>
          </a:extLst>
        </xdr:cNvPr>
        <xdr:cNvSpPr txBox="1"/>
      </xdr:nvSpPr>
      <xdr:spPr>
        <a:xfrm>
          <a:off x="152660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102706</xdr:rowOff>
    </xdr:from>
    <xdr:ext cx="405111" cy="259045"/>
    <xdr:sp macro="" textlink="">
      <xdr:nvSpPr>
        <xdr:cNvPr id="693" name="n_2mainValue【庁舎】&#10;有形固定資産減価償却率">
          <a:extLst>
            <a:ext uri="{FF2B5EF4-FFF2-40B4-BE49-F238E27FC236}">
              <a16:creationId xmlns:a16="http://schemas.microsoft.com/office/drawing/2014/main" id="{39F9731B-6EBF-426D-815F-0D173F6B85C5}"/>
            </a:ext>
          </a:extLst>
        </xdr:cNvPr>
        <xdr:cNvSpPr txBox="1"/>
      </xdr:nvSpPr>
      <xdr:spPr>
        <a:xfrm>
          <a:off x="143897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70048</xdr:rowOff>
    </xdr:from>
    <xdr:ext cx="405111" cy="259045"/>
    <xdr:sp macro="" textlink="">
      <xdr:nvSpPr>
        <xdr:cNvPr id="694" name="n_3mainValue【庁舎】&#10;有形固定資産減価償却率">
          <a:extLst>
            <a:ext uri="{FF2B5EF4-FFF2-40B4-BE49-F238E27FC236}">
              <a16:creationId xmlns:a16="http://schemas.microsoft.com/office/drawing/2014/main" id="{D1121819-9513-4846-B05A-A8BBC2F0FBE0}"/>
            </a:ext>
          </a:extLst>
        </xdr:cNvPr>
        <xdr:cNvSpPr txBox="1"/>
      </xdr:nvSpPr>
      <xdr:spPr>
        <a:xfrm>
          <a:off x="135007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37391</xdr:rowOff>
    </xdr:from>
    <xdr:ext cx="405111" cy="259045"/>
    <xdr:sp macro="" textlink="">
      <xdr:nvSpPr>
        <xdr:cNvPr id="695" name="n_4mainValue【庁舎】&#10;有形固定資産減価償却率">
          <a:extLst>
            <a:ext uri="{FF2B5EF4-FFF2-40B4-BE49-F238E27FC236}">
              <a16:creationId xmlns:a16="http://schemas.microsoft.com/office/drawing/2014/main" id="{FCF26A22-21A2-4261-AF9F-A1AC9C3D73A2}"/>
            </a:ext>
          </a:extLst>
        </xdr:cNvPr>
        <xdr:cNvSpPr txBox="1"/>
      </xdr:nvSpPr>
      <xdr:spPr>
        <a:xfrm>
          <a:off x="12611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FAA0BB5A-01A7-497A-8583-A52B0D09956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2B737AC4-DC6F-449F-A4B3-814A910DC69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C19F884C-ACCD-46A7-9EEE-59AAF94419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8BC21132-4AB9-4B37-8D6E-389FC163AB7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20262FD4-3E5C-4023-A096-7D094179C90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D1CC232-D345-43CB-8289-F97105CE417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AABE7A93-70AB-4989-B370-C655E051C46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72DAD7D-F7AF-487F-9A64-CAE930A0BA7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238D98C4-6804-43C3-8B87-E553ED9384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825A8838-6B08-4A88-A158-05733F0A2A1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138B7B39-0C16-4966-B25C-9719CBEE95D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219619A4-61EC-4D56-A2D2-53658761D00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FE05C6E5-AEB6-4658-B480-9A22B039593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B639FCCB-2826-4471-B429-3ADFAD4DBAF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EFFF532E-9BAF-463E-9FF6-354D1AA447C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31E686AF-F329-4A8D-B548-8FA4760A977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B41877A6-DE77-4CDE-881D-77DC9DCA5B1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891D063C-E113-4758-9A56-E9D0580C2AF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7B9AD489-E47C-481A-8C93-09B9622D147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B2AC1581-C8F2-4710-A8D7-5CD896AEFF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70B97834-C6A8-4A59-87B9-7FD2E826FE3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2239E28F-DADA-4986-9027-3440787D883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C05E1158-E479-4DF0-95D7-FA68535DF72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2B06E913-274C-4783-92DE-833F6E6453E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5755D904-38C5-4DBB-8B6F-DC5C46C815B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B12A6BD5-5708-4297-86C2-1FF5E619DFD6}"/>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A8ECBB57-4FAF-4006-AF97-8E25B0BA6387}"/>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C33B3631-53A1-4172-B6B3-9AD3400FAB94}"/>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62CE1308-4DDA-48D7-BCE5-C9EDBDE4B5AB}"/>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A0425333-9C1A-4F5E-A63D-ED827DBF4F64}"/>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6" name="【庁舎】&#10;一人当たり面積平均値テキスト">
          <a:extLst>
            <a:ext uri="{FF2B5EF4-FFF2-40B4-BE49-F238E27FC236}">
              <a16:creationId xmlns:a16="http://schemas.microsoft.com/office/drawing/2014/main" id="{78774CCE-226E-496C-998D-4B4B766F232B}"/>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7F7B202A-7844-4201-BCD3-7F56587FBD24}"/>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84035A77-4AFE-4624-B1AE-7BF1839C150A}"/>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DD96BA3C-A606-4092-83C4-07897538B57C}"/>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B7B724B7-968C-4E3C-9CED-546231633D1D}"/>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73C73FD6-6D3C-45AD-9CE8-61BEA248F6B5}"/>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F07267CB-E870-46C9-ACC5-58EA0A24CBD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CCF77EA-5024-4606-9CE2-71BB05CCDB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975A8999-63B3-4F37-A5EB-00C8C8854A6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4DD07B8-C711-45DE-B6E3-06D83B004E8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9B65954-00BF-4485-A1DD-04C3A393C8F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37" name="楕円 736">
          <a:extLst>
            <a:ext uri="{FF2B5EF4-FFF2-40B4-BE49-F238E27FC236}">
              <a16:creationId xmlns:a16="http://schemas.microsoft.com/office/drawing/2014/main" id="{20A75B7A-B7C0-4B9B-9C38-A21E55B13BB0}"/>
            </a:ext>
          </a:extLst>
        </xdr:cNvPr>
        <xdr:cNvSpPr/>
      </xdr:nvSpPr>
      <xdr:spPr>
        <a:xfrm>
          <a:off x="221107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xdr:rowOff>
    </xdr:from>
    <xdr:ext cx="469744" cy="259045"/>
    <xdr:sp macro="" textlink="">
      <xdr:nvSpPr>
        <xdr:cNvPr id="738" name="【庁舎】&#10;一人当たり面積該当値テキスト">
          <a:extLst>
            <a:ext uri="{FF2B5EF4-FFF2-40B4-BE49-F238E27FC236}">
              <a16:creationId xmlns:a16="http://schemas.microsoft.com/office/drawing/2014/main" id="{A1F4D2EC-70DF-4869-8ECE-D6C2ED96E81F}"/>
            </a:ext>
          </a:extLst>
        </xdr:cNvPr>
        <xdr:cNvSpPr txBox="1"/>
      </xdr:nvSpPr>
      <xdr:spPr>
        <a:xfrm>
          <a:off x="22199600"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30299</xdr:rowOff>
    </xdr:from>
    <xdr:to>
      <xdr:col>112</xdr:col>
      <xdr:colOff>38100</xdr:colOff>
      <xdr:row>105</xdr:row>
      <xdr:rowOff>131899</xdr:rowOff>
    </xdr:to>
    <xdr:sp macro="" textlink="">
      <xdr:nvSpPr>
        <xdr:cNvPr id="739" name="楕円 738">
          <a:extLst>
            <a:ext uri="{FF2B5EF4-FFF2-40B4-BE49-F238E27FC236}">
              <a16:creationId xmlns:a16="http://schemas.microsoft.com/office/drawing/2014/main" id="{DD436695-A141-4780-B64C-AAE5AB9DDE21}"/>
            </a:ext>
          </a:extLst>
        </xdr:cNvPr>
        <xdr:cNvSpPr/>
      </xdr:nvSpPr>
      <xdr:spPr>
        <a:xfrm>
          <a:off x="21272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72389</xdr:rowOff>
    </xdr:from>
    <xdr:to>
      <xdr:col>116</xdr:col>
      <xdr:colOff>63500</xdr:colOff>
      <xdr:row>105</xdr:row>
      <xdr:rowOff>81099</xdr:rowOff>
    </xdr:to>
    <xdr:cxnSp macro="">
      <xdr:nvCxnSpPr>
        <xdr:cNvPr id="740" name="直線コネクタ 739">
          <a:extLst>
            <a:ext uri="{FF2B5EF4-FFF2-40B4-BE49-F238E27FC236}">
              <a16:creationId xmlns:a16="http://schemas.microsoft.com/office/drawing/2014/main" id="{CEB6EBE8-D084-4228-A583-9140147D4AF3}"/>
            </a:ext>
          </a:extLst>
        </xdr:cNvPr>
        <xdr:cNvCxnSpPr/>
      </xdr:nvCxnSpPr>
      <xdr:spPr>
        <a:xfrm flipV="1">
          <a:off x="21323300" y="18074639"/>
          <a:ext cx="8382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45538</xdr:rowOff>
    </xdr:from>
    <xdr:to>
      <xdr:col>107</xdr:col>
      <xdr:colOff>101600</xdr:colOff>
      <xdr:row>105</xdr:row>
      <xdr:rowOff>147138</xdr:rowOff>
    </xdr:to>
    <xdr:sp macro="" textlink="">
      <xdr:nvSpPr>
        <xdr:cNvPr id="741" name="楕円 740">
          <a:extLst>
            <a:ext uri="{FF2B5EF4-FFF2-40B4-BE49-F238E27FC236}">
              <a16:creationId xmlns:a16="http://schemas.microsoft.com/office/drawing/2014/main" id="{5D2A1DDB-66A4-4370-AC23-9C65A00A3CBE}"/>
            </a:ext>
          </a:extLst>
        </xdr:cNvPr>
        <xdr:cNvSpPr/>
      </xdr:nvSpPr>
      <xdr:spPr>
        <a:xfrm>
          <a:off x="20383500" y="1804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81099</xdr:rowOff>
    </xdr:from>
    <xdr:to>
      <xdr:col>111</xdr:col>
      <xdr:colOff>177800</xdr:colOff>
      <xdr:row>105</xdr:row>
      <xdr:rowOff>96338</xdr:rowOff>
    </xdr:to>
    <xdr:cxnSp macro="">
      <xdr:nvCxnSpPr>
        <xdr:cNvPr id="742" name="直線コネクタ 741">
          <a:extLst>
            <a:ext uri="{FF2B5EF4-FFF2-40B4-BE49-F238E27FC236}">
              <a16:creationId xmlns:a16="http://schemas.microsoft.com/office/drawing/2014/main" id="{DE7D8D62-6ED9-4EEF-9E3E-BB0672F9509D}"/>
            </a:ext>
          </a:extLst>
        </xdr:cNvPr>
        <xdr:cNvCxnSpPr/>
      </xdr:nvCxnSpPr>
      <xdr:spPr>
        <a:xfrm flipV="1">
          <a:off x="20434300" y="18083349"/>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743" name="楕円 742">
          <a:extLst>
            <a:ext uri="{FF2B5EF4-FFF2-40B4-BE49-F238E27FC236}">
              <a16:creationId xmlns:a16="http://schemas.microsoft.com/office/drawing/2014/main" id="{7328CDB4-B75D-435D-8593-53C7F06485EB}"/>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96338</xdr:rowOff>
    </xdr:from>
    <xdr:to>
      <xdr:col>107</xdr:col>
      <xdr:colOff>50800</xdr:colOff>
      <xdr:row>105</xdr:row>
      <xdr:rowOff>110489</xdr:rowOff>
    </xdr:to>
    <xdr:cxnSp macro="">
      <xdr:nvCxnSpPr>
        <xdr:cNvPr id="744" name="直線コネクタ 743">
          <a:extLst>
            <a:ext uri="{FF2B5EF4-FFF2-40B4-BE49-F238E27FC236}">
              <a16:creationId xmlns:a16="http://schemas.microsoft.com/office/drawing/2014/main" id="{14754C67-A878-46FE-8955-169CA4334F17}"/>
            </a:ext>
          </a:extLst>
        </xdr:cNvPr>
        <xdr:cNvCxnSpPr/>
      </xdr:nvCxnSpPr>
      <xdr:spPr>
        <a:xfrm flipV="1">
          <a:off x="19545300" y="18098588"/>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11793</xdr:rowOff>
    </xdr:from>
    <xdr:to>
      <xdr:col>98</xdr:col>
      <xdr:colOff>38100</xdr:colOff>
      <xdr:row>105</xdr:row>
      <xdr:rowOff>113393</xdr:rowOff>
    </xdr:to>
    <xdr:sp macro="" textlink="">
      <xdr:nvSpPr>
        <xdr:cNvPr id="745" name="楕円 744">
          <a:extLst>
            <a:ext uri="{FF2B5EF4-FFF2-40B4-BE49-F238E27FC236}">
              <a16:creationId xmlns:a16="http://schemas.microsoft.com/office/drawing/2014/main" id="{5ED1433B-E9F0-4101-A56C-60AE5F4841C7}"/>
            </a:ext>
          </a:extLst>
        </xdr:cNvPr>
        <xdr:cNvSpPr/>
      </xdr:nvSpPr>
      <xdr:spPr>
        <a:xfrm>
          <a:off x="18605500" y="1801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62593</xdr:rowOff>
    </xdr:from>
    <xdr:to>
      <xdr:col>102</xdr:col>
      <xdr:colOff>114300</xdr:colOff>
      <xdr:row>105</xdr:row>
      <xdr:rowOff>110489</xdr:rowOff>
    </xdr:to>
    <xdr:cxnSp macro="">
      <xdr:nvCxnSpPr>
        <xdr:cNvPr id="746" name="直線コネクタ 745">
          <a:extLst>
            <a:ext uri="{FF2B5EF4-FFF2-40B4-BE49-F238E27FC236}">
              <a16:creationId xmlns:a16="http://schemas.microsoft.com/office/drawing/2014/main" id="{01D78CFE-6226-4092-810B-CE5CF6C5F989}"/>
            </a:ext>
          </a:extLst>
        </xdr:cNvPr>
        <xdr:cNvCxnSpPr/>
      </xdr:nvCxnSpPr>
      <xdr:spPr>
        <a:xfrm>
          <a:off x="18656300" y="18064843"/>
          <a:ext cx="889000" cy="4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D34A982C-EB36-46CC-9607-C80D134B8CEA}"/>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F8A698E8-B92D-45E8-90CF-4847F326ACA5}"/>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1EAC4911-50FB-4932-B470-FC57D609BB92}"/>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750" name="n_4aveValue【庁舎】&#10;一人当たり面積">
          <a:extLst>
            <a:ext uri="{FF2B5EF4-FFF2-40B4-BE49-F238E27FC236}">
              <a16:creationId xmlns:a16="http://schemas.microsoft.com/office/drawing/2014/main" id="{E07008B3-BBC4-4EF3-94A0-4653BB74696B}"/>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148426</xdr:rowOff>
    </xdr:from>
    <xdr:ext cx="469744" cy="259045"/>
    <xdr:sp macro="" textlink="">
      <xdr:nvSpPr>
        <xdr:cNvPr id="751" name="n_1mainValue【庁舎】&#10;一人当たり面積">
          <a:extLst>
            <a:ext uri="{FF2B5EF4-FFF2-40B4-BE49-F238E27FC236}">
              <a16:creationId xmlns:a16="http://schemas.microsoft.com/office/drawing/2014/main" id="{A0D98488-3B29-4616-85E0-83FD4551C3E4}"/>
            </a:ext>
          </a:extLst>
        </xdr:cNvPr>
        <xdr:cNvSpPr txBox="1"/>
      </xdr:nvSpPr>
      <xdr:spPr>
        <a:xfrm>
          <a:off x="21075727" y="1780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163665</xdr:rowOff>
    </xdr:from>
    <xdr:ext cx="469744" cy="259045"/>
    <xdr:sp macro="" textlink="">
      <xdr:nvSpPr>
        <xdr:cNvPr id="752" name="n_2mainValue【庁舎】&#10;一人当たり面積">
          <a:extLst>
            <a:ext uri="{FF2B5EF4-FFF2-40B4-BE49-F238E27FC236}">
              <a16:creationId xmlns:a16="http://schemas.microsoft.com/office/drawing/2014/main" id="{2C26FAB1-E2DC-4815-970C-DF28B445805C}"/>
            </a:ext>
          </a:extLst>
        </xdr:cNvPr>
        <xdr:cNvSpPr txBox="1"/>
      </xdr:nvSpPr>
      <xdr:spPr>
        <a:xfrm>
          <a:off x="20199427" y="17823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753" name="n_3mainValue【庁舎】&#10;一人当たり面積">
          <a:extLst>
            <a:ext uri="{FF2B5EF4-FFF2-40B4-BE49-F238E27FC236}">
              <a16:creationId xmlns:a16="http://schemas.microsoft.com/office/drawing/2014/main" id="{FE50BE3E-239D-4A18-8460-7763ED0586BD}"/>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129920</xdr:rowOff>
    </xdr:from>
    <xdr:ext cx="469744" cy="259045"/>
    <xdr:sp macro="" textlink="">
      <xdr:nvSpPr>
        <xdr:cNvPr id="754" name="n_4mainValue【庁舎】&#10;一人当たり面積">
          <a:extLst>
            <a:ext uri="{FF2B5EF4-FFF2-40B4-BE49-F238E27FC236}">
              <a16:creationId xmlns:a16="http://schemas.microsoft.com/office/drawing/2014/main" id="{48CC01CB-5016-4FE1-B75D-2B58C7F746A6}"/>
            </a:ext>
          </a:extLst>
        </xdr:cNvPr>
        <xdr:cNvSpPr txBox="1"/>
      </xdr:nvSpPr>
      <xdr:spPr>
        <a:xfrm>
          <a:off x="18421427" y="177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A36A3CF5-AD57-47D8-A488-DA420C8DB2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0755836-5FA8-4AC8-8969-CB5FB491FC4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50D92F48-BEE0-4757-9AFB-966D1A50C92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低くなっている施設は、福祉施設、消防施設、市民会館、庁舎である。福祉施設については、災害時の指定避難所の役割を有しているため、必要に応じて随時修繕を行っているため低くなっている。消防施設については、近年自然災害が頻発していることから、町の防災計画に基づきながら施設の整備を進めているため低くなっている。庁舎については、東日本大震災により旧庁舎が被災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年に再建したため低くなっている。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一般廃棄物処理施設、体育館・プールである。全般的に施設の老朽化が進んでおり、今後は公共施設等総合管理計画及び個別施設計画に基づき、施設の修繕や更新により長寿命化を図るほか、公共施設等の集約化・複合化を進めるなどにより、施設保有量の適正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E40" sqref="E40:S40"/>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7308395</v>
      </c>
      <c r="BO4" s="462"/>
      <c r="BP4" s="462"/>
      <c r="BQ4" s="462"/>
      <c r="BR4" s="462"/>
      <c r="BS4" s="462"/>
      <c r="BT4" s="462"/>
      <c r="BU4" s="463"/>
      <c r="BV4" s="461">
        <v>7735330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13.1</v>
      </c>
      <c r="CU4" s="602"/>
      <c r="CV4" s="602"/>
      <c r="CW4" s="602"/>
      <c r="CX4" s="602"/>
      <c r="CY4" s="602"/>
      <c r="CZ4" s="602"/>
      <c r="DA4" s="603"/>
      <c r="DB4" s="601">
        <v>15.2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6738801</v>
      </c>
      <c r="BO5" s="433"/>
      <c r="BP5" s="433"/>
      <c r="BQ5" s="433"/>
      <c r="BR5" s="433"/>
      <c r="BS5" s="433"/>
      <c r="BT5" s="433"/>
      <c r="BU5" s="434"/>
      <c r="BV5" s="432">
        <v>7055053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90.7</v>
      </c>
      <c r="CU5" s="430"/>
      <c r="CV5" s="430"/>
      <c r="CW5" s="430"/>
      <c r="CX5" s="430"/>
      <c r="CY5" s="430"/>
      <c r="CZ5" s="430"/>
      <c r="DA5" s="431"/>
      <c r="DB5" s="429">
        <v>89.3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569594</v>
      </c>
      <c r="BO6" s="433"/>
      <c r="BP6" s="433"/>
      <c r="BQ6" s="433"/>
      <c r="BR6" s="433"/>
      <c r="BS6" s="433"/>
      <c r="BT6" s="433"/>
      <c r="BU6" s="434"/>
      <c r="BV6" s="432">
        <v>680277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90.9</v>
      </c>
      <c r="CU6" s="576"/>
      <c r="CV6" s="576"/>
      <c r="CW6" s="576"/>
      <c r="CX6" s="576"/>
      <c r="CY6" s="576"/>
      <c r="CZ6" s="576"/>
      <c r="DA6" s="577"/>
      <c r="DB6" s="575">
        <v>89.7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61847</v>
      </c>
      <c r="BO7" s="433"/>
      <c r="BP7" s="433"/>
      <c r="BQ7" s="433"/>
      <c r="BR7" s="433"/>
      <c r="BS7" s="433"/>
      <c r="BT7" s="433"/>
      <c r="BU7" s="434"/>
      <c r="BV7" s="432">
        <v>97725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3886928</v>
      </c>
      <c r="CU7" s="433"/>
      <c r="CV7" s="433"/>
      <c r="CW7" s="433"/>
      <c r="CX7" s="433"/>
      <c r="CY7" s="433"/>
      <c r="CZ7" s="433"/>
      <c r="DA7" s="434"/>
      <c r="DB7" s="432">
        <v>3842745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507747</v>
      </c>
      <c r="BO8" s="433"/>
      <c r="BP8" s="433"/>
      <c r="BQ8" s="433"/>
      <c r="BR8" s="433"/>
      <c r="BS8" s="433"/>
      <c r="BT8" s="433"/>
      <c r="BU8" s="434"/>
      <c r="BV8" s="432">
        <v>582552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0.28999999999999998</v>
      </c>
      <c r="CU8" s="536"/>
      <c r="CV8" s="536"/>
      <c r="CW8" s="536"/>
      <c r="CX8" s="536"/>
      <c r="CY8" s="536"/>
      <c r="CZ8" s="536"/>
      <c r="DA8" s="537"/>
      <c r="DB8" s="535">
        <v>0.28999999999999998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8639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-74805</v>
      </c>
      <c r="BO9" s="433"/>
      <c r="BP9" s="433"/>
      <c r="BQ9" s="433"/>
      <c r="BR9" s="433"/>
      <c r="BS9" s="433"/>
      <c r="BT9" s="433"/>
      <c r="BU9" s="434"/>
      <c r="BV9" s="432">
        <v>-59291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11.5</v>
      </c>
      <c r="CU9" s="430"/>
      <c r="CV9" s="430"/>
      <c r="CW9" s="430"/>
      <c r="CX9" s="430"/>
      <c r="CY9" s="430"/>
      <c r="CZ9" s="430"/>
      <c r="DA9" s="431"/>
      <c r="DB9" s="429">
        <v>11.2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9512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776</v>
      </c>
      <c r="BO10" s="433"/>
      <c r="BP10" s="433"/>
      <c r="BQ10" s="433"/>
      <c r="BR10" s="433"/>
      <c r="BS10" s="433"/>
      <c r="BT10" s="433"/>
      <c r="BU10" s="434"/>
      <c r="BV10" s="432">
        <v>118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292828</v>
      </c>
      <c r="BO11" s="433"/>
      <c r="BP11" s="433"/>
      <c r="BQ11" s="433"/>
      <c r="BR11" s="433"/>
      <c r="BS11" s="433"/>
      <c r="BT11" s="433"/>
      <c r="BU11" s="434"/>
      <c r="BV11" s="432">
        <v>325977</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8095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8025</v>
      </c>
      <c r="S13" s="520"/>
      <c r="T13" s="520"/>
      <c r="U13" s="520"/>
      <c r="V13" s="521"/>
      <c r="W13" s="522" t="s">
        <v>131</v>
      </c>
      <c r="X13" s="418"/>
      <c r="Y13" s="418"/>
      <c r="Z13" s="418"/>
      <c r="AA13" s="418"/>
      <c r="AB13" s="419"/>
      <c r="AC13" s="385">
        <v>684</v>
      </c>
      <c r="AD13" s="386"/>
      <c r="AE13" s="386"/>
      <c r="AF13" s="386"/>
      <c r="AG13" s="387"/>
      <c r="AH13" s="385">
        <v>796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218799</v>
      </c>
      <c r="BO13" s="433"/>
      <c r="BP13" s="433"/>
      <c r="BQ13" s="433"/>
      <c r="BR13" s="433"/>
      <c r="BS13" s="433"/>
      <c r="BT13" s="433"/>
      <c r="BU13" s="434"/>
      <c r="BV13" s="432">
        <v>266804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3.9</v>
      </c>
      <c r="CU13" s="430"/>
      <c r="CV13" s="430"/>
      <c r="CW13" s="430"/>
      <c r="CX13" s="430"/>
      <c r="CY13" s="430"/>
      <c r="CZ13" s="430"/>
      <c r="DA13" s="431"/>
      <c r="DB13" s="429">
        <v>3.3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8203</v>
      </c>
      <c r="S14" s="520"/>
      <c r="T14" s="520"/>
      <c r="U14" s="520"/>
      <c r="V14" s="521"/>
      <c r="W14" s="523"/>
      <c r="X14" s="421"/>
      <c r="Y14" s="421"/>
      <c r="Z14" s="421"/>
      <c r="AA14" s="421"/>
      <c r="AB14" s="422"/>
      <c r="AC14" s="512">
        <v>16.100000000000001</v>
      </c>
      <c r="AD14" s="513"/>
      <c r="AE14" s="513"/>
      <c r="AF14" s="513"/>
      <c r="AG14" s="514"/>
      <c r="AH14" s="512">
        <v>16.7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0.4</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8136</v>
      </c>
      <c r="S15" s="520"/>
      <c r="T15" s="520"/>
      <c r="U15" s="520"/>
      <c r="V15" s="521"/>
      <c r="W15" s="522" t="s">
        <v>137</v>
      </c>
      <c r="X15" s="418"/>
      <c r="Y15" s="418"/>
      <c r="Z15" s="418"/>
      <c r="AA15" s="418"/>
      <c r="AB15" s="419"/>
      <c r="AC15" s="385">
        <v>1093</v>
      </c>
      <c r="AD15" s="386"/>
      <c r="AE15" s="386"/>
      <c r="AF15" s="386"/>
      <c r="AG15" s="387"/>
      <c r="AH15" s="385">
        <v>1302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1032220</v>
      </c>
      <c r="BO15" s="462"/>
      <c r="BP15" s="462"/>
      <c r="BQ15" s="462"/>
      <c r="BR15" s="462"/>
      <c r="BS15" s="462"/>
      <c r="BT15" s="462"/>
      <c r="BU15" s="463"/>
      <c r="BV15" s="461">
        <v>1041960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25.8</v>
      </c>
      <c r="AD16" s="513"/>
      <c r="AE16" s="513"/>
      <c r="AF16" s="513"/>
      <c r="AG16" s="514"/>
      <c r="AH16" s="512">
        <v>27.4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3620924</v>
      </c>
      <c r="BO16" s="433"/>
      <c r="BP16" s="433"/>
      <c r="BQ16" s="433"/>
      <c r="BR16" s="433"/>
      <c r="BS16" s="433"/>
      <c r="BT16" s="433"/>
      <c r="BU16" s="434"/>
      <c r="BV16" s="432">
        <v>3514474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2462</v>
      </c>
      <c r="AD17" s="386"/>
      <c r="AE17" s="386"/>
      <c r="AF17" s="386"/>
      <c r="AG17" s="387"/>
      <c r="AH17" s="385">
        <v>2660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1289258</v>
      </c>
      <c r="BO17" s="433"/>
      <c r="BP17" s="433"/>
      <c r="BQ17" s="433"/>
      <c r="BR17" s="433"/>
      <c r="BS17" s="433"/>
      <c r="BT17" s="433"/>
      <c r="BU17" s="434"/>
      <c r="BV17" s="432">
        <v>1299044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37.950000000000003</v>
      </c>
      <c r="M18" s="485"/>
      <c r="N18" s="485"/>
      <c r="O18" s="485"/>
      <c r="P18" s="485"/>
      <c r="Q18" s="485"/>
      <c r="R18" s="486"/>
      <c r="S18" s="486"/>
      <c r="T18" s="486"/>
      <c r="U18" s="486"/>
      <c r="V18" s="487"/>
      <c r="W18" s="503"/>
      <c r="X18" s="504"/>
      <c r="Y18" s="504"/>
      <c r="Z18" s="504"/>
      <c r="AA18" s="504"/>
      <c r="AB18" s="528"/>
      <c r="AC18" s="402">
        <v>58.1</v>
      </c>
      <c r="AD18" s="403"/>
      <c r="AE18" s="403"/>
      <c r="AF18" s="403"/>
      <c r="AG18" s="488"/>
      <c r="AH18" s="402">
        <v>55.9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3584096</v>
      </c>
      <c r="BO18" s="433"/>
      <c r="BP18" s="433"/>
      <c r="BQ18" s="433"/>
      <c r="BR18" s="433"/>
      <c r="BS18" s="433"/>
      <c r="BT18" s="433"/>
      <c r="BU18" s="434"/>
      <c r="BV18" s="432">
        <v>3476188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228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4969304</v>
      </c>
      <c r="BO19" s="433"/>
      <c r="BP19" s="433"/>
      <c r="BQ19" s="433"/>
      <c r="BR19" s="433"/>
      <c r="BS19" s="433"/>
      <c r="BT19" s="433"/>
      <c r="BU19" s="434"/>
      <c r="BV19" s="432">
        <v>5137888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3123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5480641</v>
      </c>
      <c r="BO22" s="462"/>
      <c r="BP22" s="462"/>
      <c r="BQ22" s="462"/>
      <c r="BR22" s="462"/>
      <c r="BS22" s="462"/>
      <c r="BT22" s="462"/>
      <c r="BU22" s="463"/>
      <c r="BV22" s="461">
        <v>5455724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2623418</v>
      </c>
      <c r="BO23" s="433"/>
      <c r="BP23" s="433"/>
      <c r="BQ23" s="433"/>
      <c r="BR23" s="433"/>
      <c r="BS23" s="433"/>
      <c r="BT23" s="433"/>
      <c r="BU23" s="434"/>
      <c r="BV23" s="432">
        <v>2669731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7191</v>
      </c>
      <c r="R24" s="386"/>
      <c r="S24" s="386"/>
      <c r="T24" s="386"/>
      <c r="U24" s="386"/>
      <c r="V24" s="387"/>
      <c r="W24" s="475"/>
      <c r="X24" s="412"/>
      <c r="Y24" s="413"/>
      <c r="Z24" s="388" t="s">
        <v>162</v>
      </c>
      <c r="AA24" s="389"/>
      <c r="AB24" s="389"/>
      <c r="AC24" s="389"/>
      <c r="AD24" s="389"/>
      <c r="AE24" s="389"/>
      <c r="AF24" s="389"/>
      <c r="AG24" s="390"/>
      <c r="AH24" s="385">
        <v>104</v>
      </c>
      <c r="AI24" s="386"/>
      <c r="AJ24" s="386"/>
      <c r="AK24" s="386"/>
      <c r="AL24" s="387"/>
      <c r="AM24" s="385">
        <v>332696</v>
      </c>
      <c r="AN24" s="386"/>
      <c r="AO24" s="386"/>
      <c r="AP24" s="386"/>
      <c r="AQ24" s="386"/>
      <c r="AR24" s="387"/>
      <c r="AS24" s="385">
        <v>3199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4171013</v>
      </c>
      <c r="BO24" s="433"/>
      <c r="BP24" s="433"/>
      <c r="BQ24" s="433"/>
      <c r="BR24" s="433"/>
      <c r="BS24" s="433"/>
      <c r="BT24" s="433"/>
      <c r="BU24" s="434"/>
      <c r="BV24" s="432">
        <v>4003377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6084</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127008</v>
      </c>
      <c r="BO25" s="462"/>
      <c r="BP25" s="462"/>
      <c r="BQ25" s="462"/>
      <c r="BR25" s="462"/>
      <c r="BS25" s="462"/>
      <c r="BT25" s="462"/>
      <c r="BU25" s="463"/>
      <c r="BV25" s="461">
        <v>131712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6033</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3380</v>
      </c>
      <c r="R27" s="386"/>
      <c r="S27" s="386"/>
      <c r="T27" s="386"/>
      <c r="U27" s="386"/>
      <c r="V27" s="387"/>
      <c r="W27" s="475"/>
      <c r="X27" s="412"/>
      <c r="Y27" s="413"/>
      <c r="Z27" s="388" t="s">
        <v>171</v>
      </c>
      <c r="AA27" s="389"/>
      <c r="AB27" s="389"/>
      <c r="AC27" s="389"/>
      <c r="AD27" s="389"/>
      <c r="AE27" s="389"/>
      <c r="AF27" s="389"/>
      <c r="AG27" s="390"/>
      <c r="AH27" s="385">
        <v>7</v>
      </c>
      <c r="AI27" s="386"/>
      <c r="AJ27" s="386"/>
      <c r="AK27" s="386"/>
      <c r="AL27" s="387"/>
      <c r="AM27" s="385">
        <v>21861</v>
      </c>
      <c r="AN27" s="386"/>
      <c r="AO27" s="386"/>
      <c r="AP27" s="386"/>
      <c r="AQ27" s="386"/>
      <c r="AR27" s="387"/>
      <c r="AS27" s="385">
        <v>3123</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50000</v>
      </c>
      <c r="BO27" s="467"/>
      <c r="BP27" s="467"/>
      <c r="BQ27" s="467"/>
      <c r="BR27" s="467"/>
      <c r="BS27" s="467"/>
      <c r="BT27" s="467"/>
      <c r="BU27" s="468"/>
      <c r="BV27" s="466">
        <v>50000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2540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866071</v>
      </c>
      <c r="BO28" s="462"/>
      <c r="BP28" s="462"/>
      <c r="BQ28" s="462"/>
      <c r="BR28" s="462"/>
      <c r="BS28" s="462"/>
      <c r="BT28" s="462"/>
      <c r="BU28" s="463"/>
      <c r="BV28" s="461">
        <v>865296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10</v>
      </c>
      <c r="M29" s="386"/>
      <c r="N29" s="386"/>
      <c r="O29" s="386"/>
      <c r="P29" s="387"/>
      <c r="Q29" s="385">
        <v>2280</v>
      </c>
      <c r="R29" s="386"/>
      <c r="S29" s="386"/>
      <c r="T29" s="386"/>
      <c r="U29" s="386"/>
      <c r="V29" s="387"/>
      <c r="W29" s="476"/>
      <c r="X29" s="477"/>
      <c r="Y29" s="478"/>
      <c r="Z29" s="388" t="s">
        <v>177</v>
      </c>
      <c r="AA29" s="389"/>
      <c r="AB29" s="389"/>
      <c r="AC29" s="389"/>
      <c r="AD29" s="389"/>
      <c r="AE29" s="389"/>
      <c r="AF29" s="389"/>
      <c r="AG29" s="390"/>
      <c r="AH29" s="385">
        <v>111</v>
      </c>
      <c r="AI29" s="386"/>
      <c r="AJ29" s="386"/>
      <c r="AK29" s="386"/>
      <c r="AL29" s="387"/>
      <c r="AM29" s="385">
        <v>354557</v>
      </c>
      <c r="AN29" s="386"/>
      <c r="AO29" s="386"/>
      <c r="AP29" s="386"/>
      <c r="AQ29" s="386"/>
      <c r="AR29" s="387"/>
      <c r="AS29" s="385">
        <v>3194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1462009</v>
      </c>
      <c r="BO30" s="467"/>
      <c r="BP30" s="467"/>
      <c r="BQ30" s="467"/>
      <c r="BR30" s="467"/>
      <c r="BS30" s="467"/>
      <c r="BT30" s="467"/>
      <c r="BU30" s="468"/>
      <c r="BV30" s="466">
        <v>1475767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国見町国民健康保険特別会計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国見町水道事業会計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IF('各会計、関係団体の財政状況及び健全化判断比率'!B33="","",'各会計、関係団体の財政状況及び健全化判断比率'!B33)</f>
        <v>国見町土地開発事業特別会計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福島県後期高齢者医療広域連合一般会計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国見町渇水対策施設特別会計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国見町介護保険特別会計（保険事業勘定）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国見町下水道事業会計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福島県後期高齢者医療広域連合後期高齢者医療特別会計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国見町後期高齢者医療特別会計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福島地方水道用水供給企業団
福島地方水道用水供給事業会計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伊達地方消防組合・一般会計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伊達地方衛生処理組合　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伊達地方衛生処理組合　し尿処理事業特別会計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伊達地方衛生処理組合　ごみ処理事業特別会計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公立藤田病院組合　病院事業会計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福島県市町村総合事務組合　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福島県市町村総合事務組合　消防補償等特別会計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PkQlgy4YiS3HgmUKLWvW1ubdmVKCfoK/HKM5LtQelTrOtSyjY1QqSNFvXrI0YCHjwAx1dzM16Vp1LuzEUz2eew==" saltValue="eL0kIjRDepMNFi2uyP5Ze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V36" sqref="BV36:CB36"/>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960693</v>
      </c>
      <c r="S5" s="690"/>
      <c r="T5" s="690"/>
      <c r="U5" s="690"/>
      <c r="V5" s="690"/>
      <c r="W5" s="690"/>
      <c r="X5" s="690"/>
      <c r="Y5" s="715"/>
      <c r="Z5" s="728">
        <v>13.1</v>
      </c>
      <c r="AA5" s="728"/>
      <c r="AB5" s="728"/>
      <c r="AC5" s="728"/>
      <c r="AD5" s="729">
        <v>960693</v>
      </c>
      <c r="AE5" s="729"/>
      <c r="AF5" s="729"/>
      <c r="AG5" s="729"/>
      <c r="AH5" s="729"/>
      <c r="AI5" s="729"/>
      <c r="AJ5" s="729"/>
      <c r="AK5" s="729"/>
      <c r="AL5" s="716">
        <v>24.4</v>
      </c>
      <c r="AM5" s="698"/>
      <c r="AN5" s="698"/>
      <c r="AO5" s="717"/>
      <c r="AP5" s="692" t="s">
        <v>216</v>
      </c>
      <c r="AQ5" s="693"/>
      <c r="AR5" s="693"/>
      <c r="AS5" s="693"/>
      <c r="AT5" s="693"/>
      <c r="AU5" s="693"/>
      <c r="AV5" s="693"/>
      <c r="AW5" s="693"/>
      <c r="AX5" s="693"/>
      <c r="AY5" s="693"/>
      <c r="AZ5" s="693"/>
      <c r="BA5" s="693"/>
      <c r="BB5" s="693"/>
      <c r="BC5" s="693"/>
      <c r="BD5" s="693"/>
      <c r="BE5" s="693"/>
      <c r="BF5" s="694"/>
      <c r="BG5" s="634">
        <v>960693</v>
      </c>
      <c r="BH5" s="635"/>
      <c r="BI5" s="635"/>
      <c r="BJ5" s="635"/>
      <c r="BK5" s="635"/>
      <c r="BL5" s="635"/>
      <c r="BM5" s="635"/>
      <c r="BN5" s="636"/>
      <c r="BO5" s="672">
        <v>100</v>
      </c>
      <c r="BP5" s="672"/>
      <c r="BQ5" s="672"/>
      <c r="BR5" s="672"/>
      <c r="BS5" s="673" t="s">
        <v>122</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59999</v>
      </c>
      <c r="S6" s="635"/>
      <c r="T6" s="635"/>
      <c r="U6" s="635"/>
      <c r="V6" s="635"/>
      <c r="W6" s="635"/>
      <c r="X6" s="635"/>
      <c r="Y6" s="636"/>
      <c r="Z6" s="672">
        <v>0.8</v>
      </c>
      <c r="AA6" s="672"/>
      <c r="AB6" s="672"/>
      <c r="AC6" s="672"/>
      <c r="AD6" s="673">
        <v>59999</v>
      </c>
      <c r="AE6" s="673"/>
      <c r="AF6" s="673"/>
      <c r="AG6" s="673"/>
      <c r="AH6" s="673"/>
      <c r="AI6" s="673"/>
      <c r="AJ6" s="673"/>
      <c r="AK6" s="673"/>
      <c r="AL6" s="637">
        <v>1.5</v>
      </c>
      <c r="AM6" s="638"/>
      <c r="AN6" s="638"/>
      <c r="AO6" s="674"/>
      <c r="AP6" s="631" t="s">
        <v>221</v>
      </c>
      <c r="AQ6" s="632"/>
      <c r="AR6" s="632"/>
      <c r="AS6" s="632"/>
      <c r="AT6" s="632"/>
      <c r="AU6" s="632"/>
      <c r="AV6" s="632"/>
      <c r="AW6" s="632"/>
      <c r="AX6" s="632"/>
      <c r="AY6" s="632"/>
      <c r="AZ6" s="632"/>
      <c r="BA6" s="632"/>
      <c r="BB6" s="632"/>
      <c r="BC6" s="632"/>
      <c r="BD6" s="632"/>
      <c r="BE6" s="632"/>
      <c r="BF6" s="633"/>
      <c r="BG6" s="634">
        <v>960693</v>
      </c>
      <c r="BH6" s="635"/>
      <c r="BI6" s="635"/>
      <c r="BJ6" s="635"/>
      <c r="BK6" s="635"/>
      <c r="BL6" s="635"/>
      <c r="BM6" s="635"/>
      <c r="BN6" s="636"/>
      <c r="BO6" s="672">
        <v>100</v>
      </c>
      <c r="BP6" s="672"/>
      <c r="BQ6" s="672"/>
      <c r="BR6" s="672"/>
      <c r="BS6" s="673" t="s">
        <v>122</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83348</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82842</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334</v>
      </c>
      <c r="S7" s="635"/>
      <c r="T7" s="635"/>
      <c r="U7" s="635"/>
      <c r="V7" s="635"/>
      <c r="W7" s="635"/>
      <c r="X7" s="635"/>
      <c r="Y7" s="636"/>
      <c r="Z7" s="672">
        <v>0</v>
      </c>
      <c r="AA7" s="672"/>
      <c r="AB7" s="672"/>
      <c r="AC7" s="672"/>
      <c r="AD7" s="673">
        <v>334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343240</v>
      </c>
      <c r="BH7" s="635"/>
      <c r="BI7" s="635"/>
      <c r="BJ7" s="635"/>
      <c r="BK7" s="635"/>
      <c r="BL7" s="635"/>
      <c r="BM7" s="635"/>
      <c r="BN7" s="636"/>
      <c r="BO7" s="672">
        <v>35.700000000000003</v>
      </c>
      <c r="BP7" s="672"/>
      <c r="BQ7" s="672"/>
      <c r="BR7" s="672"/>
      <c r="BS7" s="673" t="s">
        <v>122</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1275827</v>
      </c>
      <c r="CS7" s="635"/>
      <c r="CT7" s="635"/>
      <c r="CU7" s="635"/>
      <c r="CV7" s="635"/>
      <c r="CW7" s="635"/>
      <c r="CX7" s="635"/>
      <c r="CY7" s="636"/>
      <c r="CZ7" s="672">
        <v>18.899999999999999</v>
      </c>
      <c r="DA7" s="672"/>
      <c r="DB7" s="672"/>
      <c r="DC7" s="672"/>
      <c r="DD7" s="640">
        <v>37968</v>
      </c>
      <c r="DE7" s="635"/>
      <c r="DF7" s="635"/>
      <c r="DG7" s="635"/>
      <c r="DH7" s="635"/>
      <c r="DI7" s="635"/>
      <c r="DJ7" s="635"/>
      <c r="DK7" s="635"/>
      <c r="DL7" s="635"/>
      <c r="DM7" s="635"/>
      <c r="DN7" s="635"/>
      <c r="DO7" s="635"/>
      <c r="DP7" s="636"/>
      <c r="DQ7" s="640">
        <v>826784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5334</v>
      </c>
      <c r="S8" s="635"/>
      <c r="T8" s="635"/>
      <c r="U8" s="635"/>
      <c r="V8" s="635"/>
      <c r="W8" s="635"/>
      <c r="X8" s="635"/>
      <c r="Y8" s="636"/>
      <c r="Z8" s="672">
        <v>0.1</v>
      </c>
      <c r="AA8" s="672"/>
      <c r="AB8" s="672"/>
      <c r="AC8" s="672"/>
      <c r="AD8" s="673">
        <v>5334</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11628</v>
      </c>
      <c r="BH8" s="635"/>
      <c r="BI8" s="635"/>
      <c r="BJ8" s="635"/>
      <c r="BK8" s="635"/>
      <c r="BL8" s="635"/>
      <c r="BM8" s="635"/>
      <c r="BN8" s="636"/>
      <c r="BO8" s="672">
        <v>1.2</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1340243</v>
      </c>
      <c r="CS8" s="635"/>
      <c r="CT8" s="635"/>
      <c r="CU8" s="635"/>
      <c r="CV8" s="635"/>
      <c r="CW8" s="635"/>
      <c r="CX8" s="635"/>
      <c r="CY8" s="636"/>
      <c r="CZ8" s="672">
        <v>19.899999999999999</v>
      </c>
      <c r="DA8" s="672"/>
      <c r="DB8" s="672"/>
      <c r="DC8" s="672"/>
      <c r="DD8" s="640">
        <v>1888</v>
      </c>
      <c r="DE8" s="635"/>
      <c r="DF8" s="635"/>
      <c r="DG8" s="635"/>
      <c r="DH8" s="635"/>
      <c r="DI8" s="635"/>
      <c r="DJ8" s="635"/>
      <c r="DK8" s="635"/>
      <c r="DL8" s="635"/>
      <c r="DM8" s="635"/>
      <c r="DN8" s="635"/>
      <c r="DO8" s="635"/>
      <c r="DP8" s="636"/>
      <c r="DQ8" s="640">
        <v>841860</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6882</v>
      </c>
      <c r="S9" s="635"/>
      <c r="T9" s="635"/>
      <c r="U9" s="635"/>
      <c r="V9" s="635"/>
      <c r="W9" s="635"/>
      <c r="X9" s="635"/>
      <c r="Y9" s="636"/>
      <c r="Z9" s="672">
        <v>0.1</v>
      </c>
      <c r="AA9" s="672"/>
      <c r="AB9" s="672"/>
      <c r="AC9" s="672"/>
      <c r="AD9" s="673">
        <v>6882</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296260</v>
      </c>
      <c r="BH9" s="635"/>
      <c r="BI9" s="635"/>
      <c r="BJ9" s="635"/>
      <c r="BK9" s="635"/>
      <c r="BL9" s="635"/>
      <c r="BM9" s="635"/>
      <c r="BN9" s="636"/>
      <c r="BO9" s="672">
        <v>30.8</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897127</v>
      </c>
      <c r="CS9" s="635"/>
      <c r="CT9" s="635"/>
      <c r="CU9" s="635"/>
      <c r="CV9" s="635"/>
      <c r="CW9" s="635"/>
      <c r="CX9" s="635"/>
      <c r="CY9" s="636"/>
      <c r="CZ9" s="672">
        <v>13.3</v>
      </c>
      <c r="DA9" s="672"/>
      <c r="DB9" s="672"/>
      <c r="DC9" s="672"/>
      <c r="DD9" s="640">
        <v>6332</v>
      </c>
      <c r="DE9" s="635"/>
      <c r="DF9" s="635"/>
      <c r="DG9" s="635"/>
      <c r="DH9" s="635"/>
      <c r="DI9" s="635"/>
      <c r="DJ9" s="635"/>
      <c r="DK9" s="635"/>
      <c r="DL9" s="635"/>
      <c r="DM9" s="635"/>
      <c r="DN9" s="635"/>
      <c r="DO9" s="635"/>
      <c r="DP9" s="636"/>
      <c r="DQ9" s="640">
        <v>773119</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19566</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6721</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3721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219810</v>
      </c>
      <c r="S11" s="635"/>
      <c r="T11" s="635"/>
      <c r="U11" s="635"/>
      <c r="V11" s="635"/>
      <c r="W11" s="635"/>
      <c r="X11" s="635"/>
      <c r="Y11" s="636"/>
      <c r="Z11" s="637">
        <v>3</v>
      </c>
      <c r="AA11" s="638"/>
      <c r="AB11" s="638"/>
      <c r="AC11" s="639"/>
      <c r="AD11" s="640">
        <v>219810</v>
      </c>
      <c r="AE11" s="635"/>
      <c r="AF11" s="635"/>
      <c r="AG11" s="635"/>
      <c r="AH11" s="635"/>
      <c r="AI11" s="635"/>
      <c r="AJ11" s="635"/>
      <c r="AK11" s="636"/>
      <c r="AL11" s="637">
        <v>5.6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15786</v>
      </c>
      <c r="BH11" s="635"/>
      <c r="BI11" s="635"/>
      <c r="BJ11" s="635"/>
      <c r="BK11" s="635"/>
      <c r="BL11" s="635"/>
      <c r="BM11" s="635"/>
      <c r="BN11" s="636"/>
      <c r="BO11" s="672">
        <v>1.6</v>
      </c>
      <c r="BP11" s="672"/>
      <c r="BQ11" s="672"/>
      <c r="BR11" s="672"/>
      <c r="BS11" s="673" t="s">
        <v>122</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363201</v>
      </c>
      <c r="CS11" s="635"/>
      <c r="CT11" s="635"/>
      <c r="CU11" s="635"/>
      <c r="CV11" s="635"/>
      <c r="CW11" s="635"/>
      <c r="CX11" s="635"/>
      <c r="CY11" s="636"/>
      <c r="CZ11" s="672">
        <v>5.4</v>
      </c>
      <c r="DA11" s="672"/>
      <c r="DB11" s="672"/>
      <c r="DC11" s="672"/>
      <c r="DD11" s="640">
        <v>89064</v>
      </c>
      <c r="DE11" s="635"/>
      <c r="DF11" s="635"/>
      <c r="DG11" s="635"/>
      <c r="DH11" s="635"/>
      <c r="DI11" s="635"/>
      <c r="DJ11" s="635"/>
      <c r="DK11" s="635"/>
      <c r="DL11" s="635"/>
      <c r="DM11" s="635"/>
      <c r="DN11" s="635"/>
      <c r="DO11" s="635"/>
      <c r="DP11" s="636"/>
      <c r="DQ11" s="640">
        <v>147835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513063</v>
      </c>
      <c r="BH12" s="635"/>
      <c r="BI12" s="635"/>
      <c r="BJ12" s="635"/>
      <c r="BK12" s="635"/>
      <c r="BL12" s="635"/>
      <c r="BM12" s="635"/>
      <c r="BN12" s="636"/>
      <c r="BO12" s="672">
        <v>53.4</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89853</v>
      </c>
      <c r="CS12" s="635"/>
      <c r="CT12" s="635"/>
      <c r="CU12" s="635"/>
      <c r="CV12" s="635"/>
      <c r="CW12" s="635"/>
      <c r="CX12" s="635"/>
      <c r="CY12" s="636"/>
      <c r="CZ12" s="672">
        <v>1.3</v>
      </c>
      <c r="DA12" s="672"/>
      <c r="DB12" s="672"/>
      <c r="DC12" s="672"/>
      <c r="DD12" s="640">
        <v>1744</v>
      </c>
      <c r="DE12" s="635"/>
      <c r="DF12" s="635"/>
      <c r="DG12" s="635"/>
      <c r="DH12" s="635"/>
      <c r="DI12" s="635"/>
      <c r="DJ12" s="635"/>
      <c r="DK12" s="635"/>
      <c r="DL12" s="635"/>
      <c r="DM12" s="635"/>
      <c r="DN12" s="635"/>
      <c r="DO12" s="635"/>
      <c r="DP12" s="636"/>
      <c r="DQ12" s="640">
        <v>42273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513063</v>
      </c>
      <c r="BH13" s="635"/>
      <c r="BI13" s="635"/>
      <c r="BJ13" s="635"/>
      <c r="BK13" s="635"/>
      <c r="BL13" s="635"/>
      <c r="BM13" s="635"/>
      <c r="BN13" s="636"/>
      <c r="BO13" s="672">
        <v>53.4</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700899</v>
      </c>
      <c r="CS13" s="635"/>
      <c r="CT13" s="635"/>
      <c r="CU13" s="635"/>
      <c r="CV13" s="635"/>
      <c r="CW13" s="635"/>
      <c r="CX13" s="635"/>
      <c r="CY13" s="636"/>
      <c r="CZ13" s="672">
        <v>10.4</v>
      </c>
      <c r="DA13" s="672"/>
      <c r="DB13" s="672"/>
      <c r="DC13" s="672"/>
      <c r="DD13" s="640">
        <v>461157</v>
      </c>
      <c r="DE13" s="635"/>
      <c r="DF13" s="635"/>
      <c r="DG13" s="635"/>
      <c r="DH13" s="635"/>
      <c r="DI13" s="635"/>
      <c r="DJ13" s="635"/>
      <c r="DK13" s="635"/>
      <c r="DL13" s="635"/>
      <c r="DM13" s="635"/>
      <c r="DN13" s="635"/>
      <c r="DO13" s="635"/>
      <c r="DP13" s="636"/>
      <c r="DQ13" s="640">
        <v>259944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40469</v>
      </c>
      <c r="BH14" s="635"/>
      <c r="BI14" s="635"/>
      <c r="BJ14" s="635"/>
      <c r="BK14" s="635"/>
      <c r="BL14" s="635"/>
      <c r="BM14" s="635"/>
      <c r="BN14" s="636"/>
      <c r="BO14" s="672">
        <v>4.2</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428778</v>
      </c>
      <c r="CS14" s="635"/>
      <c r="CT14" s="635"/>
      <c r="CU14" s="635"/>
      <c r="CV14" s="635"/>
      <c r="CW14" s="635"/>
      <c r="CX14" s="635"/>
      <c r="CY14" s="636"/>
      <c r="CZ14" s="672">
        <v>6.4</v>
      </c>
      <c r="DA14" s="672"/>
      <c r="DB14" s="672"/>
      <c r="DC14" s="672"/>
      <c r="DD14" s="640">
        <v>174957</v>
      </c>
      <c r="DE14" s="635"/>
      <c r="DF14" s="635"/>
      <c r="DG14" s="635"/>
      <c r="DH14" s="635"/>
      <c r="DI14" s="635"/>
      <c r="DJ14" s="635"/>
      <c r="DK14" s="635"/>
      <c r="DL14" s="635"/>
      <c r="DM14" s="635"/>
      <c r="DN14" s="635"/>
      <c r="DO14" s="635"/>
      <c r="DP14" s="636"/>
      <c r="DQ14" s="640">
        <v>254776</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5361</v>
      </c>
      <c r="S15" s="635"/>
      <c r="T15" s="635"/>
      <c r="U15" s="635"/>
      <c r="V15" s="635"/>
      <c r="W15" s="635"/>
      <c r="X15" s="635"/>
      <c r="Y15" s="636"/>
      <c r="Z15" s="672">
        <v>0.1</v>
      </c>
      <c r="AA15" s="672"/>
      <c r="AB15" s="672"/>
      <c r="AC15" s="672"/>
      <c r="AD15" s="673">
        <v>5361</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63921</v>
      </c>
      <c r="BH15" s="635"/>
      <c r="BI15" s="635"/>
      <c r="BJ15" s="635"/>
      <c r="BK15" s="635"/>
      <c r="BL15" s="635"/>
      <c r="BM15" s="635"/>
      <c r="BN15" s="636"/>
      <c r="BO15" s="672">
        <v>6.7</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968247</v>
      </c>
      <c r="CS15" s="635"/>
      <c r="CT15" s="635"/>
      <c r="CU15" s="635"/>
      <c r="CV15" s="635"/>
      <c r="CW15" s="635"/>
      <c r="CX15" s="635"/>
      <c r="CY15" s="636"/>
      <c r="CZ15" s="672">
        <v>14.4</v>
      </c>
      <c r="DA15" s="672"/>
      <c r="DB15" s="672"/>
      <c r="DC15" s="672"/>
      <c r="DD15" s="640">
        <v>278813</v>
      </c>
      <c r="DE15" s="635"/>
      <c r="DF15" s="635"/>
      <c r="DG15" s="635"/>
      <c r="DH15" s="635"/>
      <c r="DI15" s="635"/>
      <c r="DJ15" s="635"/>
      <c r="DK15" s="635"/>
      <c r="DL15" s="635"/>
      <c r="DM15" s="635"/>
      <c r="DN15" s="635"/>
      <c r="DO15" s="635"/>
      <c r="DP15" s="636"/>
      <c r="DQ15" s="640">
        <v>596058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17531</v>
      </c>
      <c r="S16" s="635"/>
      <c r="T16" s="635"/>
      <c r="U16" s="635"/>
      <c r="V16" s="635"/>
      <c r="W16" s="635"/>
      <c r="X16" s="635"/>
      <c r="Y16" s="636"/>
      <c r="Z16" s="672">
        <v>0.2</v>
      </c>
      <c r="AA16" s="672"/>
      <c r="AB16" s="672"/>
      <c r="AC16" s="672"/>
      <c r="AD16" s="673">
        <v>17531</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40106</v>
      </c>
      <c r="S17" s="635"/>
      <c r="T17" s="635"/>
      <c r="U17" s="635"/>
      <c r="V17" s="635"/>
      <c r="W17" s="635"/>
      <c r="X17" s="635"/>
      <c r="Y17" s="636"/>
      <c r="Z17" s="672">
        <v>0.5</v>
      </c>
      <c r="AA17" s="672"/>
      <c r="AB17" s="672"/>
      <c r="AC17" s="672"/>
      <c r="AD17" s="673">
        <v>40106</v>
      </c>
      <c r="AE17" s="673"/>
      <c r="AF17" s="673"/>
      <c r="AG17" s="673"/>
      <c r="AH17" s="673"/>
      <c r="AI17" s="673"/>
      <c r="AJ17" s="673"/>
      <c r="AK17" s="673"/>
      <c r="AL17" s="637">
        <v>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584557</v>
      </c>
      <c r="CS17" s="635"/>
      <c r="CT17" s="635"/>
      <c r="CU17" s="635"/>
      <c r="CV17" s="635"/>
      <c r="CW17" s="635"/>
      <c r="CX17" s="635"/>
      <c r="CY17" s="636"/>
      <c r="CZ17" s="672">
        <v>8.6999999999999993</v>
      </c>
      <c r="DA17" s="672"/>
      <c r="DB17" s="672"/>
      <c r="DC17" s="672"/>
      <c r="DD17" s="640" t="s">
        <v>122</v>
      </c>
      <c r="DE17" s="635"/>
      <c r="DF17" s="635"/>
      <c r="DG17" s="635"/>
      <c r="DH17" s="635"/>
      <c r="DI17" s="635"/>
      <c r="DJ17" s="635"/>
      <c r="DK17" s="635"/>
      <c r="DL17" s="635"/>
      <c r="DM17" s="635"/>
      <c r="DN17" s="635"/>
      <c r="DO17" s="635"/>
      <c r="DP17" s="636"/>
      <c r="DQ17" s="640">
        <v>570498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6186</v>
      </c>
      <c r="S18" s="635"/>
      <c r="T18" s="635"/>
      <c r="U18" s="635"/>
      <c r="V18" s="635"/>
      <c r="W18" s="635"/>
      <c r="X18" s="635"/>
      <c r="Y18" s="636"/>
      <c r="Z18" s="672">
        <v>0.1</v>
      </c>
      <c r="AA18" s="672"/>
      <c r="AB18" s="672"/>
      <c r="AC18" s="672"/>
      <c r="AD18" s="673">
        <v>6186</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33008</v>
      </c>
      <c r="S19" s="635"/>
      <c r="T19" s="635"/>
      <c r="U19" s="635"/>
      <c r="V19" s="635"/>
      <c r="W19" s="635"/>
      <c r="X19" s="635"/>
      <c r="Y19" s="636"/>
      <c r="Z19" s="672">
        <v>0.5</v>
      </c>
      <c r="AA19" s="672"/>
      <c r="AB19" s="672"/>
      <c r="AC19" s="672"/>
      <c r="AD19" s="673">
        <v>33008</v>
      </c>
      <c r="AE19" s="673"/>
      <c r="AF19" s="673"/>
      <c r="AG19" s="673"/>
      <c r="AH19" s="673"/>
      <c r="AI19" s="673"/>
      <c r="AJ19" s="673"/>
      <c r="AK19" s="673"/>
      <c r="AL19" s="637">
        <v>0.8</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912</v>
      </c>
      <c r="S20" s="635"/>
      <c r="T20" s="635"/>
      <c r="U20" s="635"/>
      <c r="V20" s="635"/>
      <c r="W20" s="635"/>
      <c r="X20" s="635"/>
      <c r="Y20" s="636"/>
      <c r="Z20" s="672">
        <v>0</v>
      </c>
      <c r="AA20" s="672"/>
      <c r="AB20" s="672"/>
      <c r="AC20" s="672"/>
      <c r="AD20" s="673">
        <v>912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6738801</v>
      </c>
      <c r="CS20" s="635"/>
      <c r="CT20" s="635"/>
      <c r="CU20" s="635"/>
      <c r="CV20" s="635"/>
      <c r="CW20" s="635"/>
      <c r="CX20" s="635"/>
      <c r="CY20" s="636"/>
      <c r="CZ20" s="672">
        <v>100</v>
      </c>
      <c r="DA20" s="672"/>
      <c r="DB20" s="672"/>
      <c r="DC20" s="672"/>
      <c r="DD20" s="640">
        <v>1051923</v>
      </c>
      <c r="DE20" s="635"/>
      <c r="DF20" s="635"/>
      <c r="DG20" s="635"/>
      <c r="DH20" s="635"/>
      <c r="DI20" s="635"/>
      <c r="DJ20" s="635"/>
      <c r="DK20" s="635"/>
      <c r="DL20" s="635"/>
      <c r="DM20" s="635"/>
      <c r="DN20" s="635"/>
      <c r="DO20" s="635"/>
      <c r="DP20" s="636"/>
      <c r="DQ20" s="640">
        <v>4399710</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2838873</v>
      </c>
      <c r="S21" s="635"/>
      <c r="T21" s="635"/>
      <c r="U21" s="635"/>
      <c r="V21" s="635"/>
      <c r="W21" s="635"/>
      <c r="X21" s="635"/>
      <c r="Y21" s="636"/>
      <c r="Z21" s="672">
        <v>38.799999999999997</v>
      </c>
      <c r="AA21" s="672"/>
      <c r="AB21" s="672"/>
      <c r="AC21" s="672"/>
      <c r="AD21" s="673">
        <v>2588720</v>
      </c>
      <c r="AE21" s="673"/>
      <c r="AF21" s="673"/>
      <c r="AG21" s="673"/>
      <c r="AH21" s="673"/>
      <c r="AI21" s="673"/>
      <c r="AJ21" s="673"/>
      <c r="AK21" s="673"/>
      <c r="AL21" s="637">
        <v>65.7</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2588720</v>
      </c>
      <c r="S22" s="635"/>
      <c r="T22" s="635"/>
      <c r="U22" s="635"/>
      <c r="V22" s="635"/>
      <c r="W22" s="635"/>
      <c r="X22" s="635"/>
      <c r="Y22" s="636"/>
      <c r="Z22" s="672">
        <v>35.4</v>
      </c>
      <c r="AA22" s="672"/>
      <c r="AB22" s="672"/>
      <c r="AC22" s="672"/>
      <c r="AD22" s="673">
        <v>2588720</v>
      </c>
      <c r="AE22" s="673"/>
      <c r="AF22" s="673"/>
      <c r="AG22" s="673"/>
      <c r="AH22" s="673"/>
      <c r="AI22" s="673"/>
      <c r="AJ22" s="673"/>
      <c r="AK22" s="673"/>
      <c r="AL22" s="637">
        <v>65.7</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218579</v>
      </c>
      <c r="S23" s="635"/>
      <c r="T23" s="635"/>
      <c r="U23" s="635"/>
      <c r="V23" s="635"/>
      <c r="W23" s="635"/>
      <c r="X23" s="635"/>
      <c r="Y23" s="636"/>
      <c r="Z23" s="672">
        <v>3</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31574</v>
      </c>
      <c r="S24" s="635"/>
      <c r="T24" s="635"/>
      <c r="U24" s="635"/>
      <c r="V24" s="635"/>
      <c r="W24" s="635"/>
      <c r="X24" s="635"/>
      <c r="Y24" s="636"/>
      <c r="Z24" s="672">
        <v>0.4</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2406637</v>
      </c>
      <c r="CS24" s="690"/>
      <c r="CT24" s="690"/>
      <c r="CU24" s="690"/>
      <c r="CV24" s="690"/>
      <c r="CW24" s="690"/>
      <c r="CX24" s="690"/>
      <c r="CY24" s="715"/>
      <c r="CZ24" s="716">
        <v>35.700000000000003</v>
      </c>
      <c r="DA24" s="698"/>
      <c r="DB24" s="698"/>
      <c r="DC24" s="718"/>
      <c r="DD24" s="714">
        <v>1955501</v>
      </c>
      <c r="DE24" s="690"/>
      <c r="DF24" s="690"/>
      <c r="DG24" s="690"/>
      <c r="DH24" s="690"/>
      <c r="DI24" s="690"/>
      <c r="DJ24" s="690"/>
      <c r="DK24" s="715"/>
      <c r="DL24" s="714">
        <v>1586788</v>
      </c>
      <c r="DM24" s="690"/>
      <c r="DN24" s="690"/>
      <c r="DO24" s="690"/>
      <c r="DP24" s="690"/>
      <c r="DQ24" s="690"/>
      <c r="DR24" s="690"/>
      <c r="DS24" s="690"/>
      <c r="DT24" s="690"/>
      <c r="DU24" s="690"/>
      <c r="DV24" s="715"/>
      <c r="DW24" s="716">
        <v>40.200000000000003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4154923</v>
      </c>
      <c r="S25" s="635"/>
      <c r="T25" s="635"/>
      <c r="U25" s="635"/>
      <c r="V25" s="635"/>
      <c r="W25" s="635"/>
      <c r="X25" s="635"/>
      <c r="Y25" s="636"/>
      <c r="Z25" s="672">
        <v>56.9</v>
      </c>
      <c r="AA25" s="672"/>
      <c r="AB25" s="672"/>
      <c r="AC25" s="672"/>
      <c r="AD25" s="673">
        <v>3904770</v>
      </c>
      <c r="AE25" s="673"/>
      <c r="AF25" s="673"/>
      <c r="AG25" s="673"/>
      <c r="AH25" s="673"/>
      <c r="AI25" s="673"/>
      <c r="AJ25" s="673"/>
      <c r="AK25" s="673"/>
      <c r="AL25" s="637">
        <v>99.1</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1379872</v>
      </c>
      <c r="CS25" s="647"/>
      <c r="CT25" s="647"/>
      <c r="CU25" s="647"/>
      <c r="CV25" s="647"/>
      <c r="CW25" s="647"/>
      <c r="CX25" s="647"/>
      <c r="CY25" s="648"/>
      <c r="CZ25" s="637">
        <v>20.5</v>
      </c>
      <c r="DA25" s="649"/>
      <c r="DB25" s="649"/>
      <c r="DC25" s="650"/>
      <c r="DD25" s="640">
        <v>1252690</v>
      </c>
      <c r="DE25" s="647"/>
      <c r="DF25" s="647"/>
      <c r="DG25" s="647"/>
      <c r="DH25" s="647"/>
      <c r="DI25" s="647"/>
      <c r="DJ25" s="647"/>
      <c r="DK25" s="648"/>
      <c r="DL25" s="640">
        <v>1218792</v>
      </c>
      <c r="DM25" s="647"/>
      <c r="DN25" s="647"/>
      <c r="DO25" s="647"/>
      <c r="DP25" s="647"/>
      <c r="DQ25" s="647"/>
      <c r="DR25" s="647"/>
      <c r="DS25" s="647"/>
      <c r="DT25" s="647"/>
      <c r="DU25" s="647"/>
      <c r="DV25" s="648"/>
      <c r="DW25" s="637">
        <v>30.8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760</v>
      </c>
      <c r="S26" s="635"/>
      <c r="T26" s="635"/>
      <c r="U26" s="635"/>
      <c r="V26" s="635"/>
      <c r="W26" s="635"/>
      <c r="X26" s="635"/>
      <c r="Y26" s="636"/>
      <c r="Z26" s="672">
        <v>0</v>
      </c>
      <c r="AA26" s="672"/>
      <c r="AB26" s="672"/>
      <c r="AC26" s="672"/>
      <c r="AD26" s="673">
        <v>760</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1016906</v>
      </c>
      <c r="CS26" s="635"/>
      <c r="CT26" s="635"/>
      <c r="CU26" s="635"/>
      <c r="CV26" s="635"/>
      <c r="CW26" s="635"/>
      <c r="CX26" s="635"/>
      <c r="CY26" s="636"/>
      <c r="CZ26" s="637">
        <v>15.1</v>
      </c>
      <c r="DA26" s="649"/>
      <c r="DB26" s="649"/>
      <c r="DC26" s="650"/>
      <c r="DD26" s="640">
        <v>898030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17752</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960693</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442208</v>
      </c>
      <c r="CS27" s="647"/>
      <c r="CT27" s="647"/>
      <c r="CU27" s="647"/>
      <c r="CV27" s="647"/>
      <c r="CW27" s="647"/>
      <c r="CX27" s="647"/>
      <c r="CY27" s="648"/>
      <c r="CZ27" s="637">
        <v>6.6</v>
      </c>
      <c r="DA27" s="649"/>
      <c r="DB27" s="649"/>
      <c r="DC27" s="650"/>
      <c r="DD27" s="640">
        <v>132313</v>
      </c>
      <c r="DE27" s="647"/>
      <c r="DF27" s="647"/>
      <c r="DG27" s="647"/>
      <c r="DH27" s="647"/>
      <c r="DI27" s="647"/>
      <c r="DJ27" s="647"/>
      <c r="DK27" s="648"/>
      <c r="DL27" s="640">
        <v>91951</v>
      </c>
      <c r="DM27" s="647"/>
      <c r="DN27" s="647"/>
      <c r="DO27" s="647"/>
      <c r="DP27" s="647"/>
      <c r="DQ27" s="647"/>
      <c r="DR27" s="647"/>
      <c r="DS27" s="647"/>
      <c r="DT27" s="647"/>
      <c r="DU27" s="647"/>
      <c r="DV27" s="648"/>
      <c r="DW27" s="637">
        <v>2.2999999999999998</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92303</v>
      </c>
      <c r="S28" s="635"/>
      <c r="T28" s="635"/>
      <c r="U28" s="635"/>
      <c r="V28" s="635"/>
      <c r="W28" s="635"/>
      <c r="X28" s="635"/>
      <c r="Y28" s="636"/>
      <c r="Z28" s="672">
        <v>1.3</v>
      </c>
      <c r="AA28" s="672"/>
      <c r="AB28" s="672"/>
      <c r="AC28" s="672"/>
      <c r="AD28" s="673">
        <v>32588</v>
      </c>
      <c r="AE28" s="673"/>
      <c r="AF28" s="673"/>
      <c r="AG28" s="673"/>
      <c r="AH28" s="673"/>
      <c r="AI28" s="673"/>
      <c r="AJ28" s="673"/>
      <c r="AK28" s="673"/>
      <c r="AL28" s="637">
        <v>0.8</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584557</v>
      </c>
      <c r="CS28" s="635"/>
      <c r="CT28" s="635"/>
      <c r="CU28" s="635"/>
      <c r="CV28" s="635"/>
      <c r="CW28" s="635"/>
      <c r="CX28" s="635"/>
      <c r="CY28" s="636"/>
      <c r="CZ28" s="637">
        <v>8.6999999999999993</v>
      </c>
      <c r="DA28" s="649"/>
      <c r="DB28" s="649"/>
      <c r="DC28" s="650"/>
      <c r="DD28" s="640">
        <v>570498</v>
      </c>
      <c r="DE28" s="635"/>
      <c r="DF28" s="635"/>
      <c r="DG28" s="635"/>
      <c r="DH28" s="635"/>
      <c r="DI28" s="635"/>
      <c r="DJ28" s="635"/>
      <c r="DK28" s="636"/>
      <c r="DL28" s="640">
        <v>276045</v>
      </c>
      <c r="DM28" s="635"/>
      <c r="DN28" s="635"/>
      <c r="DO28" s="635"/>
      <c r="DP28" s="635"/>
      <c r="DQ28" s="635"/>
      <c r="DR28" s="635"/>
      <c r="DS28" s="635"/>
      <c r="DT28" s="635"/>
      <c r="DU28" s="635"/>
      <c r="DV28" s="636"/>
      <c r="DW28" s="637">
        <v>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4499</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584557</v>
      </c>
      <c r="CS29" s="647"/>
      <c r="CT29" s="647"/>
      <c r="CU29" s="647"/>
      <c r="CV29" s="647"/>
      <c r="CW29" s="647"/>
      <c r="CX29" s="647"/>
      <c r="CY29" s="648"/>
      <c r="CZ29" s="637">
        <v>8.6999999999999993</v>
      </c>
      <c r="DA29" s="649"/>
      <c r="DB29" s="649"/>
      <c r="DC29" s="650"/>
      <c r="DD29" s="640">
        <v>570498</v>
      </c>
      <c r="DE29" s="647"/>
      <c r="DF29" s="647"/>
      <c r="DG29" s="647"/>
      <c r="DH29" s="647"/>
      <c r="DI29" s="647"/>
      <c r="DJ29" s="647"/>
      <c r="DK29" s="648"/>
      <c r="DL29" s="640">
        <v>276045</v>
      </c>
      <c r="DM29" s="647"/>
      <c r="DN29" s="647"/>
      <c r="DO29" s="647"/>
      <c r="DP29" s="647"/>
      <c r="DQ29" s="647"/>
      <c r="DR29" s="647"/>
      <c r="DS29" s="647"/>
      <c r="DT29" s="647"/>
      <c r="DU29" s="647"/>
      <c r="DV29" s="648"/>
      <c r="DW29" s="637">
        <v>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680829</v>
      </c>
      <c r="S30" s="635"/>
      <c r="T30" s="635"/>
      <c r="U30" s="635"/>
      <c r="V30" s="635"/>
      <c r="W30" s="635"/>
      <c r="X30" s="635"/>
      <c r="Y30" s="636"/>
      <c r="Z30" s="672">
        <v>9.3000000000000007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562133</v>
      </c>
      <c r="CS30" s="635"/>
      <c r="CT30" s="635"/>
      <c r="CU30" s="635"/>
      <c r="CV30" s="635"/>
      <c r="CW30" s="635"/>
      <c r="CX30" s="635"/>
      <c r="CY30" s="636"/>
      <c r="CZ30" s="637">
        <v>8.3000000000000007</v>
      </c>
      <c r="DA30" s="649"/>
      <c r="DB30" s="649"/>
      <c r="DC30" s="650"/>
      <c r="DD30" s="640">
        <v>548769</v>
      </c>
      <c r="DE30" s="635"/>
      <c r="DF30" s="635"/>
      <c r="DG30" s="635"/>
      <c r="DH30" s="635"/>
      <c r="DI30" s="635"/>
      <c r="DJ30" s="635"/>
      <c r="DK30" s="636"/>
      <c r="DL30" s="640">
        <v>254564</v>
      </c>
      <c r="DM30" s="635"/>
      <c r="DN30" s="635"/>
      <c r="DO30" s="635"/>
      <c r="DP30" s="635"/>
      <c r="DQ30" s="635"/>
      <c r="DR30" s="635"/>
      <c r="DS30" s="635"/>
      <c r="DT30" s="635"/>
      <c r="DU30" s="635"/>
      <c r="DV30" s="636"/>
      <c r="DW30" s="637">
        <v>6.4</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99.9</v>
      </c>
      <c r="BH31" s="697"/>
      <c r="BI31" s="697"/>
      <c r="BJ31" s="697"/>
      <c r="BK31" s="697"/>
      <c r="BL31" s="697"/>
      <c r="BM31" s="698">
        <v>99.8</v>
      </c>
      <c r="BN31" s="697"/>
      <c r="BO31" s="697"/>
      <c r="BP31" s="697"/>
      <c r="BQ31" s="699"/>
      <c r="BR31" s="696">
        <v>99.9</v>
      </c>
      <c r="BS31" s="697"/>
      <c r="BT31" s="697"/>
      <c r="BU31" s="697"/>
      <c r="BV31" s="697"/>
      <c r="BW31" s="697"/>
      <c r="BX31" s="698">
        <v>99.7</v>
      </c>
      <c r="BY31" s="697"/>
      <c r="BZ31" s="697"/>
      <c r="CA31" s="697"/>
      <c r="CB31" s="699"/>
      <c r="CD31" s="655"/>
      <c r="CE31" s="656"/>
      <c r="CF31" s="631" t="s">
        <v>300</v>
      </c>
      <c r="CG31" s="632"/>
      <c r="CH31" s="632"/>
      <c r="CI31" s="632"/>
      <c r="CJ31" s="632"/>
      <c r="CK31" s="632"/>
      <c r="CL31" s="632"/>
      <c r="CM31" s="632"/>
      <c r="CN31" s="632"/>
      <c r="CO31" s="632"/>
      <c r="CP31" s="632"/>
      <c r="CQ31" s="633"/>
      <c r="CR31" s="634">
        <v>22424</v>
      </c>
      <c r="CS31" s="647"/>
      <c r="CT31" s="647"/>
      <c r="CU31" s="647"/>
      <c r="CV31" s="647"/>
      <c r="CW31" s="647"/>
      <c r="CX31" s="647"/>
      <c r="CY31" s="648"/>
      <c r="CZ31" s="637">
        <v>0.3</v>
      </c>
      <c r="DA31" s="649"/>
      <c r="DB31" s="649"/>
      <c r="DC31" s="650"/>
      <c r="DD31" s="640">
        <v>21729</v>
      </c>
      <c r="DE31" s="647"/>
      <c r="DF31" s="647"/>
      <c r="DG31" s="647"/>
      <c r="DH31" s="647"/>
      <c r="DI31" s="647"/>
      <c r="DJ31" s="647"/>
      <c r="DK31" s="648"/>
      <c r="DL31" s="640">
        <v>21481</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457928</v>
      </c>
      <c r="S32" s="635"/>
      <c r="T32" s="635"/>
      <c r="U32" s="635"/>
      <c r="V32" s="635"/>
      <c r="W32" s="635"/>
      <c r="X32" s="635"/>
      <c r="Y32" s="636"/>
      <c r="Z32" s="672">
        <v>6.3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100</v>
      </c>
      <c r="BH32" s="647"/>
      <c r="BI32" s="647"/>
      <c r="BJ32" s="647"/>
      <c r="BK32" s="647"/>
      <c r="BL32" s="647"/>
      <c r="BM32" s="638">
        <v>99.9</v>
      </c>
      <c r="BN32" s="647"/>
      <c r="BO32" s="647"/>
      <c r="BP32" s="647"/>
      <c r="BQ32" s="670"/>
      <c r="BR32" s="705">
        <v>100</v>
      </c>
      <c r="BS32" s="647"/>
      <c r="BT32" s="647"/>
      <c r="BU32" s="647"/>
      <c r="BV32" s="647"/>
      <c r="BW32" s="647"/>
      <c r="BX32" s="638">
        <v>99.9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5612</v>
      </c>
      <c r="S33" s="635"/>
      <c r="T33" s="635"/>
      <c r="U33" s="635"/>
      <c r="V33" s="635"/>
      <c r="W33" s="635"/>
      <c r="X33" s="635"/>
      <c r="Y33" s="636"/>
      <c r="Z33" s="672">
        <v>0.1</v>
      </c>
      <c r="AA33" s="672"/>
      <c r="AB33" s="672"/>
      <c r="AC33" s="672"/>
      <c r="AD33" s="673">
        <v>1560</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99.8</v>
      </c>
      <c r="BH33" s="619"/>
      <c r="BI33" s="619"/>
      <c r="BJ33" s="619"/>
      <c r="BK33" s="619"/>
      <c r="BL33" s="619"/>
      <c r="BM33" s="665">
        <v>99.7</v>
      </c>
      <c r="BN33" s="619"/>
      <c r="BO33" s="619"/>
      <c r="BP33" s="619"/>
      <c r="BQ33" s="682"/>
      <c r="BR33" s="695">
        <v>99.9</v>
      </c>
      <c r="BS33" s="619"/>
      <c r="BT33" s="619"/>
      <c r="BU33" s="619"/>
      <c r="BV33" s="619"/>
      <c r="BW33" s="619"/>
      <c r="BX33" s="665">
        <v>99.6</v>
      </c>
      <c r="BY33" s="619"/>
      <c r="BZ33" s="619"/>
      <c r="CA33" s="619"/>
      <c r="CB33" s="682"/>
      <c r="CD33" s="631" t="s">
        <v>307</v>
      </c>
      <c r="CE33" s="632"/>
      <c r="CF33" s="632"/>
      <c r="CG33" s="632"/>
      <c r="CH33" s="632"/>
      <c r="CI33" s="632"/>
      <c r="CJ33" s="632"/>
      <c r="CK33" s="632"/>
      <c r="CL33" s="632"/>
      <c r="CM33" s="632"/>
      <c r="CN33" s="632"/>
      <c r="CO33" s="632"/>
      <c r="CP33" s="632"/>
      <c r="CQ33" s="633"/>
      <c r="CR33" s="634">
        <v>3280241</v>
      </c>
      <c r="CS33" s="647"/>
      <c r="CT33" s="647"/>
      <c r="CU33" s="647"/>
      <c r="CV33" s="647"/>
      <c r="CW33" s="647"/>
      <c r="CX33" s="647"/>
      <c r="CY33" s="648"/>
      <c r="CZ33" s="637">
        <v>48.7</v>
      </c>
      <c r="DA33" s="649"/>
      <c r="DB33" s="649"/>
      <c r="DC33" s="650"/>
      <c r="DD33" s="640">
        <v>2308458</v>
      </c>
      <c r="DE33" s="647"/>
      <c r="DF33" s="647"/>
      <c r="DG33" s="647"/>
      <c r="DH33" s="647"/>
      <c r="DI33" s="647"/>
      <c r="DJ33" s="647"/>
      <c r="DK33" s="648"/>
      <c r="DL33" s="640">
        <v>1997308</v>
      </c>
      <c r="DM33" s="647"/>
      <c r="DN33" s="647"/>
      <c r="DO33" s="647"/>
      <c r="DP33" s="647"/>
      <c r="DQ33" s="647"/>
      <c r="DR33" s="647"/>
      <c r="DS33" s="647"/>
      <c r="DT33" s="647"/>
      <c r="DU33" s="647"/>
      <c r="DV33" s="648"/>
      <c r="DW33" s="637">
        <v>50.6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316184</v>
      </c>
      <c r="S34" s="635"/>
      <c r="T34" s="635"/>
      <c r="U34" s="635"/>
      <c r="V34" s="635"/>
      <c r="W34" s="635"/>
      <c r="X34" s="635"/>
      <c r="Y34" s="636"/>
      <c r="Z34" s="672">
        <v>4.3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1118683</v>
      </c>
      <c r="CS34" s="635"/>
      <c r="CT34" s="635"/>
      <c r="CU34" s="635"/>
      <c r="CV34" s="635"/>
      <c r="CW34" s="635"/>
      <c r="CX34" s="635"/>
      <c r="CY34" s="636"/>
      <c r="CZ34" s="637">
        <v>16.600000000000001</v>
      </c>
      <c r="DA34" s="649"/>
      <c r="DB34" s="649"/>
      <c r="DC34" s="650"/>
      <c r="DD34" s="640">
        <v>661725</v>
      </c>
      <c r="DE34" s="635"/>
      <c r="DF34" s="635"/>
      <c r="DG34" s="635"/>
      <c r="DH34" s="635"/>
      <c r="DI34" s="635"/>
      <c r="DJ34" s="635"/>
      <c r="DK34" s="636"/>
      <c r="DL34" s="640">
        <v>564007</v>
      </c>
      <c r="DM34" s="635"/>
      <c r="DN34" s="635"/>
      <c r="DO34" s="635"/>
      <c r="DP34" s="635"/>
      <c r="DQ34" s="635"/>
      <c r="DR34" s="635"/>
      <c r="DS34" s="635"/>
      <c r="DT34" s="635"/>
      <c r="DU34" s="635"/>
      <c r="DV34" s="636"/>
      <c r="DW34" s="637">
        <v>14.3</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187109</v>
      </c>
      <c r="S35" s="635"/>
      <c r="T35" s="635"/>
      <c r="U35" s="635"/>
      <c r="V35" s="635"/>
      <c r="W35" s="635"/>
      <c r="X35" s="635"/>
      <c r="Y35" s="636"/>
      <c r="Z35" s="672">
        <v>2.6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115764</v>
      </c>
      <c r="CS35" s="647"/>
      <c r="CT35" s="647"/>
      <c r="CU35" s="647"/>
      <c r="CV35" s="647"/>
      <c r="CW35" s="647"/>
      <c r="CX35" s="647"/>
      <c r="CY35" s="648"/>
      <c r="CZ35" s="637">
        <v>1.7</v>
      </c>
      <c r="DA35" s="649"/>
      <c r="DB35" s="649"/>
      <c r="DC35" s="650"/>
      <c r="DD35" s="640">
        <v>88333</v>
      </c>
      <c r="DE35" s="647"/>
      <c r="DF35" s="647"/>
      <c r="DG35" s="647"/>
      <c r="DH35" s="647"/>
      <c r="DI35" s="647"/>
      <c r="DJ35" s="647"/>
      <c r="DK35" s="648"/>
      <c r="DL35" s="640">
        <v>70828</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680277</v>
      </c>
      <c r="S36" s="635"/>
      <c r="T36" s="635"/>
      <c r="U36" s="635"/>
      <c r="V36" s="635"/>
      <c r="W36" s="635"/>
      <c r="X36" s="635"/>
      <c r="Y36" s="636"/>
      <c r="Z36" s="672">
        <v>9.3000000000000007</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1166398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t="s">
        <v>122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1333508</v>
      </c>
      <c r="CS36" s="635"/>
      <c r="CT36" s="635"/>
      <c r="CU36" s="635"/>
      <c r="CV36" s="635"/>
      <c r="CW36" s="635"/>
      <c r="CX36" s="635"/>
      <c r="CY36" s="636"/>
      <c r="CZ36" s="637">
        <v>19.8</v>
      </c>
      <c r="DA36" s="649"/>
      <c r="DB36" s="649"/>
      <c r="DC36" s="650"/>
      <c r="DD36" s="640">
        <v>1115725</v>
      </c>
      <c r="DE36" s="635"/>
      <c r="DF36" s="635"/>
      <c r="DG36" s="635"/>
      <c r="DH36" s="635"/>
      <c r="DI36" s="635"/>
      <c r="DJ36" s="635"/>
      <c r="DK36" s="636"/>
      <c r="DL36" s="640">
        <v>939520</v>
      </c>
      <c r="DM36" s="635"/>
      <c r="DN36" s="635"/>
      <c r="DO36" s="635"/>
      <c r="DP36" s="635"/>
      <c r="DQ36" s="635"/>
      <c r="DR36" s="635"/>
      <c r="DS36" s="635"/>
      <c r="DT36" s="635"/>
      <c r="DU36" s="635"/>
      <c r="DV36" s="636"/>
      <c r="DW36" s="637">
        <v>23.8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123169</v>
      </c>
      <c r="S37" s="635"/>
      <c r="T37" s="635"/>
      <c r="U37" s="635"/>
      <c r="V37" s="635"/>
      <c r="W37" s="635"/>
      <c r="X37" s="635"/>
      <c r="Y37" s="636"/>
      <c r="Z37" s="672">
        <v>1.7</v>
      </c>
      <c r="AA37" s="672"/>
      <c r="AB37" s="672"/>
      <c r="AC37" s="672"/>
      <c r="AD37" s="673">
        <v>2279</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519751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-9124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268092</v>
      </c>
      <c r="CS37" s="647"/>
      <c r="CT37" s="647"/>
      <c r="CU37" s="647"/>
      <c r="CV37" s="647"/>
      <c r="CW37" s="647"/>
      <c r="CX37" s="647"/>
      <c r="CY37" s="648"/>
      <c r="CZ37" s="637">
        <v>4</v>
      </c>
      <c r="DA37" s="649"/>
      <c r="DB37" s="649"/>
      <c r="DC37" s="650"/>
      <c r="DD37" s="640">
        <v>268092</v>
      </c>
      <c r="DE37" s="647"/>
      <c r="DF37" s="647"/>
      <c r="DG37" s="647"/>
      <c r="DH37" s="647"/>
      <c r="DI37" s="647"/>
      <c r="DJ37" s="647"/>
      <c r="DK37" s="648"/>
      <c r="DL37" s="640">
        <v>268092</v>
      </c>
      <c r="DM37" s="647"/>
      <c r="DN37" s="647"/>
      <c r="DO37" s="647"/>
      <c r="DP37" s="647"/>
      <c r="DQ37" s="647"/>
      <c r="DR37" s="647"/>
      <c r="DS37" s="647"/>
      <c r="DT37" s="647"/>
      <c r="DU37" s="647"/>
      <c r="DV37" s="648"/>
      <c r="DW37" s="637">
        <v>6.8</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587050</v>
      </c>
      <c r="S38" s="635"/>
      <c r="T38" s="635"/>
      <c r="U38" s="635"/>
      <c r="V38" s="635"/>
      <c r="W38" s="635"/>
      <c r="X38" s="635"/>
      <c r="Y38" s="636"/>
      <c r="Z38" s="672">
        <v>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105000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1233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499556</v>
      </c>
      <c r="CS38" s="635"/>
      <c r="CT38" s="635"/>
      <c r="CU38" s="635"/>
      <c r="CV38" s="635"/>
      <c r="CW38" s="635"/>
      <c r="CX38" s="635"/>
      <c r="CY38" s="636"/>
      <c r="CZ38" s="637">
        <v>7.4</v>
      </c>
      <c r="DA38" s="649"/>
      <c r="DB38" s="649"/>
      <c r="DC38" s="650"/>
      <c r="DD38" s="640">
        <v>421973</v>
      </c>
      <c r="DE38" s="635"/>
      <c r="DF38" s="635"/>
      <c r="DG38" s="635"/>
      <c r="DH38" s="635"/>
      <c r="DI38" s="635"/>
      <c r="DJ38" s="635"/>
      <c r="DK38" s="636"/>
      <c r="DL38" s="640">
        <v>421953</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42091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1880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168770</v>
      </c>
      <c r="CS39" s="647"/>
      <c r="CT39" s="647"/>
      <c r="CU39" s="647"/>
      <c r="CV39" s="647"/>
      <c r="CW39" s="647"/>
      <c r="CX39" s="647"/>
      <c r="CY39" s="648"/>
      <c r="CZ39" s="637">
        <v>2.5</v>
      </c>
      <c r="DA39" s="649"/>
      <c r="DB39" s="649"/>
      <c r="DC39" s="650"/>
      <c r="DD39" s="640">
        <v>1702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8950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43960</v>
      </c>
      <c r="CS40" s="635"/>
      <c r="CT40" s="635"/>
      <c r="CU40" s="635"/>
      <c r="CV40" s="635"/>
      <c r="CW40" s="635"/>
      <c r="CX40" s="635"/>
      <c r="CY40" s="636"/>
      <c r="CZ40" s="637">
        <v>0.7</v>
      </c>
      <c r="DA40" s="649"/>
      <c r="DB40" s="649"/>
      <c r="DC40" s="650"/>
      <c r="DD40" s="640">
        <v>19000</v>
      </c>
      <c r="DE40" s="635"/>
      <c r="DF40" s="635"/>
      <c r="DG40" s="635"/>
      <c r="DH40" s="635"/>
      <c r="DI40" s="635"/>
      <c r="DJ40" s="635"/>
      <c r="DK40" s="636"/>
      <c r="DL40" s="640">
        <v>1000</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7308395</v>
      </c>
      <c r="S41" s="659"/>
      <c r="T41" s="659"/>
      <c r="U41" s="659"/>
      <c r="V41" s="659"/>
      <c r="W41" s="659"/>
      <c r="X41" s="659"/>
      <c r="Y41" s="662"/>
      <c r="Z41" s="663">
        <v>100</v>
      </c>
      <c r="AA41" s="663"/>
      <c r="AB41" s="663"/>
      <c r="AC41" s="663"/>
      <c r="AD41" s="664">
        <v>3941957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94262</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405294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350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1051923</v>
      </c>
      <c r="CS42" s="647"/>
      <c r="CT42" s="647"/>
      <c r="CU42" s="647"/>
      <c r="CV42" s="647"/>
      <c r="CW42" s="647"/>
      <c r="CX42" s="647"/>
      <c r="CY42" s="648"/>
      <c r="CZ42" s="637">
        <v>15.6</v>
      </c>
      <c r="DA42" s="649"/>
      <c r="DB42" s="649"/>
      <c r="DC42" s="650"/>
      <c r="DD42" s="640">
        <v>135751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29597</v>
      </c>
      <c r="CS43" s="647"/>
      <c r="CT43" s="647"/>
      <c r="CU43" s="647"/>
      <c r="CV43" s="647"/>
      <c r="CW43" s="647"/>
      <c r="CX43" s="647"/>
      <c r="CY43" s="648"/>
      <c r="CZ43" s="637">
        <v>0.4</v>
      </c>
      <c r="DA43" s="649"/>
      <c r="DB43" s="649"/>
      <c r="DC43" s="650"/>
      <c r="DD43" s="640">
        <v>29597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1051923</v>
      </c>
      <c r="CS44" s="635"/>
      <c r="CT44" s="635"/>
      <c r="CU44" s="635"/>
      <c r="CV44" s="635"/>
      <c r="CW44" s="635"/>
      <c r="CX44" s="635"/>
      <c r="CY44" s="636"/>
      <c r="CZ44" s="637">
        <v>15.6</v>
      </c>
      <c r="DA44" s="638"/>
      <c r="DB44" s="638"/>
      <c r="DC44" s="639"/>
      <c r="DD44" s="640">
        <v>135751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495983</v>
      </c>
      <c r="CS45" s="647"/>
      <c r="CT45" s="647"/>
      <c r="CU45" s="647"/>
      <c r="CV45" s="647"/>
      <c r="CW45" s="647"/>
      <c r="CX45" s="647"/>
      <c r="CY45" s="648"/>
      <c r="CZ45" s="637">
        <v>7.4</v>
      </c>
      <c r="DA45" s="649"/>
      <c r="DB45" s="649"/>
      <c r="DC45" s="650"/>
      <c r="DD45" s="640">
        <v>63394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555940</v>
      </c>
      <c r="CS46" s="635"/>
      <c r="CT46" s="635"/>
      <c r="CU46" s="635"/>
      <c r="CV46" s="635"/>
      <c r="CW46" s="635"/>
      <c r="CX46" s="635"/>
      <c r="CY46" s="636"/>
      <c r="CZ46" s="637">
        <v>8.1999999999999993</v>
      </c>
      <c r="DA46" s="638"/>
      <c r="DB46" s="638"/>
      <c r="DC46" s="639"/>
      <c r="DD46" s="640">
        <v>72357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6738801</v>
      </c>
      <c r="CS49" s="619"/>
      <c r="CT49" s="619"/>
      <c r="CU49" s="619"/>
      <c r="CV49" s="619"/>
      <c r="CW49" s="619"/>
      <c r="CX49" s="619"/>
      <c r="CY49" s="620"/>
      <c r="CZ49" s="621">
        <v>100</v>
      </c>
      <c r="DA49" s="622"/>
      <c r="DB49" s="622"/>
      <c r="DC49" s="623"/>
      <c r="DD49" s="624">
        <v>4399710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4gca1tEhMu6pLlEt7U4QUXTezu4pMTiUgwH5K9jawGrwBJIRfxTllh7oNpyfdBQTNGq9fxmcF/NUGgFDHr7Gbw==" saltValue="CQkzQWjes89ATLusJ6oGH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32" sqref="AF32:AJ3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0" t="s">
        <v>352</v>
      </c>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c r="AF2" s="1110"/>
      <c r="AG2" s="1110"/>
      <c r="AH2" s="1110"/>
      <c r="AI2" s="1110"/>
      <c r="AJ2" s="1110"/>
      <c r="AK2" s="1110"/>
      <c r="AL2" s="1110"/>
      <c r="AM2" s="1110"/>
      <c r="AN2" s="1110"/>
      <c r="AO2" s="1110"/>
      <c r="AP2" s="1110"/>
      <c r="AQ2" s="1110"/>
      <c r="AR2" s="1110"/>
      <c r="AS2" s="1110"/>
      <c r="AT2" s="1110"/>
      <c r="AU2" s="1110"/>
      <c r="AV2" s="1110"/>
      <c r="AW2" s="1110"/>
      <c r="AX2" s="1110"/>
      <c r="AY2" s="1110"/>
      <c r="AZ2" s="1110"/>
      <c r="BA2" s="1110"/>
      <c r="BB2" s="1110"/>
      <c r="BC2" s="1110"/>
      <c r="BD2" s="1110"/>
      <c r="BE2" s="1110"/>
      <c r="BF2" s="1110"/>
      <c r="BG2" s="1110"/>
      <c r="BH2" s="1110"/>
      <c r="BI2" s="11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1" t="s">
        <v>353</v>
      </c>
      <c r="DK2" s="1112"/>
      <c r="DL2" s="1112"/>
      <c r="DM2" s="1112"/>
      <c r="DN2" s="1112"/>
      <c r="DO2" s="1113"/>
      <c r="DP2" s="210"/>
      <c r="DQ2" s="1111" t="s">
        <v>354</v>
      </c>
      <c r="DR2" s="1112"/>
      <c r="DS2" s="1112"/>
      <c r="DT2" s="1112"/>
      <c r="DU2" s="1112"/>
      <c r="DV2" s="1112"/>
      <c r="DW2" s="1112"/>
      <c r="DX2" s="1112"/>
      <c r="DY2" s="1112"/>
      <c r="DZ2" s="111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4"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4" t="s">
        <v>371</v>
      </c>
      <c r="DH5" s="1105"/>
      <c r="DI5" s="1105"/>
      <c r="DJ5" s="1105"/>
      <c r="DK5" s="1106"/>
      <c r="DL5" s="1104" t="s">
        <v>372</v>
      </c>
      <c r="DM5" s="1105"/>
      <c r="DN5" s="1105"/>
      <c r="DO5" s="1105"/>
      <c r="DP5" s="1106"/>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5"/>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7"/>
      <c r="DH6" s="1108"/>
      <c r="DI6" s="1108"/>
      <c r="DJ6" s="1108"/>
      <c r="DK6" s="1109"/>
      <c r="DL6" s="1107"/>
      <c r="DM6" s="1108"/>
      <c r="DN6" s="1108"/>
      <c r="DO6" s="1108"/>
      <c r="DP6" s="1109"/>
      <c r="DQ6" s="1017"/>
      <c r="DR6" s="1018"/>
      <c r="DS6" s="1018"/>
      <c r="DT6" s="1018"/>
      <c r="DU6" s="1019"/>
      <c r="DV6" s="1017"/>
      <c r="DW6" s="1018"/>
      <c r="DX6" s="1018"/>
      <c r="DY6" s="1018"/>
      <c r="DZ6" s="1029"/>
      <c r="EA6" s="216"/>
    </row>
    <row r="7" spans="1:131" s="217" customFormat="1" ht="26.25" customHeight="1" thickTop="1" x14ac:dyDescent="0.2">
      <c r="A7" s="218">
        <v>1</v>
      </c>
      <c r="B7" s="1057" t="s">
        <v>374</v>
      </c>
      <c r="C7" s="1058"/>
      <c r="D7" s="1058"/>
      <c r="E7" s="1058"/>
      <c r="F7" s="1058"/>
      <c r="G7" s="1058"/>
      <c r="H7" s="1058"/>
      <c r="I7" s="1058"/>
      <c r="J7" s="1058"/>
      <c r="K7" s="1058"/>
      <c r="L7" s="1058"/>
      <c r="M7" s="1058"/>
      <c r="N7" s="1058"/>
      <c r="O7" s="1058"/>
      <c r="P7" s="1059"/>
      <c r="Q7" s="1120">
        <v>7296</v>
      </c>
      <c r="R7" s="1121"/>
      <c r="S7" s="1121"/>
      <c r="T7" s="1121"/>
      <c r="U7" s="1121"/>
      <c r="V7" s="1121">
        <v>6727</v>
      </c>
      <c r="W7" s="1121"/>
      <c r="X7" s="1121"/>
      <c r="Y7" s="1121"/>
      <c r="Z7" s="1121"/>
      <c r="AA7" s="1121">
        <v>569</v>
      </c>
      <c r="AB7" s="1121"/>
      <c r="AC7" s="1121"/>
      <c r="AD7" s="1121"/>
      <c r="AE7" s="1122"/>
      <c r="AF7" s="1123">
        <v>507</v>
      </c>
      <c r="AG7" s="1124"/>
      <c r="AH7" s="1124"/>
      <c r="AI7" s="1124"/>
      <c r="AJ7" s="1125"/>
      <c r="AK7" s="1097">
        <v>177</v>
      </c>
      <c r="AL7" s="1098"/>
      <c r="AM7" s="1098"/>
      <c r="AN7" s="1098"/>
      <c r="AO7" s="1098"/>
      <c r="AP7" s="1098">
        <v>5472</v>
      </c>
      <c r="AQ7" s="1098"/>
      <c r="AR7" s="1098"/>
      <c r="AS7" s="1098"/>
      <c r="AT7" s="1098"/>
      <c r="AU7" s="1099"/>
      <c r="AV7" s="1099"/>
      <c r="AW7" s="1099"/>
      <c r="AX7" s="1099"/>
      <c r="AY7" s="1100"/>
      <c r="AZ7" s="214"/>
      <c r="BA7" s="214"/>
      <c r="BB7" s="214"/>
      <c r="BC7" s="214"/>
      <c r="BD7" s="214"/>
      <c r="BE7" s="215"/>
      <c r="BF7" s="215"/>
      <c r="BG7" s="215"/>
      <c r="BH7" s="215"/>
      <c r="BI7" s="215"/>
      <c r="BJ7" s="215"/>
      <c r="BK7" s="215"/>
      <c r="BL7" s="215"/>
      <c r="BM7" s="215"/>
      <c r="BN7" s="215"/>
      <c r="BO7" s="215"/>
      <c r="BP7" s="215"/>
      <c r="BQ7" s="218">
        <v>1</v>
      </c>
      <c r="BR7" s="219"/>
      <c r="BS7" s="1101"/>
      <c r="BT7" s="1102"/>
      <c r="BU7" s="1102"/>
      <c r="BV7" s="1102"/>
      <c r="BW7" s="1102"/>
      <c r="BX7" s="1102"/>
      <c r="BY7" s="1102"/>
      <c r="BZ7" s="1102"/>
      <c r="CA7" s="1102"/>
      <c r="CB7" s="1102"/>
      <c r="CC7" s="1102"/>
      <c r="CD7" s="1102"/>
      <c r="CE7" s="1102"/>
      <c r="CF7" s="1102"/>
      <c r="CG7" s="1103"/>
      <c r="CH7" s="1116"/>
      <c r="CI7" s="1117"/>
      <c r="CJ7" s="1117"/>
      <c r="CK7" s="1117"/>
      <c r="CL7" s="1118"/>
      <c r="CM7" s="1116"/>
      <c r="CN7" s="1117"/>
      <c r="CO7" s="1117"/>
      <c r="CP7" s="1117"/>
      <c r="CQ7" s="1118"/>
      <c r="CR7" s="1116"/>
      <c r="CS7" s="1117"/>
      <c r="CT7" s="1117"/>
      <c r="CU7" s="1117"/>
      <c r="CV7" s="1118"/>
      <c r="CW7" s="1116"/>
      <c r="CX7" s="1117"/>
      <c r="CY7" s="1117"/>
      <c r="CZ7" s="1117"/>
      <c r="DA7" s="1118"/>
      <c r="DB7" s="1116"/>
      <c r="DC7" s="1117"/>
      <c r="DD7" s="1117"/>
      <c r="DE7" s="1117"/>
      <c r="DF7" s="1118"/>
      <c r="DG7" s="1116"/>
      <c r="DH7" s="1117"/>
      <c r="DI7" s="1117"/>
      <c r="DJ7" s="1117"/>
      <c r="DK7" s="1118"/>
      <c r="DL7" s="1116"/>
      <c r="DM7" s="1117"/>
      <c r="DN7" s="1117"/>
      <c r="DO7" s="1117"/>
      <c r="DP7" s="1118"/>
      <c r="DQ7" s="1116"/>
      <c r="DR7" s="1117"/>
      <c r="DS7" s="1117"/>
      <c r="DT7" s="1117"/>
      <c r="DU7" s="1118"/>
      <c r="DV7" s="1101"/>
      <c r="DW7" s="1102"/>
      <c r="DX7" s="1102"/>
      <c r="DY7" s="1102"/>
      <c r="DZ7" s="1119"/>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12</v>
      </c>
      <c r="R8" s="1052"/>
      <c r="S8" s="1052"/>
      <c r="T8" s="1052"/>
      <c r="U8" s="1052"/>
      <c r="V8" s="1052">
        <v>12</v>
      </c>
      <c r="W8" s="1052"/>
      <c r="X8" s="1052"/>
      <c r="Y8" s="1052"/>
      <c r="Z8" s="1052"/>
      <c r="AA8" s="1052">
        <v>1</v>
      </c>
      <c r="AB8" s="1052"/>
      <c r="AC8" s="1052"/>
      <c r="AD8" s="1052"/>
      <c r="AE8" s="1053"/>
      <c r="AF8" s="1048">
        <v>1</v>
      </c>
      <c r="AG8" s="1049"/>
      <c r="AH8" s="1049"/>
      <c r="AI8" s="1049"/>
      <c r="AJ8" s="1050"/>
      <c r="AK8" s="1095">
        <v>10</v>
      </c>
      <c r="AL8" s="1096"/>
      <c r="AM8" s="1096"/>
      <c r="AN8" s="1096"/>
      <c r="AO8" s="1096"/>
      <c r="AP8" s="1096">
        <v>0</v>
      </c>
      <c r="AQ8" s="1096"/>
      <c r="AR8" s="1096"/>
      <c r="AS8" s="1096"/>
      <c r="AT8" s="1096"/>
      <c r="AU8" s="1086"/>
      <c r="AV8" s="1086"/>
      <c r="AW8" s="1086"/>
      <c r="AX8" s="1086"/>
      <c r="AY8" s="1087"/>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5"/>
      <c r="AL9" s="1096"/>
      <c r="AM9" s="1096"/>
      <c r="AN9" s="1096"/>
      <c r="AO9" s="1096"/>
      <c r="AP9" s="1096"/>
      <c r="AQ9" s="1096"/>
      <c r="AR9" s="1096"/>
      <c r="AS9" s="1096"/>
      <c r="AT9" s="1096"/>
      <c r="AU9" s="1086"/>
      <c r="AV9" s="1086"/>
      <c r="AW9" s="1086"/>
      <c r="AX9" s="1086"/>
      <c r="AY9" s="1087"/>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5"/>
      <c r="AL10" s="1096"/>
      <c r="AM10" s="1096"/>
      <c r="AN10" s="1096"/>
      <c r="AO10" s="1096"/>
      <c r="AP10" s="1096"/>
      <c r="AQ10" s="1096"/>
      <c r="AR10" s="1096"/>
      <c r="AS10" s="1096"/>
      <c r="AT10" s="1096"/>
      <c r="AU10" s="1086"/>
      <c r="AV10" s="1086"/>
      <c r="AW10" s="1086"/>
      <c r="AX10" s="1086"/>
      <c r="AY10" s="1087"/>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5"/>
      <c r="AL11" s="1096"/>
      <c r="AM11" s="1096"/>
      <c r="AN11" s="1096"/>
      <c r="AO11" s="1096"/>
      <c r="AP11" s="1096"/>
      <c r="AQ11" s="1096"/>
      <c r="AR11" s="1096"/>
      <c r="AS11" s="1096"/>
      <c r="AT11" s="1096"/>
      <c r="AU11" s="1086"/>
      <c r="AV11" s="1086"/>
      <c r="AW11" s="1086"/>
      <c r="AX11" s="1086"/>
      <c r="AY11" s="1087"/>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5"/>
      <c r="AL12" s="1096"/>
      <c r="AM12" s="1096"/>
      <c r="AN12" s="1096"/>
      <c r="AO12" s="1096"/>
      <c r="AP12" s="1096"/>
      <c r="AQ12" s="1096"/>
      <c r="AR12" s="1096"/>
      <c r="AS12" s="1096"/>
      <c r="AT12" s="1096"/>
      <c r="AU12" s="1086"/>
      <c r="AV12" s="1086"/>
      <c r="AW12" s="1086"/>
      <c r="AX12" s="1086"/>
      <c r="AY12" s="1087"/>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5"/>
      <c r="AL13" s="1096"/>
      <c r="AM13" s="1096"/>
      <c r="AN13" s="1096"/>
      <c r="AO13" s="1096"/>
      <c r="AP13" s="1096"/>
      <c r="AQ13" s="1096"/>
      <c r="AR13" s="1096"/>
      <c r="AS13" s="1096"/>
      <c r="AT13" s="1096"/>
      <c r="AU13" s="1086"/>
      <c r="AV13" s="1086"/>
      <c r="AW13" s="1086"/>
      <c r="AX13" s="1086"/>
      <c r="AY13" s="1087"/>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5"/>
      <c r="AL14" s="1096"/>
      <c r="AM14" s="1096"/>
      <c r="AN14" s="1096"/>
      <c r="AO14" s="1096"/>
      <c r="AP14" s="1096"/>
      <c r="AQ14" s="1096"/>
      <c r="AR14" s="1096"/>
      <c r="AS14" s="1096"/>
      <c r="AT14" s="1096"/>
      <c r="AU14" s="1086"/>
      <c r="AV14" s="1086"/>
      <c r="AW14" s="1086"/>
      <c r="AX14" s="1086"/>
      <c r="AY14" s="1087"/>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5"/>
      <c r="AL15" s="1096"/>
      <c r="AM15" s="1096"/>
      <c r="AN15" s="1096"/>
      <c r="AO15" s="1096"/>
      <c r="AP15" s="1096"/>
      <c r="AQ15" s="1096"/>
      <c r="AR15" s="1096"/>
      <c r="AS15" s="1096"/>
      <c r="AT15" s="1096"/>
      <c r="AU15" s="1086"/>
      <c r="AV15" s="1086"/>
      <c r="AW15" s="1086"/>
      <c r="AX15" s="1086"/>
      <c r="AY15" s="1087"/>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5"/>
      <c r="AL16" s="1096"/>
      <c r="AM16" s="1096"/>
      <c r="AN16" s="1096"/>
      <c r="AO16" s="1096"/>
      <c r="AP16" s="1096"/>
      <c r="AQ16" s="1096"/>
      <c r="AR16" s="1096"/>
      <c r="AS16" s="1096"/>
      <c r="AT16" s="1096"/>
      <c r="AU16" s="1086"/>
      <c r="AV16" s="1086"/>
      <c r="AW16" s="1086"/>
      <c r="AX16" s="1086"/>
      <c r="AY16" s="1087"/>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5"/>
      <c r="AL17" s="1096"/>
      <c r="AM17" s="1096"/>
      <c r="AN17" s="1096"/>
      <c r="AO17" s="1096"/>
      <c r="AP17" s="1096"/>
      <c r="AQ17" s="1096"/>
      <c r="AR17" s="1096"/>
      <c r="AS17" s="1096"/>
      <c r="AT17" s="1096"/>
      <c r="AU17" s="1086"/>
      <c r="AV17" s="1086"/>
      <c r="AW17" s="1086"/>
      <c r="AX17" s="1086"/>
      <c r="AY17" s="1087"/>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5"/>
      <c r="AL18" s="1096"/>
      <c r="AM18" s="1096"/>
      <c r="AN18" s="1096"/>
      <c r="AO18" s="1096"/>
      <c r="AP18" s="1096"/>
      <c r="AQ18" s="1096"/>
      <c r="AR18" s="1096"/>
      <c r="AS18" s="1096"/>
      <c r="AT18" s="1096"/>
      <c r="AU18" s="1086"/>
      <c r="AV18" s="1086"/>
      <c r="AW18" s="1086"/>
      <c r="AX18" s="1086"/>
      <c r="AY18" s="1087"/>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5"/>
      <c r="AL19" s="1096"/>
      <c r="AM19" s="1096"/>
      <c r="AN19" s="1096"/>
      <c r="AO19" s="1096"/>
      <c r="AP19" s="1096"/>
      <c r="AQ19" s="1096"/>
      <c r="AR19" s="1096"/>
      <c r="AS19" s="1096"/>
      <c r="AT19" s="1096"/>
      <c r="AU19" s="1086"/>
      <c r="AV19" s="1086"/>
      <c r="AW19" s="1086"/>
      <c r="AX19" s="1086"/>
      <c r="AY19" s="1087"/>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5"/>
      <c r="AL20" s="1096"/>
      <c r="AM20" s="1096"/>
      <c r="AN20" s="1096"/>
      <c r="AO20" s="1096"/>
      <c r="AP20" s="1096"/>
      <c r="AQ20" s="1096"/>
      <c r="AR20" s="1096"/>
      <c r="AS20" s="1096"/>
      <c r="AT20" s="1096"/>
      <c r="AU20" s="1086"/>
      <c r="AV20" s="1086"/>
      <c r="AW20" s="1086"/>
      <c r="AX20" s="1086"/>
      <c r="AY20" s="1087"/>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5"/>
      <c r="AL21" s="1096"/>
      <c r="AM21" s="1096"/>
      <c r="AN21" s="1096"/>
      <c r="AO21" s="1096"/>
      <c r="AP21" s="1096"/>
      <c r="AQ21" s="1096"/>
      <c r="AR21" s="1096"/>
      <c r="AS21" s="1096"/>
      <c r="AT21" s="1096"/>
      <c r="AU21" s="1086"/>
      <c r="AV21" s="1086"/>
      <c r="AW21" s="1086"/>
      <c r="AX21" s="1086"/>
      <c r="AY21" s="1087"/>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94"/>
      <c r="R22" s="1073"/>
      <c r="S22" s="1073"/>
      <c r="T22" s="1073"/>
      <c r="U22" s="1073"/>
      <c r="V22" s="1073"/>
      <c r="W22" s="1073"/>
      <c r="X22" s="1073"/>
      <c r="Y22" s="1073"/>
      <c r="Z22" s="1073"/>
      <c r="AA22" s="1073"/>
      <c r="AB22" s="1073"/>
      <c r="AC22" s="1073"/>
      <c r="AD22" s="1073"/>
      <c r="AE22" s="1074"/>
      <c r="AF22" s="1048"/>
      <c r="AG22" s="1049"/>
      <c r="AH22" s="1049"/>
      <c r="AI22" s="1049"/>
      <c r="AJ22" s="1050"/>
      <c r="AK22" s="1075"/>
      <c r="AL22" s="1076"/>
      <c r="AM22" s="1076"/>
      <c r="AN22" s="1076"/>
      <c r="AO22" s="1076"/>
      <c r="AP22" s="1076"/>
      <c r="AQ22" s="1076"/>
      <c r="AR22" s="1076"/>
      <c r="AS22" s="1076"/>
      <c r="AT22" s="1076"/>
      <c r="AU22" s="1077"/>
      <c r="AV22" s="1077"/>
      <c r="AW22" s="1077"/>
      <c r="AX22" s="1077"/>
      <c r="AY22" s="1078"/>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8">
        <v>7308</v>
      </c>
      <c r="R23" s="1080"/>
      <c r="S23" s="1080"/>
      <c r="T23" s="1080"/>
      <c r="U23" s="1080"/>
      <c r="V23" s="1080">
        <v>6739</v>
      </c>
      <c r="W23" s="1080"/>
      <c r="X23" s="1080"/>
      <c r="Y23" s="1080"/>
      <c r="Z23" s="1080"/>
      <c r="AA23" s="1080">
        <v>570</v>
      </c>
      <c r="AB23" s="1080"/>
      <c r="AC23" s="1080"/>
      <c r="AD23" s="1080"/>
      <c r="AE23" s="1089"/>
      <c r="AF23" s="1090">
        <v>508</v>
      </c>
      <c r="AG23" s="1080"/>
      <c r="AH23" s="1080"/>
      <c r="AI23" s="1080"/>
      <c r="AJ23" s="1091"/>
      <c r="AK23" s="1092"/>
      <c r="AL23" s="1093"/>
      <c r="AM23" s="1093"/>
      <c r="AN23" s="1093"/>
      <c r="AO23" s="1093"/>
      <c r="AP23" s="1080">
        <v>5472</v>
      </c>
      <c r="AQ23" s="1080"/>
      <c r="AR23" s="1080"/>
      <c r="AS23" s="1080"/>
      <c r="AT23" s="1080"/>
      <c r="AU23" s="1081"/>
      <c r="AV23" s="1081"/>
      <c r="AW23" s="1081"/>
      <c r="AX23" s="1081"/>
      <c r="AY23" s="1082"/>
      <c r="AZ23" s="1083" t="s">
        <v>122</v>
      </c>
      <c r="BA23" s="1084"/>
      <c r="BB23" s="1084"/>
      <c r="BC23" s="1084"/>
      <c r="BD23" s="1085"/>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9" t="s">
        <v>379</v>
      </c>
      <c r="B24" s="1079"/>
      <c r="C24" s="1079"/>
      <c r="D24" s="1079"/>
      <c r="E24" s="1079"/>
      <c r="F24" s="1079"/>
      <c r="G24" s="1079"/>
      <c r="H24" s="1079"/>
      <c r="I24" s="1079"/>
      <c r="J24" s="1079"/>
      <c r="K24" s="1079"/>
      <c r="L24" s="1079"/>
      <c r="M24" s="1079"/>
      <c r="N24" s="1079"/>
      <c r="O24" s="1079"/>
      <c r="P24" s="1079"/>
      <c r="Q24" s="1079"/>
      <c r="R24" s="1079"/>
      <c r="S24" s="1079"/>
      <c r="T24" s="1079"/>
      <c r="U24" s="1079"/>
      <c r="V24" s="1079"/>
      <c r="W24" s="1079"/>
      <c r="X24" s="1079"/>
      <c r="Y24" s="1079"/>
      <c r="Z24" s="1079"/>
      <c r="AA24" s="1079"/>
      <c r="AB24" s="1079"/>
      <c r="AC24" s="1079"/>
      <c r="AD24" s="1079"/>
      <c r="AE24" s="1079"/>
      <c r="AF24" s="1079"/>
      <c r="AG24" s="1079"/>
      <c r="AH24" s="1079"/>
      <c r="AI24" s="1079"/>
      <c r="AJ24" s="1079"/>
      <c r="AK24" s="1079"/>
      <c r="AL24" s="1079"/>
      <c r="AM24" s="1079"/>
      <c r="AN24" s="1079"/>
      <c r="AO24" s="1079"/>
      <c r="AP24" s="1079"/>
      <c r="AQ24" s="1079"/>
      <c r="AR24" s="1079"/>
      <c r="AS24" s="1079"/>
      <c r="AT24" s="1079"/>
      <c r="AU24" s="1079"/>
      <c r="AV24" s="1079"/>
      <c r="AW24" s="1079"/>
      <c r="AX24" s="1079"/>
      <c r="AY24" s="1079"/>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57" t="s">
        <v>389</v>
      </c>
      <c r="C28" s="1058"/>
      <c r="D28" s="1058"/>
      <c r="E28" s="1058"/>
      <c r="F28" s="1058"/>
      <c r="G28" s="1058"/>
      <c r="H28" s="1058"/>
      <c r="I28" s="1058"/>
      <c r="J28" s="1058"/>
      <c r="K28" s="1058"/>
      <c r="L28" s="1058"/>
      <c r="M28" s="1058"/>
      <c r="N28" s="1058"/>
      <c r="O28" s="1058"/>
      <c r="P28" s="1059"/>
      <c r="Q28" s="1060">
        <v>1006</v>
      </c>
      <c r="R28" s="1061"/>
      <c r="S28" s="1061"/>
      <c r="T28" s="1061"/>
      <c r="U28" s="1061"/>
      <c r="V28" s="1061">
        <v>996</v>
      </c>
      <c r="W28" s="1061"/>
      <c r="X28" s="1061"/>
      <c r="Y28" s="1061"/>
      <c r="Z28" s="1061"/>
      <c r="AA28" s="1061">
        <v>10</v>
      </c>
      <c r="AB28" s="1061"/>
      <c r="AC28" s="1061"/>
      <c r="AD28" s="1061"/>
      <c r="AE28" s="1062"/>
      <c r="AF28" s="1063">
        <v>10</v>
      </c>
      <c r="AG28" s="1061"/>
      <c r="AH28" s="1061"/>
      <c r="AI28" s="1061"/>
      <c r="AJ28" s="1064"/>
      <c r="AK28" s="1065">
        <v>94</v>
      </c>
      <c r="AL28" s="1066"/>
      <c r="AM28" s="1066"/>
      <c r="AN28" s="1066"/>
      <c r="AO28" s="1066"/>
      <c r="AP28" s="1066">
        <v>0</v>
      </c>
      <c r="AQ28" s="1066"/>
      <c r="AR28" s="1066"/>
      <c r="AS28" s="1066"/>
      <c r="AT28" s="1066"/>
      <c r="AU28" s="1066">
        <v>0</v>
      </c>
      <c r="AV28" s="1066"/>
      <c r="AW28" s="1066"/>
      <c r="AX28" s="1066"/>
      <c r="AY28" s="1066"/>
      <c r="AZ28" s="1067"/>
      <c r="BA28" s="1067"/>
      <c r="BB28" s="1067"/>
      <c r="BC28" s="1067"/>
      <c r="BD28" s="1067"/>
      <c r="BE28" s="1055"/>
      <c r="BF28" s="1055"/>
      <c r="BG28" s="1055"/>
      <c r="BH28" s="1055"/>
      <c r="BI28" s="1056"/>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1642</v>
      </c>
      <c r="R29" s="1052"/>
      <c r="S29" s="1052"/>
      <c r="T29" s="1052"/>
      <c r="U29" s="1052"/>
      <c r="V29" s="1052">
        <v>1615</v>
      </c>
      <c r="W29" s="1052"/>
      <c r="X29" s="1052"/>
      <c r="Y29" s="1052"/>
      <c r="Z29" s="1052"/>
      <c r="AA29" s="1052">
        <v>27</v>
      </c>
      <c r="AB29" s="1052"/>
      <c r="AC29" s="1052"/>
      <c r="AD29" s="1052"/>
      <c r="AE29" s="1053"/>
      <c r="AF29" s="1048">
        <v>27</v>
      </c>
      <c r="AG29" s="1049"/>
      <c r="AH29" s="1049"/>
      <c r="AI29" s="1049"/>
      <c r="AJ29" s="1050"/>
      <c r="AK29" s="993">
        <v>341</v>
      </c>
      <c r="AL29" s="984"/>
      <c r="AM29" s="984"/>
      <c r="AN29" s="984"/>
      <c r="AO29" s="984"/>
      <c r="AP29" s="984">
        <v>0</v>
      </c>
      <c r="AQ29" s="984"/>
      <c r="AR29" s="984"/>
      <c r="AS29" s="984"/>
      <c r="AT29" s="984"/>
      <c r="AU29" s="984">
        <v>0</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184</v>
      </c>
      <c r="R30" s="1052"/>
      <c r="S30" s="1052"/>
      <c r="T30" s="1052"/>
      <c r="U30" s="1052"/>
      <c r="V30" s="1052">
        <v>181</v>
      </c>
      <c r="W30" s="1052"/>
      <c r="X30" s="1052"/>
      <c r="Y30" s="1052"/>
      <c r="Z30" s="1052"/>
      <c r="AA30" s="1052">
        <v>3</v>
      </c>
      <c r="AB30" s="1052"/>
      <c r="AC30" s="1052"/>
      <c r="AD30" s="1052"/>
      <c r="AE30" s="1053"/>
      <c r="AF30" s="1048">
        <v>3</v>
      </c>
      <c r="AG30" s="1049"/>
      <c r="AH30" s="1049"/>
      <c r="AI30" s="1049"/>
      <c r="AJ30" s="1050"/>
      <c r="AK30" s="993">
        <v>47</v>
      </c>
      <c r="AL30" s="984"/>
      <c r="AM30" s="984"/>
      <c r="AN30" s="984"/>
      <c r="AO30" s="984"/>
      <c r="AP30" s="984">
        <v>0</v>
      </c>
      <c r="AQ30" s="984"/>
      <c r="AR30" s="984"/>
      <c r="AS30" s="984"/>
      <c r="AT30" s="984"/>
      <c r="AU30" s="984">
        <v>0</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223</v>
      </c>
      <c r="R31" s="1052"/>
      <c r="S31" s="1052"/>
      <c r="T31" s="1052"/>
      <c r="U31" s="1052"/>
      <c r="V31" s="1052">
        <v>245</v>
      </c>
      <c r="W31" s="1052"/>
      <c r="X31" s="1052"/>
      <c r="Y31" s="1052"/>
      <c r="Z31" s="1052"/>
      <c r="AA31" s="1052">
        <v>-22</v>
      </c>
      <c r="AB31" s="1052"/>
      <c r="AC31" s="1052"/>
      <c r="AD31" s="1052"/>
      <c r="AE31" s="1053"/>
      <c r="AF31" s="1048">
        <v>306</v>
      </c>
      <c r="AG31" s="1049"/>
      <c r="AH31" s="1049"/>
      <c r="AI31" s="1049"/>
      <c r="AJ31" s="1050"/>
      <c r="AK31" s="993">
        <v>11</v>
      </c>
      <c r="AL31" s="984"/>
      <c r="AM31" s="984"/>
      <c r="AN31" s="984"/>
      <c r="AO31" s="984"/>
      <c r="AP31" s="984">
        <v>355</v>
      </c>
      <c r="AQ31" s="984"/>
      <c r="AR31" s="984"/>
      <c r="AS31" s="984"/>
      <c r="AT31" s="984"/>
      <c r="AU31" s="984">
        <v>0</v>
      </c>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206</v>
      </c>
      <c r="R32" s="1052"/>
      <c r="S32" s="1052"/>
      <c r="T32" s="1052"/>
      <c r="U32" s="1052"/>
      <c r="V32" s="1052">
        <v>193</v>
      </c>
      <c r="W32" s="1052"/>
      <c r="X32" s="1052"/>
      <c r="Y32" s="1052"/>
      <c r="Z32" s="1052"/>
      <c r="AA32" s="1052">
        <v>12</v>
      </c>
      <c r="AB32" s="1052"/>
      <c r="AC32" s="1052"/>
      <c r="AD32" s="1052"/>
      <c r="AE32" s="1053"/>
      <c r="AF32" s="1048">
        <v>19</v>
      </c>
      <c r="AG32" s="1049"/>
      <c r="AH32" s="1049"/>
      <c r="AI32" s="1049"/>
      <c r="AJ32" s="1050"/>
      <c r="AK32" s="993">
        <v>105</v>
      </c>
      <c r="AL32" s="984"/>
      <c r="AM32" s="984"/>
      <c r="AN32" s="984"/>
      <c r="AO32" s="984"/>
      <c r="AP32" s="984">
        <v>1088</v>
      </c>
      <c r="AQ32" s="984"/>
      <c r="AR32" s="984"/>
      <c r="AS32" s="984"/>
      <c r="AT32" s="984"/>
      <c r="AU32" s="984">
        <v>734</v>
      </c>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0</v>
      </c>
      <c r="R33" s="1052"/>
      <c r="S33" s="1052"/>
      <c r="T33" s="1052"/>
      <c r="U33" s="1052"/>
      <c r="V33" s="1052">
        <v>0</v>
      </c>
      <c r="W33" s="1052"/>
      <c r="X33" s="1052"/>
      <c r="Y33" s="1052"/>
      <c r="Z33" s="1052"/>
      <c r="AA33" s="1052">
        <v>0</v>
      </c>
      <c r="AB33" s="1052"/>
      <c r="AC33" s="1052"/>
      <c r="AD33" s="1052"/>
      <c r="AE33" s="1053"/>
      <c r="AF33" s="1048">
        <v>0</v>
      </c>
      <c r="AG33" s="1049"/>
      <c r="AH33" s="1049"/>
      <c r="AI33" s="1049"/>
      <c r="AJ33" s="1050"/>
      <c r="AK33" s="993">
        <v>0</v>
      </c>
      <c r="AL33" s="984"/>
      <c r="AM33" s="984"/>
      <c r="AN33" s="984"/>
      <c r="AO33" s="984"/>
      <c r="AP33" s="984">
        <v>0</v>
      </c>
      <c r="AQ33" s="984"/>
      <c r="AR33" s="984"/>
      <c r="AS33" s="984"/>
      <c r="AT33" s="984"/>
      <c r="AU33" s="984">
        <v>0</v>
      </c>
      <c r="AV33" s="984"/>
      <c r="AW33" s="984"/>
      <c r="AX33" s="984"/>
      <c r="AY33" s="984"/>
      <c r="AZ33" s="1054"/>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366</v>
      </c>
      <c r="AG63" s="972"/>
      <c r="AH63" s="972"/>
      <c r="AI63" s="972"/>
      <c r="AJ63" s="1035"/>
      <c r="AK63" s="1036"/>
      <c r="AL63" s="976"/>
      <c r="AM63" s="976"/>
      <c r="AN63" s="976"/>
      <c r="AO63" s="976"/>
      <c r="AP63" s="972">
        <v>1443</v>
      </c>
      <c r="AQ63" s="972"/>
      <c r="AR63" s="972"/>
      <c r="AS63" s="972"/>
      <c r="AT63" s="972"/>
      <c r="AU63" s="972">
        <v>734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547</v>
      </c>
      <c r="C68" s="999"/>
      <c r="D68" s="999"/>
      <c r="E68" s="999"/>
      <c r="F68" s="999"/>
      <c r="G68" s="999"/>
      <c r="H68" s="999"/>
      <c r="I68" s="999"/>
      <c r="J68" s="999"/>
      <c r="K68" s="999"/>
      <c r="L68" s="999"/>
      <c r="M68" s="999"/>
      <c r="N68" s="999"/>
      <c r="O68" s="999"/>
      <c r="P68" s="1000"/>
      <c r="Q68" s="1001">
        <v>997</v>
      </c>
      <c r="R68" s="995"/>
      <c r="S68" s="995"/>
      <c r="T68" s="995"/>
      <c r="U68" s="995"/>
      <c r="V68" s="995">
        <v>947</v>
      </c>
      <c r="W68" s="995"/>
      <c r="X68" s="995"/>
      <c r="Y68" s="995"/>
      <c r="Z68" s="995"/>
      <c r="AA68" s="995">
        <v>50</v>
      </c>
      <c r="AB68" s="995"/>
      <c r="AC68" s="995"/>
      <c r="AD68" s="995"/>
      <c r="AE68" s="995"/>
      <c r="AF68" s="995">
        <v>50</v>
      </c>
      <c r="AG68" s="995"/>
      <c r="AH68" s="995"/>
      <c r="AI68" s="995"/>
      <c r="AJ68" s="995"/>
      <c r="AK68" s="995">
        <v>0</v>
      </c>
      <c r="AL68" s="995"/>
      <c r="AM68" s="995"/>
      <c r="AN68" s="995"/>
      <c r="AO68" s="995"/>
      <c r="AP68" s="995">
        <v>0</v>
      </c>
      <c r="AQ68" s="995"/>
      <c r="AR68" s="995"/>
      <c r="AS68" s="995"/>
      <c r="AT68" s="995"/>
      <c r="AU68" s="995">
        <v>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548</v>
      </c>
      <c r="C69" s="988"/>
      <c r="D69" s="988"/>
      <c r="E69" s="988"/>
      <c r="F69" s="988"/>
      <c r="G69" s="988"/>
      <c r="H69" s="988"/>
      <c r="I69" s="988"/>
      <c r="J69" s="988"/>
      <c r="K69" s="988"/>
      <c r="L69" s="988"/>
      <c r="M69" s="988"/>
      <c r="N69" s="988"/>
      <c r="O69" s="988"/>
      <c r="P69" s="989"/>
      <c r="Q69" s="990">
        <v>259339</v>
      </c>
      <c r="R69" s="984"/>
      <c r="S69" s="984"/>
      <c r="T69" s="984"/>
      <c r="U69" s="984"/>
      <c r="V69" s="984">
        <v>254515</v>
      </c>
      <c r="W69" s="984"/>
      <c r="X69" s="984"/>
      <c r="Y69" s="984"/>
      <c r="Z69" s="984"/>
      <c r="AA69" s="984">
        <v>4824</v>
      </c>
      <c r="AB69" s="984"/>
      <c r="AC69" s="984"/>
      <c r="AD69" s="984"/>
      <c r="AE69" s="984"/>
      <c r="AF69" s="984">
        <v>4824</v>
      </c>
      <c r="AG69" s="984"/>
      <c r="AH69" s="984"/>
      <c r="AI69" s="984"/>
      <c r="AJ69" s="984"/>
      <c r="AK69" s="984">
        <v>1141</v>
      </c>
      <c r="AL69" s="984"/>
      <c r="AM69" s="984"/>
      <c r="AN69" s="984"/>
      <c r="AO69" s="984"/>
      <c r="AP69" s="984">
        <v>0</v>
      </c>
      <c r="AQ69" s="984"/>
      <c r="AR69" s="984"/>
      <c r="AS69" s="984"/>
      <c r="AT69" s="984"/>
      <c r="AU69" s="984">
        <v>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549</v>
      </c>
      <c r="C70" s="988"/>
      <c r="D70" s="988"/>
      <c r="E70" s="988"/>
      <c r="F70" s="988"/>
      <c r="G70" s="988"/>
      <c r="H70" s="988"/>
      <c r="I70" s="988"/>
      <c r="J70" s="988"/>
      <c r="K70" s="988"/>
      <c r="L70" s="988"/>
      <c r="M70" s="988"/>
      <c r="N70" s="988"/>
      <c r="O70" s="988"/>
      <c r="P70" s="989"/>
      <c r="Q70" s="990">
        <v>4106</v>
      </c>
      <c r="R70" s="984"/>
      <c r="S70" s="984"/>
      <c r="T70" s="984"/>
      <c r="U70" s="984"/>
      <c r="V70" s="984">
        <v>3873</v>
      </c>
      <c r="W70" s="984"/>
      <c r="X70" s="984"/>
      <c r="Y70" s="984"/>
      <c r="Z70" s="984"/>
      <c r="AA70" s="984">
        <v>233</v>
      </c>
      <c r="AB70" s="984"/>
      <c r="AC70" s="984"/>
      <c r="AD70" s="984"/>
      <c r="AE70" s="984"/>
      <c r="AF70" s="984">
        <v>5993</v>
      </c>
      <c r="AG70" s="984"/>
      <c r="AH70" s="984"/>
      <c r="AI70" s="984"/>
      <c r="AJ70" s="984"/>
      <c r="AK70" s="984">
        <v>0</v>
      </c>
      <c r="AL70" s="984"/>
      <c r="AM70" s="984"/>
      <c r="AN70" s="984"/>
      <c r="AO70" s="984"/>
      <c r="AP70" s="984">
        <v>7123</v>
      </c>
      <c r="AQ70" s="984"/>
      <c r="AR70" s="984"/>
      <c r="AS70" s="984"/>
      <c r="AT70" s="984"/>
      <c r="AU70" s="984">
        <v>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550</v>
      </c>
      <c r="C71" s="988"/>
      <c r="D71" s="988"/>
      <c r="E71" s="988"/>
      <c r="F71" s="988"/>
      <c r="G71" s="988"/>
      <c r="H71" s="988"/>
      <c r="I71" s="988"/>
      <c r="J71" s="988"/>
      <c r="K71" s="988"/>
      <c r="L71" s="988"/>
      <c r="M71" s="988"/>
      <c r="N71" s="988"/>
      <c r="O71" s="988"/>
      <c r="P71" s="989"/>
      <c r="Q71" s="990">
        <v>2428</v>
      </c>
      <c r="R71" s="984"/>
      <c r="S71" s="984"/>
      <c r="T71" s="984"/>
      <c r="U71" s="984"/>
      <c r="V71" s="984">
        <v>2316</v>
      </c>
      <c r="W71" s="984"/>
      <c r="X71" s="984"/>
      <c r="Y71" s="984"/>
      <c r="Z71" s="984"/>
      <c r="AA71" s="984">
        <v>112</v>
      </c>
      <c r="AB71" s="984"/>
      <c r="AC71" s="984"/>
      <c r="AD71" s="984"/>
      <c r="AE71" s="984"/>
      <c r="AF71" s="984">
        <v>36</v>
      </c>
      <c r="AG71" s="984"/>
      <c r="AH71" s="984"/>
      <c r="AI71" s="984"/>
      <c r="AJ71" s="984"/>
      <c r="AK71" s="984">
        <v>107</v>
      </c>
      <c r="AL71" s="984"/>
      <c r="AM71" s="984"/>
      <c r="AN71" s="984"/>
      <c r="AO71" s="984"/>
      <c r="AP71" s="984">
        <v>1569</v>
      </c>
      <c r="AQ71" s="984"/>
      <c r="AR71" s="984"/>
      <c r="AS71" s="984"/>
      <c r="AT71" s="984"/>
      <c r="AU71" s="984">
        <v>186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551</v>
      </c>
      <c r="C72" s="988"/>
      <c r="D72" s="988"/>
      <c r="E72" s="988"/>
      <c r="F72" s="988"/>
      <c r="G72" s="988"/>
      <c r="H72" s="988"/>
      <c r="I72" s="988"/>
      <c r="J72" s="988"/>
      <c r="K72" s="988"/>
      <c r="L72" s="988"/>
      <c r="M72" s="988"/>
      <c r="N72" s="988"/>
      <c r="O72" s="988"/>
      <c r="P72" s="989"/>
      <c r="Q72" s="990">
        <v>58</v>
      </c>
      <c r="R72" s="984"/>
      <c r="S72" s="984"/>
      <c r="T72" s="984"/>
      <c r="U72" s="984"/>
      <c r="V72" s="984">
        <v>57</v>
      </c>
      <c r="W72" s="984"/>
      <c r="X72" s="984"/>
      <c r="Y72" s="984"/>
      <c r="Z72" s="984"/>
      <c r="AA72" s="984">
        <v>1</v>
      </c>
      <c r="AB72" s="984"/>
      <c r="AC72" s="984"/>
      <c r="AD72" s="984"/>
      <c r="AE72" s="984"/>
      <c r="AF72" s="984">
        <v>1</v>
      </c>
      <c r="AG72" s="984"/>
      <c r="AH72" s="984"/>
      <c r="AI72" s="984"/>
      <c r="AJ72" s="984"/>
      <c r="AK72" s="984">
        <v>0</v>
      </c>
      <c r="AL72" s="984"/>
      <c r="AM72" s="984"/>
      <c r="AN72" s="984"/>
      <c r="AO72" s="984"/>
      <c r="AP72" s="984">
        <v>0</v>
      </c>
      <c r="AQ72" s="984"/>
      <c r="AR72" s="984"/>
      <c r="AS72" s="984"/>
      <c r="AT72" s="984"/>
      <c r="AU72" s="984">
        <v>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552</v>
      </c>
      <c r="C73" s="988"/>
      <c r="D73" s="988"/>
      <c r="E73" s="988"/>
      <c r="F73" s="988"/>
      <c r="G73" s="988"/>
      <c r="H73" s="988"/>
      <c r="I73" s="988"/>
      <c r="J73" s="988"/>
      <c r="K73" s="988"/>
      <c r="L73" s="988"/>
      <c r="M73" s="988"/>
      <c r="N73" s="988"/>
      <c r="O73" s="988"/>
      <c r="P73" s="989"/>
      <c r="Q73" s="990">
        <v>217</v>
      </c>
      <c r="R73" s="984"/>
      <c r="S73" s="984"/>
      <c r="T73" s="984"/>
      <c r="U73" s="984"/>
      <c r="V73" s="984">
        <v>214</v>
      </c>
      <c r="W73" s="984"/>
      <c r="X73" s="984"/>
      <c r="Y73" s="984"/>
      <c r="Z73" s="984"/>
      <c r="AA73" s="984">
        <v>2</v>
      </c>
      <c r="AB73" s="984"/>
      <c r="AC73" s="984"/>
      <c r="AD73" s="984"/>
      <c r="AE73" s="984"/>
      <c r="AF73" s="984">
        <v>2</v>
      </c>
      <c r="AG73" s="984"/>
      <c r="AH73" s="984"/>
      <c r="AI73" s="984"/>
      <c r="AJ73" s="984"/>
      <c r="AK73" s="984">
        <v>0</v>
      </c>
      <c r="AL73" s="984"/>
      <c r="AM73" s="984"/>
      <c r="AN73" s="984"/>
      <c r="AO73" s="984"/>
      <c r="AP73" s="984">
        <v>0</v>
      </c>
      <c r="AQ73" s="984"/>
      <c r="AR73" s="984"/>
      <c r="AS73" s="984"/>
      <c r="AT73" s="984"/>
      <c r="AU73" s="984">
        <v>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553</v>
      </c>
      <c r="C74" s="988"/>
      <c r="D74" s="988"/>
      <c r="E74" s="988"/>
      <c r="F74" s="988"/>
      <c r="G74" s="988"/>
      <c r="H74" s="988"/>
      <c r="I74" s="988"/>
      <c r="J74" s="988"/>
      <c r="K74" s="988"/>
      <c r="L74" s="988"/>
      <c r="M74" s="988"/>
      <c r="N74" s="988"/>
      <c r="O74" s="988"/>
      <c r="P74" s="989"/>
      <c r="Q74" s="990">
        <v>695</v>
      </c>
      <c r="R74" s="984"/>
      <c r="S74" s="984"/>
      <c r="T74" s="984"/>
      <c r="U74" s="984"/>
      <c r="V74" s="984">
        <v>690</v>
      </c>
      <c r="W74" s="984"/>
      <c r="X74" s="984"/>
      <c r="Y74" s="984"/>
      <c r="Z74" s="984"/>
      <c r="AA74" s="984">
        <v>5</v>
      </c>
      <c r="AB74" s="984"/>
      <c r="AC74" s="984"/>
      <c r="AD74" s="984"/>
      <c r="AE74" s="984"/>
      <c r="AF74" s="984">
        <v>5</v>
      </c>
      <c r="AG74" s="984"/>
      <c r="AH74" s="984"/>
      <c r="AI74" s="984"/>
      <c r="AJ74" s="984"/>
      <c r="AK74" s="984">
        <v>25</v>
      </c>
      <c r="AL74" s="984"/>
      <c r="AM74" s="984"/>
      <c r="AN74" s="984"/>
      <c r="AO74" s="984"/>
      <c r="AP74" s="984">
        <v>82</v>
      </c>
      <c r="AQ74" s="984"/>
      <c r="AR74" s="984"/>
      <c r="AS74" s="984"/>
      <c r="AT74" s="984"/>
      <c r="AU74" s="984">
        <v>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554</v>
      </c>
      <c r="C75" s="988"/>
      <c r="D75" s="988"/>
      <c r="E75" s="988"/>
      <c r="F75" s="988"/>
      <c r="G75" s="988"/>
      <c r="H75" s="988"/>
      <c r="I75" s="988"/>
      <c r="J75" s="988"/>
      <c r="K75" s="988"/>
      <c r="L75" s="988"/>
      <c r="M75" s="988"/>
      <c r="N75" s="988"/>
      <c r="O75" s="988"/>
      <c r="P75" s="989"/>
      <c r="Q75" s="991">
        <v>6496</v>
      </c>
      <c r="R75" s="992"/>
      <c r="S75" s="992"/>
      <c r="T75" s="992"/>
      <c r="U75" s="993"/>
      <c r="V75" s="994">
        <v>7344</v>
      </c>
      <c r="W75" s="992"/>
      <c r="X75" s="992"/>
      <c r="Y75" s="992"/>
      <c r="Z75" s="993"/>
      <c r="AA75" s="994">
        <v>-848</v>
      </c>
      <c r="AB75" s="992"/>
      <c r="AC75" s="992"/>
      <c r="AD75" s="992"/>
      <c r="AE75" s="993"/>
      <c r="AF75" s="994">
        <v>921</v>
      </c>
      <c r="AG75" s="992"/>
      <c r="AH75" s="992"/>
      <c r="AI75" s="992"/>
      <c r="AJ75" s="993"/>
      <c r="AK75" s="994">
        <v>0</v>
      </c>
      <c r="AL75" s="992"/>
      <c r="AM75" s="992"/>
      <c r="AN75" s="992"/>
      <c r="AO75" s="993"/>
      <c r="AP75" s="994">
        <v>3569</v>
      </c>
      <c r="AQ75" s="992"/>
      <c r="AR75" s="992"/>
      <c r="AS75" s="992"/>
      <c r="AT75" s="993"/>
      <c r="AU75" s="994">
        <v>1689</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555</v>
      </c>
      <c r="C76" s="988"/>
      <c r="D76" s="988"/>
      <c r="E76" s="988"/>
      <c r="F76" s="988"/>
      <c r="G76" s="988"/>
      <c r="H76" s="988"/>
      <c r="I76" s="988"/>
      <c r="J76" s="988"/>
      <c r="K76" s="988"/>
      <c r="L76" s="988"/>
      <c r="M76" s="988"/>
      <c r="N76" s="988"/>
      <c r="O76" s="988"/>
      <c r="P76" s="989"/>
      <c r="Q76" s="991">
        <v>8445</v>
      </c>
      <c r="R76" s="992"/>
      <c r="S76" s="992"/>
      <c r="T76" s="992"/>
      <c r="U76" s="993"/>
      <c r="V76" s="994">
        <v>6617</v>
      </c>
      <c r="W76" s="992"/>
      <c r="X76" s="992"/>
      <c r="Y76" s="992"/>
      <c r="Z76" s="993"/>
      <c r="AA76" s="994">
        <v>1828</v>
      </c>
      <c r="AB76" s="992"/>
      <c r="AC76" s="992"/>
      <c r="AD76" s="992"/>
      <c r="AE76" s="993"/>
      <c r="AF76" s="994">
        <v>0</v>
      </c>
      <c r="AG76" s="992"/>
      <c r="AH76" s="992"/>
      <c r="AI76" s="992"/>
      <c r="AJ76" s="993"/>
      <c r="AK76" s="994">
        <v>14</v>
      </c>
      <c r="AL76" s="992"/>
      <c r="AM76" s="992"/>
      <c r="AN76" s="992"/>
      <c r="AO76" s="993"/>
      <c r="AP76" s="994">
        <v>0</v>
      </c>
      <c r="AQ76" s="992"/>
      <c r="AR76" s="992"/>
      <c r="AS76" s="992"/>
      <c r="AT76" s="993"/>
      <c r="AU76" s="994">
        <v>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556</v>
      </c>
      <c r="C77" s="988"/>
      <c r="D77" s="988"/>
      <c r="E77" s="988"/>
      <c r="F77" s="988"/>
      <c r="G77" s="988"/>
      <c r="H77" s="988"/>
      <c r="I77" s="988"/>
      <c r="J77" s="988"/>
      <c r="K77" s="988"/>
      <c r="L77" s="988"/>
      <c r="M77" s="988"/>
      <c r="N77" s="988"/>
      <c r="O77" s="988"/>
      <c r="P77" s="989"/>
      <c r="Q77" s="991">
        <v>1514</v>
      </c>
      <c r="R77" s="992"/>
      <c r="S77" s="992"/>
      <c r="T77" s="992"/>
      <c r="U77" s="993"/>
      <c r="V77" s="994">
        <v>1513</v>
      </c>
      <c r="W77" s="992"/>
      <c r="X77" s="992"/>
      <c r="Y77" s="992"/>
      <c r="Z77" s="993"/>
      <c r="AA77" s="994">
        <v>1</v>
      </c>
      <c r="AB77" s="992"/>
      <c r="AC77" s="992"/>
      <c r="AD77" s="992"/>
      <c r="AE77" s="993"/>
      <c r="AF77" s="994">
        <v>0</v>
      </c>
      <c r="AG77" s="992"/>
      <c r="AH77" s="992"/>
      <c r="AI77" s="992"/>
      <c r="AJ77" s="993"/>
      <c r="AK77" s="994">
        <v>0</v>
      </c>
      <c r="AL77" s="992"/>
      <c r="AM77" s="992"/>
      <c r="AN77" s="992"/>
      <c r="AO77" s="993"/>
      <c r="AP77" s="994">
        <v>0</v>
      </c>
      <c r="AQ77" s="992"/>
      <c r="AR77" s="992"/>
      <c r="AS77" s="992"/>
      <c r="AT77" s="993"/>
      <c r="AU77" s="994">
        <v>0</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557</v>
      </c>
      <c r="C78" s="988"/>
      <c r="D78" s="988"/>
      <c r="E78" s="988"/>
      <c r="F78" s="988"/>
      <c r="G78" s="988"/>
      <c r="H78" s="988"/>
      <c r="I78" s="988"/>
      <c r="J78" s="988"/>
      <c r="K78" s="988"/>
      <c r="L78" s="988"/>
      <c r="M78" s="988"/>
      <c r="N78" s="988"/>
      <c r="O78" s="988"/>
      <c r="P78" s="989"/>
      <c r="Q78" s="990">
        <v>2</v>
      </c>
      <c r="R78" s="984"/>
      <c r="S78" s="984"/>
      <c r="T78" s="984"/>
      <c r="U78" s="984"/>
      <c r="V78" s="984">
        <v>0</v>
      </c>
      <c r="W78" s="984"/>
      <c r="X78" s="984"/>
      <c r="Y78" s="984"/>
      <c r="Z78" s="984"/>
      <c r="AA78" s="984">
        <v>2</v>
      </c>
      <c r="AB78" s="984"/>
      <c r="AC78" s="984"/>
      <c r="AD78" s="984"/>
      <c r="AE78" s="984"/>
      <c r="AF78" s="984">
        <v>0</v>
      </c>
      <c r="AG78" s="984"/>
      <c r="AH78" s="984"/>
      <c r="AI78" s="984"/>
      <c r="AJ78" s="984"/>
      <c r="AK78" s="984">
        <v>0</v>
      </c>
      <c r="AL78" s="984"/>
      <c r="AM78" s="984"/>
      <c r="AN78" s="984"/>
      <c r="AO78" s="984"/>
      <c r="AP78" s="984">
        <v>0</v>
      </c>
      <c r="AQ78" s="984"/>
      <c r="AR78" s="984"/>
      <c r="AS78" s="984"/>
      <c r="AT78" s="984"/>
      <c r="AU78" s="984">
        <v>0</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558</v>
      </c>
      <c r="C79" s="988"/>
      <c r="D79" s="988"/>
      <c r="E79" s="988"/>
      <c r="F79" s="988"/>
      <c r="G79" s="988"/>
      <c r="H79" s="988"/>
      <c r="I79" s="988"/>
      <c r="J79" s="988"/>
      <c r="K79" s="988"/>
      <c r="L79" s="988"/>
      <c r="M79" s="988"/>
      <c r="N79" s="988"/>
      <c r="O79" s="988"/>
      <c r="P79" s="989"/>
      <c r="Q79" s="990">
        <v>53</v>
      </c>
      <c r="R79" s="984"/>
      <c r="S79" s="984"/>
      <c r="T79" s="984"/>
      <c r="U79" s="984"/>
      <c r="V79" s="984">
        <v>29</v>
      </c>
      <c r="W79" s="984"/>
      <c r="X79" s="984"/>
      <c r="Y79" s="984"/>
      <c r="Z79" s="984"/>
      <c r="AA79" s="984">
        <v>24</v>
      </c>
      <c r="AB79" s="984"/>
      <c r="AC79" s="984"/>
      <c r="AD79" s="984"/>
      <c r="AE79" s="984"/>
      <c r="AF79" s="984">
        <v>0</v>
      </c>
      <c r="AG79" s="984"/>
      <c r="AH79" s="984"/>
      <c r="AI79" s="984"/>
      <c r="AJ79" s="984"/>
      <c r="AK79" s="984">
        <v>0</v>
      </c>
      <c r="AL79" s="984"/>
      <c r="AM79" s="984"/>
      <c r="AN79" s="984"/>
      <c r="AO79" s="984"/>
      <c r="AP79" s="984">
        <v>0</v>
      </c>
      <c r="AQ79" s="984"/>
      <c r="AR79" s="984"/>
      <c r="AS79" s="984"/>
      <c r="AT79" s="984"/>
      <c r="AU79" s="984">
        <v>0</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t="s">
        <v>559</v>
      </c>
      <c r="C80" s="988"/>
      <c r="D80" s="988"/>
      <c r="E80" s="988"/>
      <c r="F80" s="988"/>
      <c r="G80" s="988"/>
      <c r="H80" s="988"/>
      <c r="I80" s="988"/>
      <c r="J80" s="988"/>
      <c r="K80" s="988"/>
      <c r="L80" s="988"/>
      <c r="M80" s="988"/>
      <c r="N80" s="988"/>
      <c r="O80" s="988"/>
      <c r="P80" s="989"/>
      <c r="Q80" s="990">
        <v>43</v>
      </c>
      <c r="R80" s="984"/>
      <c r="S80" s="984"/>
      <c r="T80" s="984"/>
      <c r="U80" s="984"/>
      <c r="V80" s="984">
        <v>42</v>
      </c>
      <c r="W80" s="984"/>
      <c r="X80" s="984"/>
      <c r="Y80" s="984"/>
      <c r="Z80" s="984"/>
      <c r="AA80" s="984">
        <v>1</v>
      </c>
      <c r="AB80" s="984"/>
      <c r="AC80" s="984"/>
      <c r="AD80" s="984"/>
      <c r="AE80" s="984"/>
      <c r="AF80" s="984">
        <v>0</v>
      </c>
      <c r="AG80" s="984"/>
      <c r="AH80" s="984"/>
      <c r="AI80" s="984"/>
      <c r="AJ80" s="984"/>
      <c r="AK80" s="984">
        <v>0</v>
      </c>
      <c r="AL80" s="984"/>
      <c r="AM80" s="984"/>
      <c r="AN80" s="984"/>
      <c r="AO80" s="984"/>
      <c r="AP80" s="984">
        <v>0</v>
      </c>
      <c r="AQ80" s="984"/>
      <c r="AR80" s="984"/>
      <c r="AS80" s="984"/>
      <c r="AT80" s="984"/>
      <c r="AU80" s="984">
        <v>0</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v>12343</v>
      </c>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267096</v>
      </c>
      <c r="AB110" s="902"/>
      <c r="AC110" s="902"/>
      <c r="AD110" s="902"/>
      <c r="AE110" s="903"/>
      <c r="AF110" s="904">
        <v>260292</v>
      </c>
      <c r="AG110" s="902"/>
      <c r="AH110" s="902"/>
      <c r="AI110" s="902"/>
      <c r="AJ110" s="903"/>
      <c r="AK110" s="904">
        <v>285426</v>
      </c>
      <c r="AL110" s="902"/>
      <c r="AM110" s="902"/>
      <c r="AN110" s="902"/>
      <c r="AO110" s="903"/>
      <c r="AP110" s="905">
        <v>8.6999999999999993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5665581</v>
      </c>
      <c r="BR110" s="855"/>
      <c r="BS110" s="855"/>
      <c r="BT110" s="855"/>
      <c r="BU110" s="855"/>
      <c r="BV110" s="855">
        <v>5440826</v>
      </c>
      <c r="BW110" s="855"/>
      <c r="BX110" s="855"/>
      <c r="BY110" s="855"/>
      <c r="BZ110" s="855"/>
      <c r="CA110" s="855">
        <v>5472046</v>
      </c>
      <c r="CB110" s="855"/>
      <c r="CC110" s="855"/>
      <c r="CD110" s="855"/>
      <c r="CE110" s="855"/>
      <c r="CF110" s="879">
        <v>167.6</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v>127008</v>
      </c>
      <c r="CB111" s="830"/>
      <c r="CC111" s="830"/>
      <c r="CD111" s="830"/>
      <c r="CE111" s="830"/>
      <c r="CF111" s="888">
        <v>3.9</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861831</v>
      </c>
      <c r="BR112" s="830"/>
      <c r="BS112" s="830"/>
      <c r="BT112" s="830"/>
      <c r="BU112" s="830"/>
      <c r="BV112" s="830">
        <v>801588</v>
      </c>
      <c r="BW112" s="830"/>
      <c r="BX112" s="830"/>
      <c r="BY112" s="830"/>
      <c r="BZ112" s="830"/>
      <c r="CA112" s="830">
        <v>734382</v>
      </c>
      <c r="CB112" s="830"/>
      <c r="CC112" s="830"/>
      <c r="CD112" s="830"/>
      <c r="CE112" s="830"/>
      <c r="CF112" s="888">
        <v>22.5</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63606</v>
      </c>
      <c r="AB113" s="932"/>
      <c r="AC113" s="932"/>
      <c r="AD113" s="932"/>
      <c r="AE113" s="933"/>
      <c r="AF113" s="934">
        <v>67743</v>
      </c>
      <c r="AG113" s="932"/>
      <c r="AH113" s="932"/>
      <c r="AI113" s="932"/>
      <c r="AJ113" s="933"/>
      <c r="AK113" s="934">
        <v>74938</v>
      </c>
      <c r="AL113" s="932"/>
      <c r="AM113" s="932"/>
      <c r="AN113" s="932"/>
      <c r="AO113" s="933"/>
      <c r="AP113" s="935">
        <v>2.2999999999999998</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2318005</v>
      </c>
      <c r="BR113" s="830"/>
      <c r="BS113" s="830"/>
      <c r="BT113" s="830"/>
      <c r="BU113" s="830"/>
      <c r="BV113" s="830">
        <v>2059331</v>
      </c>
      <c r="BW113" s="830"/>
      <c r="BX113" s="830"/>
      <c r="BY113" s="830"/>
      <c r="BZ113" s="830"/>
      <c r="CA113" s="830">
        <v>1882047</v>
      </c>
      <c r="CB113" s="830"/>
      <c r="CC113" s="830"/>
      <c r="CD113" s="830"/>
      <c r="CE113" s="830"/>
      <c r="CF113" s="888">
        <v>57.6</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409946</v>
      </c>
      <c r="AB114" s="793"/>
      <c r="AC114" s="793"/>
      <c r="AD114" s="793"/>
      <c r="AE114" s="794"/>
      <c r="AF114" s="795">
        <v>410832</v>
      </c>
      <c r="AG114" s="793"/>
      <c r="AH114" s="793"/>
      <c r="AI114" s="793"/>
      <c r="AJ114" s="794"/>
      <c r="AK114" s="795">
        <v>401279</v>
      </c>
      <c r="AL114" s="793"/>
      <c r="AM114" s="793"/>
      <c r="AN114" s="793"/>
      <c r="AO114" s="794"/>
      <c r="AP114" s="837">
        <v>12.3</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309490</v>
      </c>
      <c r="BR114" s="830"/>
      <c r="BS114" s="830"/>
      <c r="BT114" s="830"/>
      <c r="BU114" s="830"/>
      <c r="BV114" s="830">
        <v>388320</v>
      </c>
      <c r="BW114" s="830"/>
      <c r="BX114" s="830"/>
      <c r="BY114" s="830"/>
      <c r="BZ114" s="830"/>
      <c r="CA114" s="830">
        <v>334147</v>
      </c>
      <c r="CB114" s="830"/>
      <c r="CC114" s="830"/>
      <c r="CD114" s="830"/>
      <c r="CE114" s="830"/>
      <c r="CF114" s="888">
        <v>10.199999999999999</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v>4704</v>
      </c>
      <c r="AL115" s="932"/>
      <c r="AM115" s="932"/>
      <c r="AN115" s="932"/>
      <c r="AO115" s="933"/>
      <c r="AP115" s="935">
        <v>0.1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740648</v>
      </c>
      <c r="AB117" s="916"/>
      <c r="AC117" s="916"/>
      <c r="AD117" s="916"/>
      <c r="AE117" s="917"/>
      <c r="AF117" s="918">
        <v>738867</v>
      </c>
      <c r="AG117" s="916"/>
      <c r="AH117" s="916"/>
      <c r="AI117" s="916"/>
      <c r="AJ117" s="917"/>
      <c r="AK117" s="918">
        <v>766347</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9154907</v>
      </c>
      <c r="BR119" s="858"/>
      <c r="BS119" s="858"/>
      <c r="BT119" s="858"/>
      <c r="BU119" s="858"/>
      <c r="BV119" s="858">
        <v>8690065</v>
      </c>
      <c r="BW119" s="858"/>
      <c r="BX119" s="858"/>
      <c r="BY119" s="858"/>
      <c r="BZ119" s="858"/>
      <c r="CA119" s="858">
        <v>8549630</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v>127008</v>
      </c>
      <c r="DR119" s="777"/>
      <c r="DS119" s="777"/>
      <c r="DT119" s="777"/>
      <c r="DU119" s="778"/>
      <c r="DV119" s="861">
        <v>3.9</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2189155</v>
      </c>
      <c r="BR120" s="855"/>
      <c r="BS120" s="855"/>
      <c r="BT120" s="855"/>
      <c r="BU120" s="855"/>
      <c r="BV120" s="855">
        <v>2301302</v>
      </c>
      <c r="BW120" s="855"/>
      <c r="BX120" s="855"/>
      <c r="BY120" s="855"/>
      <c r="BZ120" s="855"/>
      <c r="CA120" s="855">
        <v>2278682</v>
      </c>
      <c r="CB120" s="855"/>
      <c r="CC120" s="855"/>
      <c r="CD120" s="855"/>
      <c r="CE120" s="855"/>
      <c r="CF120" s="879">
        <v>69.8</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801588</v>
      </c>
      <c r="DM120" s="855"/>
      <c r="DN120" s="855"/>
      <c r="DO120" s="855"/>
      <c r="DP120" s="855"/>
      <c r="DQ120" s="855">
        <v>734382</v>
      </c>
      <c r="DR120" s="855"/>
      <c r="DS120" s="855"/>
      <c r="DT120" s="855"/>
      <c r="DU120" s="855"/>
      <c r="DV120" s="856">
        <v>22.5</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123969</v>
      </c>
      <c r="BR121" s="830"/>
      <c r="BS121" s="830"/>
      <c r="BT121" s="830"/>
      <c r="BU121" s="830"/>
      <c r="BV121" s="830">
        <v>68372</v>
      </c>
      <c r="BW121" s="830"/>
      <c r="BX121" s="830"/>
      <c r="BY121" s="830"/>
      <c r="BZ121" s="830"/>
      <c r="CA121" s="830">
        <v>61788</v>
      </c>
      <c r="CB121" s="830"/>
      <c r="CC121" s="830"/>
      <c r="CD121" s="830"/>
      <c r="CE121" s="830"/>
      <c r="CF121" s="888">
        <v>1.9</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6550305</v>
      </c>
      <c r="BR122" s="858"/>
      <c r="BS122" s="858"/>
      <c r="BT122" s="858"/>
      <c r="BU122" s="858"/>
      <c r="BV122" s="858">
        <v>6354264</v>
      </c>
      <c r="BW122" s="858"/>
      <c r="BX122" s="858"/>
      <c r="BY122" s="858"/>
      <c r="BZ122" s="858"/>
      <c r="CA122" s="858">
        <v>6193100</v>
      </c>
      <c r="CB122" s="858"/>
      <c r="CC122" s="858"/>
      <c r="CD122" s="858"/>
      <c r="CE122" s="858"/>
      <c r="CF122" s="859">
        <v>189.7</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8863429</v>
      </c>
      <c r="BR123" s="846"/>
      <c r="BS123" s="846"/>
      <c r="BT123" s="846"/>
      <c r="BU123" s="846"/>
      <c r="BV123" s="846">
        <v>8723938</v>
      </c>
      <c r="BW123" s="846"/>
      <c r="BX123" s="846"/>
      <c r="BY123" s="846"/>
      <c r="BZ123" s="846"/>
      <c r="CA123" s="846">
        <v>8533570</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9.1999999999999993</v>
      </c>
      <c r="BR124" s="844"/>
      <c r="BS124" s="844"/>
      <c r="BT124" s="844"/>
      <c r="BU124" s="844"/>
      <c r="BV124" s="844" t="s">
        <v>122</v>
      </c>
      <c r="BW124" s="844"/>
      <c r="BX124" s="844"/>
      <c r="BY124" s="844"/>
      <c r="BZ124" s="844"/>
      <c r="CA124" s="844">
        <v>0.4</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861831</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v>4704</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12310</v>
      </c>
      <c r="AB128" s="814"/>
      <c r="AC128" s="814"/>
      <c r="AD128" s="814"/>
      <c r="AE128" s="815"/>
      <c r="AF128" s="816">
        <v>10076</v>
      </c>
      <c r="AG128" s="814"/>
      <c r="AH128" s="814"/>
      <c r="AI128" s="814"/>
      <c r="AJ128" s="815"/>
      <c r="AK128" s="816">
        <v>9381</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3750502</v>
      </c>
      <c r="AB129" s="793"/>
      <c r="AC129" s="793"/>
      <c r="AD129" s="793"/>
      <c r="AE129" s="794"/>
      <c r="AF129" s="795">
        <v>3842745</v>
      </c>
      <c r="AG129" s="793"/>
      <c r="AH129" s="793"/>
      <c r="AI129" s="793"/>
      <c r="AJ129" s="794"/>
      <c r="AK129" s="795">
        <v>3886928</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602578</v>
      </c>
      <c r="AB130" s="793"/>
      <c r="AC130" s="793"/>
      <c r="AD130" s="793"/>
      <c r="AE130" s="794"/>
      <c r="AF130" s="795">
        <v>608398</v>
      </c>
      <c r="AG130" s="793"/>
      <c r="AH130" s="793"/>
      <c r="AI130" s="793"/>
      <c r="AJ130" s="794"/>
      <c r="AK130" s="795">
        <v>621939</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3.9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3147924</v>
      </c>
      <c r="AB131" s="777"/>
      <c r="AC131" s="777"/>
      <c r="AD131" s="777"/>
      <c r="AE131" s="778"/>
      <c r="AF131" s="779">
        <v>3234347</v>
      </c>
      <c r="AG131" s="777"/>
      <c r="AH131" s="777"/>
      <c r="AI131" s="777"/>
      <c r="AJ131" s="778"/>
      <c r="AK131" s="779">
        <v>3264989</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0.4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3.995013857</v>
      </c>
      <c r="AB132" s="758"/>
      <c r="AC132" s="758"/>
      <c r="AD132" s="758"/>
      <c r="AE132" s="759"/>
      <c r="AF132" s="760">
        <v>3.722327876</v>
      </c>
      <c r="AG132" s="758"/>
      <c r="AH132" s="758"/>
      <c r="AI132" s="758"/>
      <c r="AJ132" s="759"/>
      <c r="AK132" s="760">
        <v>4.1356035200000001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3</v>
      </c>
      <c r="AB133" s="737"/>
      <c r="AC133" s="737"/>
      <c r="AD133" s="737"/>
      <c r="AE133" s="738"/>
      <c r="AF133" s="736">
        <v>3.3</v>
      </c>
      <c r="AG133" s="737"/>
      <c r="AH133" s="737"/>
      <c r="AI133" s="737"/>
      <c r="AJ133" s="738"/>
      <c r="AK133" s="736">
        <v>3.9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b41fU/o7wV0SFAqNn1/pGQeUzpf+nDvaF/52zA2ycK655rBhQswgKbX/fPQ67DXI8y8xhnU0fsjx2YolgwPeg==" saltValue="VfVzw9dnMslmcFvfHlFS0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B29:P29"/>
    <mergeCell ref="Q29:U29"/>
    <mergeCell ref="V29:Z29"/>
    <mergeCell ref="AA29:AE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BS75:CG75"/>
    <mergeCell ref="CH75:CL75"/>
    <mergeCell ref="CM75:CQ75"/>
    <mergeCell ref="CR75:CV75"/>
    <mergeCell ref="CW75:DA75"/>
    <mergeCell ref="DB75:DF75"/>
    <mergeCell ref="Q76:U76"/>
    <mergeCell ref="V76:Z76"/>
    <mergeCell ref="AA76:AE76"/>
    <mergeCell ref="AF76:AJ76"/>
    <mergeCell ref="AK76:AO76"/>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BW36" sqref="BW36:BX3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mxCU4DsRHf4vKmXW4ViqjkmqIBgh9vZPuFD84y+eB1gGb3hmxbADesjwl/Yhsx4yVHCmBuqitdRdx0vrlyE1w==" saltValue="jGSJivwXGnFIaAruN/Ll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BW36" sqref="BW36:BX36"/>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UQ3gVMlCQSe1AMlyzaO7pMRyebZxg1q+rvr+K7OphSRCFG0SUKRY5LCsY82VqsYW/54k2QDQ5ApxK870ZQ5Fg==" saltValue="MCbIYMH1wmbT/p6rxd0Hr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BW36" sqref="BW36:BX36"/>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1379872</v>
      </c>
      <c r="AP9" s="262">
        <v>170460</v>
      </c>
      <c r="AQ9" s="263">
        <v>154424</v>
      </c>
      <c r="AR9" s="264">
        <v>10.4</v>
      </c>
    </row>
    <row r="10" spans="1:46" ht="13.5" customHeight="1" x14ac:dyDescent="0.2">
      <c r="A10" s="247"/>
      <c r="AK10" s="1143" t="s">
        <v>486</v>
      </c>
      <c r="AL10" s="1144"/>
      <c r="AM10" s="1144"/>
      <c r="AN10" s="1145"/>
      <c r="AO10" s="265">
        <v>154439</v>
      </c>
      <c r="AP10" s="265">
        <v>19078</v>
      </c>
      <c r="AQ10" s="266">
        <v>18194</v>
      </c>
      <c r="AR10" s="267">
        <v>4.9000000000000004</v>
      </c>
    </row>
    <row r="11" spans="1:46" ht="13.5" customHeight="1" x14ac:dyDescent="0.2">
      <c r="A11" s="247"/>
      <c r="AK11" s="1143" t="s">
        <v>487</v>
      </c>
      <c r="AL11" s="1144"/>
      <c r="AM11" s="1144"/>
      <c r="AN11" s="1145"/>
      <c r="AO11" s="265" t="s">
        <v>488</v>
      </c>
      <c r="AP11" s="265" t="s">
        <v>488</v>
      </c>
      <c r="AQ11" s="266">
        <v>1285</v>
      </c>
      <c r="AR11" s="267" t="s">
        <v>488</v>
      </c>
    </row>
    <row r="12" spans="1:46" ht="13.5" customHeight="1" x14ac:dyDescent="0.2">
      <c r="A12" s="247"/>
      <c r="AK12" s="1143" t="s">
        <v>489</v>
      </c>
      <c r="AL12" s="1144"/>
      <c r="AM12" s="1144"/>
      <c r="AN12" s="1145"/>
      <c r="AO12" s="265" t="s">
        <v>488</v>
      </c>
      <c r="AP12" s="265" t="s">
        <v>488</v>
      </c>
      <c r="AQ12" s="266" t="s">
        <v>488</v>
      </c>
      <c r="AR12" s="267" t="s">
        <v>488</v>
      </c>
    </row>
    <row r="13" spans="1:46" ht="13.5" customHeight="1" x14ac:dyDescent="0.2">
      <c r="A13" s="247"/>
      <c r="AK13" s="1143" t="s">
        <v>490</v>
      </c>
      <c r="AL13" s="1144"/>
      <c r="AM13" s="1144"/>
      <c r="AN13" s="1145"/>
      <c r="AO13" s="265" t="s">
        <v>488</v>
      </c>
      <c r="AP13" s="265" t="s">
        <v>488</v>
      </c>
      <c r="AQ13" s="266">
        <v>5735</v>
      </c>
      <c r="AR13" s="267" t="s">
        <v>488</v>
      </c>
    </row>
    <row r="14" spans="1:46" ht="13.5" customHeight="1" x14ac:dyDescent="0.2">
      <c r="A14" s="247"/>
      <c r="AK14" s="1143" t="s">
        <v>491</v>
      </c>
      <c r="AL14" s="1144"/>
      <c r="AM14" s="1144"/>
      <c r="AN14" s="1145"/>
      <c r="AO14" s="265">
        <v>29597</v>
      </c>
      <c r="AP14" s="265">
        <v>3656</v>
      </c>
      <c r="AQ14" s="266">
        <v>2950</v>
      </c>
      <c r="AR14" s="267">
        <v>23.9</v>
      </c>
    </row>
    <row r="15" spans="1:46" ht="13.5" customHeight="1" x14ac:dyDescent="0.2">
      <c r="A15" s="247"/>
      <c r="AK15" s="1146" t="s">
        <v>492</v>
      </c>
      <c r="AL15" s="1147"/>
      <c r="AM15" s="1147"/>
      <c r="AN15" s="1148"/>
      <c r="AO15" s="265">
        <v>-70265</v>
      </c>
      <c r="AP15" s="265">
        <v>-8680</v>
      </c>
      <c r="AQ15" s="266">
        <v>-9110</v>
      </c>
      <c r="AR15" s="267">
        <v>-4.7</v>
      </c>
    </row>
    <row r="16" spans="1:46" ht="13" x14ac:dyDescent="0.2">
      <c r="A16" s="247"/>
      <c r="AK16" s="1146" t="s">
        <v>177</v>
      </c>
      <c r="AL16" s="1147"/>
      <c r="AM16" s="1147"/>
      <c r="AN16" s="1148"/>
      <c r="AO16" s="265">
        <v>1493643</v>
      </c>
      <c r="AP16" s="265">
        <v>184514</v>
      </c>
      <c r="AQ16" s="266">
        <v>173477</v>
      </c>
      <c r="AR16" s="267">
        <v>6.4</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13.71</v>
      </c>
      <c r="AP21" s="278">
        <v>14.28</v>
      </c>
      <c r="AQ21" s="279">
        <v>-0.56999999999999995</v>
      </c>
      <c r="AS21" s="280"/>
      <c r="AT21" s="276"/>
    </row>
    <row r="22" spans="1:46" s="248" customFormat="1" ht="13" x14ac:dyDescent="0.2">
      <c r="A22" s="276"/>
      <c r="AK22" s="1149" t="s">
        <v>498</v>
      </c>
      <c r="AL22" s="1150"/>
      <c r="AM22" s="1150"/>
      <c r="AN22" s="1151"/>
      <c r="AO22" s="281">
        <v>101</v>
      </c>
      <c r="AP22" s="282">
        <v>96</v>
      </c>
      <c r="AQ22" s="283">
        <v>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285426</v>
      </c>
      <c r="AP32" s="291">
        <v>35260</v>
      </c>
      <c r="AQ32" s="292">
        <v>83140</v>
      </c>
      <c r="AR32" s="293">
        <v>-57.6</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t="s">
        <v>488</v>
      </c>
      <c r="AR34" s="293" t="s">
        <v>488</v>
      </c>
    </row>
    <row r="35" spans="1:46" ht="27" customHeight="1" x14ac:dyDescent="0.2">
      <c r="A35" s="247"/>
      <c r="AK35" s="1133" t="s">
        <v>505</v>
      </c>
      <c r="AL35" s="1134"/>
      <c r="AM35" s="1134"/>
      <c r="AN35" s="1135"/>
      <c r="AO35" s="291">
        <v>74938</v>
      </c>
      <c r="AP35" s="291">
        <v>9257</v>
      </c>
      <c r="AQ35" s="292">
        <v>26106</v>
      </c>
      <c r="AR35" s="293">
        <v>-64.5</v>
      </c>
    </row>
    <row r="36" spans="1:46" ht="27" customHeight="1" x14ac:dyDescent="0.2">
      <c r="A36" s="247"/>
      <c r="AK36" s="1133" t="s">
        <v>506</v>
      </c>
      <c r="AL36" s="1134"/>
      <c r="AM36" s="1134"/>
      <c r="AN36" s="1135"/>
      <c r="AO36" s="291">
        <v>401279</v>
      </c>
      <c r="AP36" s="291">
        <v>49571</v>
      </c>
      <c r="AQ36" s="292">
        <v>4689</v>
      </c>
      <c r="AR36" s="293">
        <v>957.2</v>
      </c>
    </row>
    <row r="37" spans="1:46" ht="13.5" customHeight="1" x14ac:dyDescent="0.2">
      <c r="A37" s="247"/>
      <c r="AK37" s="1133" t="s">
        <v>507</v>
      </c>
      <c r="AL37" s="1134"/>
      <c r="AM37" s="1134"/>
      <c r="AN37" s="1135"/>
      <c r="AO37" s="291">
        <v>4704</v>
      </c>
      <c r="AP37" s="291">
        <v>581</v>
      </c>
      <c r="AQ37" s="292">
        <v>554</v>
      </c>
      <c r="AR37" s="293">
        <v>4.9000000000000004</v>
      </c>
    </row>
    <row r="38" spans="1:46" ht="27" customHeight="1" x14ac:dyDescent="0.2">
      <c r="A38" s="247"/>
      <c r="AK38" s="1136" t="s">
        <v>508</v>
      </c>
      <c r="AL38" s="1137"/>
      <c r="AM38" s="1137"/>
      <c r="AN38" s="1138"/>
      <c r="AO38" s="294" t="s">
        <v>488</v>
      </c>
      <c r="AP38" s="294" t="s">
        <v>488</v>
      </c>
      <c r="AQ38" s="295">
        <v>7</v>
      </c>
      <c r="AR38" s="283" t="s">
        <v>488</v>
      </c>
      <c r="AS38" s="290"/>
    </row>
    <row r="39" spans="1:46" ht="13" x14ac:dyDescent="0.2">
      <c r="A39" s="247"/>
      <c r="AK39" s="1136" t="s">
        <v>509</v>
      </c>
      <c r="AL39" s="1137"/>
      <c r="AM39" s="1137"/>
      <c r="AN39" s="1138"/>
      <c r="AO39" s="291">
        <v>-9381</v>
      </c>
      <c r="AP39" s="291">
        <v>-1159</v>
      </c>
      <c r="AQ39" s="292">
        <v>-2038</v>
      </c>
      <c r="AR39" s="293">
        <v>-43.1</v>
      </c>
      <c r="AS39" s="290"/>
    </row>
    <row r="40" spans="1:46" ht="27" customHeight="1" x14ac:dyDescent="0.2">
      <c r="A40" s="247"/>
      <c r="AK40" s="1133" t="s">
        <v>510</v>
      </c>
      <c r="AL40" s="1134"/>
      <c r="AM40" s="1134"/>
      <c r="AN40" s="1135"/>
      <c r="AO40" s="291">
        <v>-621939</v>
      </c>
      <c r="AP40" s="291">
        <v>-76830</v>
      </c>
      <c r="AQ40" s="292">
        <v>-74354</v>
      </c>
      <c r="AR40" s="293">
        <v>3.3</v>
      </c>
      <c r="AS40" s="290"/>
    </row>
    <row r="41" spans="1:46" ht="13" x14ac:dyDescent="0.2">
      <c r="A41" s="247"/>
      <c r="AK41" s="1139" t="s">
        <v>287</v>
      </c>
      <c r="AL41" s="1140"/>
      <c r="AM41" s="1140"/>
      <c r="AN41" s="1141"/>
      <c r="AO41" s="291">
        <v>135027</v>
      </c>
      <c r="AP41" s="291">
        <v>16680</v>
      </c>
      <c r="AQ41" s="292">
        <v>38106</v>
      </c>
      <c r="AR41" s="293">
        <v>-56.2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713331</v>
      </c>
      <c r="AN51" s="313">
        <v>80913</v>
      </c>
      <c r="AO51" s="314">
        <v>-22.9</v>
      </c>
      <c r="AP51" s="315">
        <v>126525</v>
      </c>
      <c r="AQ51" s="316">
        <v>0.2</v>
      </c>
      <c r="AR51" s="317">
        <v>-23.1</v>
      </c>
    </row>
    <row r="52" spans="1:44" ht="13" x14ac:dyDescent="0.2">
      <c r="A52" s="247"/>
      <c r="AK52" s="318"/>
      <c r="AL52" s="319" t="s">
        <v>520</v>
      </c>
      <c r="AM52" s="320">
        <v>318819</v>
      </c>
      <c r="AN52" s="321">
        <v>36164</v>
      </c>
      <c r="AO52" s="322">
        <v>302.89999999999998</v>
      </c>
      <c r="AP52" s="323">
        <v>67052</v>
      </c>
      <c r="AQ52" s="324">
        <v>18.100000000000001</v>
      </c>
      <c r="AR52" s="325">
        <v>284.8</v>
      </c>
    </row>
    <row r="53" spans="1:44" ht="13" x14ac:dyDescent="0.2">
      <c r="A53" s="247"/>
      <c r="AK53" s="303" t="s">
        <v>521</v>
      </c>
      <c r="AL53" s="304"/>
      <c r="AM53" s="312">
        <v>517535</v>
      </c>
      <c r="AN53" s="313">
        <v>60171</v>
      </c>
      <c r="AO53" s="314">
        <v>-25.6</v>
      </c>
      <c r="AP53" s="315">
        <v>122054</v>
      </c>
      <c r="AQ53" s="316">
        <v>-3.5</v>
      </c>
      <c r="AR53" s="317">
        <v>-22.1</v>
      </c>
    </row>
    <row r="54" spans="1:44" ht="13" x14ac:dyDescent="0.2">
      <c r="A54" s="247"/>
      <c r="AK54" s="318"/>
      <c r="AL54" s="319" t="s">
        <v>520</v>
      </c>
      <c r="AM54" s="320">
        <v>157990</v>
      </c>
      <c r="AN54" s="321">
        <v>18369</v>
      </c>
      <c r="AO54" s="322">
        <v>-49.2</v>
      </c>
      <c r="AP54" s="323">
        <v>68298</v>
      </c>
      <c r="AQ54" s="324">
        <v>1.9</v>
      </c>
      <c r="AR54" s="325">
        <v>-51.1</v>
      </c>
    </row>
    <row r="55" spans="1:44" ht="13" x14ac:dyDescent="0.2">
      <c r="A55" s="247"/>
      <c r="AK55" s="303" t="s">
        <v>522</v>
      </c>
      <c r="AL55" s="304"/>
      <c r="AM55" s="312">
        <v>368460</v>
      </c>
      <c r="AN55" s="313">
        <v>43864</v>
      </c>
      <c r="AO55" s="314">
        <v>-27.1</v>
      </c>
      <c r="AP55" s="315">
        <v>111644</v>
      </c>
      <c r="AQ55" s="316">
        <v>-8.5</v>
      </c>
      <c r="AR55" s="317">
        <v>-18.600000000000001</v>
      </c>
    </row>
    <row r="56" spans="1:44" ht="13" x14ac:dyDescent="0.2">
      <c r="A56" s="247"/>
      <c r="AK56" s="318"/>
      <c r="AL56" s="319" t="s">
        <v>520</v>
      </c>
      <c r="AM56" s="320">
        <v>179684</v>
      </c>
      <c r="AN56" s="321">
        <v>21391</v>
      </c>
      <c r="AO56" s="322">
        <v>16.5</v>
      </c>
      <c r="AP56" s="323">
        <v>66606</v>
      </c>
      <c r="AQ56" s="324">
        <v>-2.5</v>
      </c>
      <c r="AR56" s="325">
        <v>19</v>
      </c>
    </row>
    <row r="57" spans="1:44" ht="13" x14ac:dyDescent="0.2">
      <c r="A57" s="247"/>
      <c r="AK57" s="303" t="s">
        <v>523</v>
      </c>
      <c r="AL57" s="304"/>
      <c r="AM57" s="312">
        <v>633046</v>
      </c>
      <c r="AN57" s="313">
        <v>77172</v>
      </c>
      <c r="AO57" s="314">
        <v>75.900000000000006</v>
      </c>
      <c r="AP57" s="315">
        <v>127917</v>
      </c>
      <c r="AQ57" s="316">
        <v>14.6</v>
      </c>
      <c r="AR57" s="317">
        <v>61.3</v>
      </c>
    </row>
    <row r="58" spans="1:44" ht="13" x14ac:dyDescent="0.2">
      <c r="A58" s="247"/>
      <c r="AK58" s="318"/>
      <c r="AL58" s="319" t="s">
        <v>520</v>
      </c>
      <c r="AM58" s="320">
        <v>347670</v>
      </c>
      <c r="AN58" s="321">
        <v>42383</v>
      </c>
      <c r="AO58" s="322">
        <v>98.1</v>
      </c>
      <c r="AP58" s="323">
        <v>69746</v>
      </c>
      <c r="AQ58" s="324">
        <v>4.7</v>
      </c>
      <c r="AR58" s="325">
        <v>93.4</v>
      </c>
    </row>
    <row r="59" spans="1:44" ht="13" x14ac:dyDescent="0.2">
      <c r="A59" s="247"/>
      <c r="AK59" s="303" t="s">
        <v>524</v>
      </c>
      <c r="AL59" s="304"/>
      <c r="AM59" s="312">
        <v>1051923</v>
      </c>
      <c r="AN59" s="313">
        <v>129947</v>
      </c>
      <c r="AO59" s="314">
        <v>68.400000000000006</v>
      </c>
      <c r="AP59" s="315">
        <v>135931</v>
      </c>
      <c r="AQ59" s="316">
        <v>6.3</v>
      </c>
      <c r="AR59" s="317">
        <v>62.1</v>
      </c>
    </row>
    <row r="60" spans="1:44" ht="13" x14ac:dyDescent="0.2">
      <c r="A60" s="247"/>
      <c r="AK60" s="318"/>
      <c r="AL60" s="319" t="s">
        <v>520</v>
      </c>
      <c r="AM60" s="320">
        <v>555940</v>
      </c>
      <c r="AN60" s="321">
        <v>68677</v>
      </c>
      <c r="AO60" s="322">
        <v>62</v>
      </c>
      <c r="AP60" s="323">
        <v>75320</v>
      </c>
      <c r="AQ60" s="324">
        <v>8</v>
      </c>
      <c r="AR60" s="325">
        <v>54</v>
      </c>
    </row>
    <row r="61" spans="1:44" ht="13" x14ac:dyDescent="0.2">
      <c r="A61" s="247"/>
      <c r="AK61" s="303" t="s">
        <v>525</v>
      </c>
      <c r="AL61" s="326"/>
      <c r="AM61" s="312">
        <v>656859</v>
      </c>
      <c r="AN61" s="313">
        <v>78413</v>
      </c>
      <c r="AO61" s="314">
        <v>13.7</v>
      </c>
      <c r="AP61" s="315">
        <v>124814</v>
      </c>
      <c r="AQ61" s="327">
        <v>1.8</v>
      </c>
      <c r="AR61" s="317">
        <v>11.9</v>
      </c>
    </row>
    <row r="62" spans="1:44" ht="13" x14ac:dyDescent="0.2">
      <c r="A62" s="247"/>
      <c r="AK62" s="318"/>
      <c r="AL62" s="319" t="s">
        <v>520</v>
      </c>
      <c r="AM62" s="320">
        <v>312021</v>
      </c>
      <c r="AN62" s="321">
        <v>37397</v>
      </c>
      <c r="AO62" s="322">
        <v>86.1</v>
      </c>
      <c r="AP62" s="323">
        <v>69404</v>
      </c>
      <c r="AQ62" s="324">
        <v>6</v>
      </c>
      <c r="AR62" s="325">
        <v>80.099999999999994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IFlWyS0I2vv7dW6VK3vOhZz85ByPwlrgJ74q4QW3oWn/bQ/MSPmLN9aieulu6TqcF1gY+I6v/5a0OyAFK9Pbw==" saltValue="jhcZ86VdgwkNldDbDvJmW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election activeCell="BW36" sqref="BW36:BX3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U6fCViMlosfRy2F5eswoLjbV7DfgWE7KP/lkM4dsUGDIrZactYzC07t9HSt5Cj6BYiUVsYHLsySiKFnEjBvHxg==" saltValue="3asTM7zdY2sPXR1ks4ubb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F35" sqref="AF35"/>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pclnBqA86B617skcNKQ+knnan5XtZJ7EyGfdHm1UdmiEkjkbnfGwGperk8SEQJnxSnBugINqHRxRCeEQfuW25Q==" saltValue="/mMHRJyasuzTRvLtOFw5c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BW36" sqref="BW36:BX36"/>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22.62</v>
      </c>
      <c r="G47" s="12">
        <v>21.42</v>
      </c>
      <c r="H47" s="12">
        <v>23.07</v>
      </c>
      <c r="I47" s="12">
        <v>22.52</v>
      </c>
      <c r="J47" s="13">
        <v>22.28</v>
      </c>
    </row>
    <row r="48" spans="2:10" ht="57.75" customHeight="1" x14ac:dyDescent="0.2">
      <c r="B48" s="14"/>
      <c r="C48" s="1154" t="s">
        <v>4</v>
      </c>
      <c r="D48" s="1154"/>
      <c r="E48" s="1155"/>
      <c r="F48" s="15">
        <v>16.989999999999998</v>
      </c>
      <c r="G48" s="16">
        <v>13.5</v>
      </c>
      <c r="H48" s="16">
        <v>17.11</v>
      </c>
      <c r="I48" s="16">
        <v>15.16</v>
      </c>
      <c r="J48" s="17">
        <v>13.06</v>
      </c>
    </row>
    <row r="49" spans="2:10" ht="57.75" customHeight="1" thickBot="1" x14ac:dyDescent="0.25">
      <c r="B49" s="18"/>
      <c r="C49" s="1156" t="s">
        <v>5</v>
      </c>
      <c r="D49" s="1156"/>
      <c r="E49" s="1157"/>
      <c r="F49" s="19">
        <v>7.62</v>
      </c>
      <c r="G49" s="20">
        <v>6.27</v>
      </c>
      <c r="H49" s="20">
        <v>11.8</v>
      </c>
      <c r="I49" s="20">
        <v>6.94</v>
      </c>
      <c r="J49" s="21">
        <v>5.63</v>
      </c>
    </row>
    <row r="50" spans="2:10" ht="13" x14ac:dyDescent="0.2"/>
  </sheetData>
  <sheetProtection algorithmName="SHA-512" hashValue="S1L6aypihsMtpu8JR3jTPZzb1lK6w3VWENqWQnlnhQL7TZQwVBWeWM28ql11GOIjwv26EfFAH5XRx0Ge7Drf5Q==" saltValue="xCsLzXLZjD0o8f+B9we/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BW36" sqref="BW36:BX3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532</v>
      </c>
      <c r="D34" s="1162"/>
      <c r="E34" s="1163"/>
      <c r="F34" s="32">
        <v>16.989999999999998</v>
      </c>
      <c r="G34" s="33">
        <v>13.47</v>
      </c>
      <c r="H34" s="33">
        <v>17.100000000000001</v>
      </c>
      <c r="I34" s="33">
        <v>15.11</v>
      </c>
      <c r="J34" s="34">
        <v>13.04</v>
      </c>
      <c r="K34" s="22"/>
      <c r="L34" s="22"/>
      <c r="M34" s="22"/>
      <c r="N34" s="22"/>
      <c r="O34" s="22"/>
      <c r="P34" s="22"/>
    </row>
    <row r="35" spans="1:16" ht="39" customHeight="1" x14ac:dyDescent="0.2">
      <c r="A35" s="22"/>
      <c r="B35" s="35"/>
      <c r="C35" s="1158" t="s">
        <v>533</v>
      </c>
      <c r="D35" s="1158"/>
      <c r="E35" s="1159"/>
      <c r="F35" s="36">
        <v>10.87</v>
      </c>
      <c r="G35" s="37">
        <v>10.36</v>
      </c>
      <c r="H35" s="37">
        <v>10.220000000000001</v>
      </c>
      <c r="I35" s="37">
        <v>9.11</v>
      </c>
      <c r="J35" s="38">
        <v>7.87</v>
      </c>
      <c r="K35" s="22"/>
      <c r="L35" s="22"/>
      <c r="M35" s="22"/>
      <c r="N35" s="22"/>
      <c r="O35" s="22"/>
      <c r="P35" s="22"/>
    </row>
    <row r="36" spans="1:16" ht="39" customHeight="1" x14ac:dyDescent="0.2">
      <c r="A36" s="22"/>
      <c r="B36" s="35"/>
      <c r="C36" s="1158" t="s">
        <v>534</v>
      </c>
      <c r="D36" s="1158"/>
      <c r="E36" s="1159"/>
      <c r="F36" s="36">
        <v>1.32</v>
      </c>
      <c r="G36" s="37">
        <v>1.26</v>
      </c>
      <c r="H36" s="37">
        <v>1.88</v>
      </c>
      <c r="I36" s="37">
        <v>0.89</v>
      </c>
      <c r="J36" s="38">
        <v>0.69</v>
      </c>
      <c r="K36" s="22"/>
      <c r="L36" s="22"/>
      <c r="M36" s="22"/>
      <c r="N36" s="22"/>
      <c r="O36" s="22"/>
      <c r="P36" s="22"/>
    </row>
    <row r="37" spans="1:16" ht="39" customHeight="1" x14ac:dyDescent="0.2">
      <c r="A37" s="22"/>
      <c r="B37" s="35"/>
      <c r="C37" s="1158" t="s">
        <v>535</v>
      </c>
      <c r="D37" s="1158"/>
      <c r="E37" s="1159"/>
      <c r="F37" s="36" t="s">
        <v>488</v>
      </c>
      <c r="G37" s="37" t="s">
        <v>488</v>
      </c>
      <c r="H37" s="37" t="s">
        <v>488</v>
      </c>
      <c r="I37" s="37">
        <v>0.2</v>
      </c>
      <c r="J37" s="38">
        <v>0.49</v>
      </c>
      <c r="K37" s="22"/>
      <c r="L37" s="22"/>
      <c r="M37" s="22"/>
      <c r="N37" s="22"/>
      <c r="O37" s="22"/>
      <c r="P37" s="22"/>
    </row>
    <row r="38" spans="1:16" ht="39" customHeight="1" x14ac:dyDescent="0.2">
      <c r="A38" s="22"/>
      <c r="B38" s="35"/>
      <c r="C38" s="1158" t="s">
        <v>536</v>
      </c>
      <c r="D38" s="1158"/>
      <c r="E38" s="1159"/>
      <c r="F38" s="36">
        <v>0.78</v>
      </c>
      <c r="G38" s="37">
        <v>0.68</v>
      </c>
      <c r="H38" s="37">
        <v>0.54</v>
      </c>
      <c r="I38" s="37">
        <v>0.54</v>
      </c>
      <c r="J38" s="38">
        <v>0.26</v>
      </c>
      <c r="K38" s="22"/>
      <c r="L38" s="22"/>
      <c r="M38" s="22"/>
      <c r="N38" s="22"/>
      <c r="O38" s="22"/>
      <c r="P38" s="22"/>
    </row>
    <row r="39" spans="1:16" ht="39" customHeight="1" x14ac:dyDescent="0.2">
      <c r="A39" s="22"/>
      <c r="B39" s="35"/>
      <c r="C39" s="1158" t="s">
        <v>537</v>
      </c>
      <c r="D39" s="1158"/>
      <c r="E39" s="1159"/>
      <c r="F39" s="36">
        <v>0.01</v>
      </c>
      <c r="G39" s="37">
        <v>0.05</v>
      </c>
      <c r="H39" s="37">
        <v>0.28000000000000003</v>
      </c>
      <c r="I39" s="37">
        <v>0.05</v>
      </c>
      <c r="J39" s="38">
        <v>7.0000000000000007E-2</v>
      </c>
      <c r="K39" s="22"/>
      <c r="L39" s="22"/>
      <c r="M39" s="22"/>
      <c r="N39" s="22"/>
      <c r="O39" s="22"/>
      <c r="P39" s="22"/>
    </row>
    <row r="40" spans="1:16" ht="39" customHeight="1" x14ac:dyDescent="0.2">
      <c r="A40" s="22"/>
      <c r="B40" s="35"/>
      <c r="C40" s="1158" t="s">
        <v>538</v>
      </c>
      <c r="D40" s="1158"/>
      <c r="E40" s="1159"/>
      <c r="F40" s="36">
        <v>0</v>
      </c>
      <c r="G40" s="37">
        <v>0.02</v>
      </c>
      <c r="H40" s="37">
        <v>0.01</v>
      </c>
      <c r="I40" s="37">
        <v>0.04</v>
      </c>
      <c r="J40" s="38">
        <v>0.01</v>
      </c>
      <c r="K40" s="22"/>
      <c r="L40" s="22"/>
      <c r="M40" s="22"/>
      <c r="N40" s="22"/>
      <c r="O40" s="22"/>
      <c r="P40" s="22"/>
    </row>
    <row r="41" spans="1:16" ht="39" customHeight="1" x14ac:dyDescent="0.2">
      <c r="A41" s="22"/>
      <c r="B41" s="35"/>
      <c r="C41" s="1158" t="s">
        <v>539</v>
      </c>
      <c r="D41" s="1158"/>
      <c r="E41" s="1159"/>
      <c r="F41" s="36">
        <v>0</v>
      </c>
      <c r="G41" s="37">
        <v>0</v>
      </c>
      <c r="H41" s="37">
        <v>0</v>
      </c>
      <c r="I41" s="37">
        <v>0</v>
      </c>
      <c r="J41" s="38">
        <v>0</v>
      </c>
      <c r="K41" s="22"/>
      <c r="L41" s="22"/>
      <c r="M41" s="22"/>
      <c r="N41" s="22"/>
      <c r="O41" s="22"/>
      <c r="P41" s="22"/>
    </row>
    <row r="42" spans="1:16" ht="39" customHeight="1" x14ac:dyDescent="0.2">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541</v>
      </c>
      <c r="D43" s="1160"/>
      <c r="E43" s="1161"/>
      <c r="F43" s="41">
        <v>0.12</v>
      </c>
      <c r="G43" s="42">
        <v>0.22</v>
      </c>
      <c r="H43" s="42">
        <v>0</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65/dS14OB2a8V1FPIUGyGCw+SjFgmGYMIz9GPWE+bBYf4opQnTlSyF5qRVVpSSXBdyjGAEwOA6we5GCbFD0VA==" saltValue="j44lKo+AShd+S/47GWjH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BW36" sqref="BW36:BX36"/>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267</v>
      </c>
      <c r="L45" s="58">
        <v>266</v>
      </c>
      <c r="M45" s="58">
        <v>267</v>
      </c>
      <c r="N45" s="58">
        <v>260</v>
      </c>
      <c r="O45" s="59">
        <v>285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75</v>
      </c>
      <c r="L48" s="62">
        <v>82</v>
      </c>
      <c r="M48" s="62">
        <v>64</v>
      </c>
      <c r="N48" s="62">
        <v>68</v>
      </c>
      <c r="O48" s="63">
        <v>75</v>
      </c>
      <c r="P48" s="46"/>
      <c r="Q48" s="46"/>
      <c r="R48" s="46"/>
      <c r="S48" s="46"/>
      <c r="T48" s="46"/>
      <c r="U48" s="46"/>
    </row>
    <row r="49" spans="1:21" ht="30.75" customHeight="1" x14ac:dyDescent="0.2">
      <c r="A49" s="46"/>
      <c r="B49" s="1189"/>
      <c r="C49" s="1190"/>
      <c r="D49" s="60"/>
      <c r="E49" s="1166" t="s">
        <v>14</v>
      </c>
      <c r="F49" s="1166"/>
      <c r="G49" s="1166"/>
      <c r="H49" s="1166"/>
      <c r="I49" s="1166"/>
      <c r="J49" s="1167"/>
      <c r="K49" s="61">
        <v>336</v>
      </c>
      <c r="L49" s="62">
        <v>336</v>
      </c>
      <c r="M49" s="62">
        <v>410</v>
      </c>
      <c r="N49" s="62">
        <v>411</v>
      </c>
      <c r="O49" s="63">
        <v>401</v>
      </c>
      <c r="P49" s="46"/>
      <c r="Q49" s="46"/>
      <c r="R49" s="46"/>
      <c r="S49" s="46"/>
      <c r="T49" s="46"/>
      <c r="U49" s="46"/>
    </row>
    <row r="50" spans="1:21" ht="30.75" customHeight="1" x14ac:dyDescent="0.2">
      <c r="A50" s="46"/>
      <c r="B50" s="1189"/>
      <c r="C50" s="1190"/>
      <c r="D50" s="60"/>
      <c r="E50" s="1166" t="s">
        <v>15</v>
      </c>
      <c r="F50" s="1166"/>
      <c r="G50" s="1166"/>
      <c r="H50" s="1166"/>
      <c r="I50" s="1166"/>
      <c r="J50" s="1167"/>
      <c r="K50" s="61">
        <v>1</v>
      </c>
      <c r="L50" s="62">
        <v>1</v>
      </c>
      <c r="M50" s="62" t="s">
        <v>488</v>
      </c>
      <c r="N50" s="62" t="s">
        <v>488</v>
      </c>
      <c r="O50" s="63">
        <v>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599</v>
      </c>
      <c r="L52" s="62">
        <v>608</v>
      </c>
      <c r="M52" s="62">
        <v>614</v>
      </c>
      <c r="N52" s="62">
        <v>619</v>
      </c>
      <c r="O52" s="63">
        <v>631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80</v>
      </c>
      <c r="L53" s="67">
        <v>77</v>
      </c>
      <c r="M53" s="67">
        <v>127</v>
      </c>
      <c r="N53" s="67">
        <v>120</v>
      </c>
      <c r="O53" s="68">
        <v>135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RQJ5+/4DlOv/tLMjiKT/vEXI6OmMSf2y1BGQXFUYkzbJWvAKjP2+imcyYaZnOvhrof5EesQSROaKIq+FbcblQ==" saltValue="j5mezTvE/MM1HK2nRt0Et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BW36" sqref="BW36:BX3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5819</v>
      </c>
      <c r="J41" s="331">
        <v>5816</v>
      </c>
      <c r="K41" s="331">
        <v>5666</v>
      </c>
      <c r="L41" s="331">
        <v>5441</v>
      </c>
      <c r="M41" s="332">
        <v>5472</v>
      </c>
    </row>
    <row r="42" spans="2:13" ht="27.75" customHeight="1" x14ac:dyDescent="0.2">
      <c r="B42" s="1197"/>
      <c r="C42" s="1198"/>
      <c r="D42" s="104"/>
      <c r="E42" s="1201" t="s">
        <v>32</v>
      </c>
      <c r="F42" s="1201"/>
      <c r="G42" s="1201"/>
      <c r="H42" s="1202"/>
      <c r="I42" s="333">
        <v>1</v>
      </c>
      <c r="J42" s="334" t="s">
        <v>488</v>
      </c>
      <c r="K42" s="334" t="s">
        <v>488</v>
      </c>
      <c r="L42" s="334" t="s">
        <v>488</v>
      </c>
      <c r="M42" s="335">
        <v>127</v>
      </c>
    </row>
    <row r="43" spans="2:13" ht="27.75" customHeight="1" x14ac:dyDescent="0.2">
      <c r="B43" s="1197"/>
      <c r="C43" s="1198"/>
      <c r="D43" s="104"/>
      <c r="E43" s="1201" t="s">
        <v>33</v>
      </c>
      <c r="F43" s="1201"/>
      <c r="G43" s="1201"/>
      <c r="H43" s="1202"/>
      <c r="I43" s="333">
        <v>922</v>
      </c>
      <c r="J43" s="334">
        <v>931</v>
      </c>
      <c r="K43" s="334">
        <v>862</v>
      </c>
      <c r="L43" s="334">
        <v>802</v>
      </c>
      <c r="M43" s="335">
        <v>734</v>
      </c>
    </row>
    <row r="44" spans="2:13" ht="27.75" customHeight="1" x14ac:dyDescent="0.2">
      <c r="B44" s="1197"/>
      <c r="C44" s="1198"/>
      <c r="D44" s="104"/>
      <c r="E44" s="1201" t="s">
        <v>34</v>
      </c>
      <c r="F44" s="1201"/>
      <c r="G44" s="1201"/>
      <c r="H44" s="1202"/>
      <c r="I44" s="333">
        <v>2711</v>
      </c>
      <c r="J44" s="334">
        <v>2552</v>
      </c>
      <c r="K44" s="334">
        <v>2318</v>
      </c>
      <c r="L44" s="334">
        <v>2059</v>
      </c>
      <c r="M44" s="335">
        <v>1882</v>
      </c>
    </row>
    <row r="45" spans="2:13" ht="27.75" customHeight="1" x14ac:dyDescent="0.2">
      <c r="B45" s="1197"/>
      <c r="C45" s="1198"/>
      <c r="D45" s="104"/>
      <c r="E45" s="1201" t="s">
        <v>35</v>
      </c>
      <c r="F45" s="1201"/>
      <c r="G45" s="1201"/>
      <c r="H45" s="1202"/>
      <c r="I45" s="333">
        <v>390</v>
      </c>
      <c r="J45" s="334">
        <v>355</v>
      </c>
      <c r="K45" s="334">
        <v>309</v>
      </c>
      <c r="L45" s="334">
        <v>388</v>
      </c>
      <c r="M45" s="335">
        <v>334</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1873</v>
      </c>
      <c r="J50" s="334">
        <v>2546</v>
      </c>
      <c r="K50" s="334">
        <v>2189</v>
      </c>
      <c r="L50" s="334">
        <v>2301</v>
      </c>
      <c r="M50" s="335">
        <v>2279</v>
      </c>
    </row>
    <row r="51" spans="2:13" ht="27.75" customHeight="1" x14ac:dyDescent="0.2">
      <c r="B51" s="1197"/>
      <c r="C51" s="1198"/>
      <c r="D51" s="104"/>
      <c r="E51" s="1201" t="s">
        <v>42</v>
      </c>
      <c r="F51" s="1201"/>
      <c r="G51" s="1201"/>
      <c r="H51" s="1202"/>
      <c r="I51" s="333">
        <v>149</v>
      </c>
      <c r="J51" s="334">
        <v>135</v>
      </c>
      <c r="K51" s="334">
        <v>124</v>
      </c>
      <c r="L51" s="334">
        <v>68</v>
      </c>
      <c r="M51" s="335">
        <v>62</v>
      </c>
    </row>
    <row r="52" spans="2:13" ht="27.75" customHeight="1" x14ac:dyDescent="0.2">
      <c r="B52" s="1199"/>
      <c r="C52" s="1200"/>
      <c r="D52" s="104"/>
      <c r="E52" s="1201" t="s">
        <v>43</v>
      </c>
      <c r="F52" s="1201"/>
      <c r="G52" s="1201"/>
      <c r="H52" s="1202"/>
      <c r="I52" s="333">
        <v>7146</v>
      </c>
      <c r="J52" s="334">
        <v>6894</v>
      </c>
      <c r="K52" s="334">
        <v>6550</v>
      </c>
      <c r="L52" s="334">
        <v>6354</v>
      </c>
      <c r="M52" s="335">
        <v>6193</v>
      </c>
    </row>
    <row r="53" spans="2:13" ht="27.75" customHeight="1" thickBot="1" x14ac:dyDescent="0.25">
      <c r="B53" s="1203" t="s">
        <v>19</v>
      </c>
      <c r="C53" s="1204"/>
      <c r="D53" s="108"/>
      <c r="E53" s="1205" t="s">
        <v>44</v>
      </c>
      <c r="F53" s="1205"/>
      <c r="G53" s="1205"/>
      <c r="H53" s="1206"/>
      <c r="I53" s="336">
        <v>674</v>
      </c>
      <c r="J53" s="337">
        <v>78</v>
      </c>
      <c r="K53" s="337">
        <v>291</v>
      </c>
      <c r="L53" s="337">
        <v>-34</v>
      </c>
      <c r="M53" s="338">
        <v>16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pi2ShplSfyUbf06bkTsD+PWq1ZPLZkQyjY0wJuySyAaKrOXNccnE2CqA9eIkZjJx9qzRXdI074p1Jo0D+DEqg==" saltValue="Keb9sHOqoH9tpOMr9C6ja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865</v>
      </c>
      <c r="G55" s="339">
        <v>865</v>
      </c>
      <c r="H55" s="340">
        <v>866</v>
      </c>
    </row>
    <row r="56" spans="2:8" ht="52.5" customHeight="1" x14ac:dyDescent="0.2">
      <c r="B56" s="120"/>
      <c r="C56" s="1224" t="s">
        <v>47</v>
      </c>
      <c r="D56" s="1224"/>
      <c r="E56" s="1225"/>
      <c r="F56" s="341" t="s">
        <v>488</v>
      </c>
      <c r="G56" s="341" t="s">
        <v>488</v>
      </c>
      <c r="H56" s="342" t="s">
        <v>488</v>
      </c>
    </row>
    <row r="57" spans="2:8" ht="53.25" customHeight="1" x14ac:dyDescent="0.2">
      <c r="B57" s="120"/>
      <c r="C57" s="1226" t="s">
        <v>48</v>
      </c>
      <c r="D57" s="1226"/>
      <c r="E57" s="1227"/>
      <c r="F57" s="343">
        <v>1421</v>
      </c>
      <c r="G57" s="343">
        <v>1476</v>
      </c>
      <c r="H57" s="344">
        <v>1462</v>
      </c>
    </row>
    <row r="58" spans="2:8" ht="45.75" customHeight="1" x14ac:dyDescent="0.2">
      <c r="B58" s="121"/>
      <c r="C58" s="1214" t="s">
        <v>560</v>
      </c>
      <c r="D58" s="1215"/>
      <c r="E58" s="1216"/>
      <c r="F58" s="345">
        <v>385</v>
      </c>
      <c r="G58" s="345">
        <v>377</v>
      </c>
      <c r="H58" s="346">
        <v>369</v>
      </c>
    </row>
    <row r="59" spans="2:8" ht="45.75" customHeight="1" x14ac:dyDescent="0.2">
      <c r="B59" s="121"/>
      <c r="C59" s="1214" t="s">
        <v>561</v>
      </c>
      <c r="D59" s="1215"/>
      <c r="E59" s="1216"/>
      <c r="F59" s="345">
        <v>300</v>
      </c>
      <c r="G59" s="345">
        <v>330</v>
      </c>
      <c r="H59" s="346">
        <v>331</v>
      </c>
    </row>
    <row r="60" spans="2:8" ht="45.75" customHeight="1" x14ac:dyDescent="0.2">
      <c r="B60" s="121"/>
      <c r="C60" s="1214" t="s">
        <v>562</v>
      </c>
      <c r="D60" s="1215"/>
      <c r="E60" s="1216"/>
      <c r="F60" s="345">
        <v>290</v>
      </c>
      <c r="G60" s="345">
        <v>320</v>
      </c>
      <c r="H60" s="346">
        <v>321</v>
      </c>
    </row>
    <row r="61" spans="2:8" ht="45.75" customHeight="1" x14ac:dyDescent="0.2">
      <c r="B61" s="121"/>
      <c r="C61" s="1214" t="s">
        <v>563</v>
      </c>
      <c r="D61" s="1215"/>
      <c r="E61" s="1216"/>
      <c r="F61" s="345">
        <v>102</v>
      </c>
      <c r="G61" s="345">
        <v>170</v>
      </c>
      <c r="H61" s="346">
        <v>219</v>
      </c>
    </row>
    <row r="62" spans="2:8" ht="45.75" customHeight="1" thickBot="1" x14ac:dyDescent="0.25">
      <c r="B62" s="122"/>
      <c r="C62" s="1217" t="s">
        <v>564</v>
      </c>
      <c r="D62" s="1218"/>
      <c r="E62" s="1219"/>
      <c r="F62" s="347">
        <v>152</v>
      </c>
      <c r="G62" s="347">
        <v>152</v>
      </c>
      <c r="H62" s="348">
        <v>152</v>
      </c>
    </row>
    <row r="63" spans="2:8" ht="52.5" customHeight="1" thickBot="1" x14ac:dyDescent="0.25">
      <c r="B63" s="123"/>
      <c r="C63" s="1220" t="s">
        <v>49</v>
      </c>
      <c r="D63" s="1220"/>
      <c r="E63" s="1221"/>
      <c r="F63" s="349">
        <v>2286</v>
      </c>
      <c r="G63" s="349">
        <v>2341</v>
      </c>
      <c r="H63" s="350">
        <v>2328</v>
      </c>
    </row>
    <row r="64" spans="2:8" ht="13" x14ac:dyDescent="0.2"/>
  </sheetData>
  <sheetProtection algorithmName="SHA-512" hashValue="cxnfXKIZHNSR/urFLsEsEVQkz3aJlqcOHOsQR6dF1iqx8mXt/44aLniKCbIqSl8ht/P1Vf8f3d51IOPVcVd8Tw==" saltValue="aqVU90/Ar9ArzR4G4An7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B824-C3F0-4865-8E60-EFD4E8D14A9B}">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568</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569</v>
      </c>
      <c r="AO51" s="1244"/>
      <c r="AP51" s="1244"/>
      <c r="AQ51" s="1244"/>
      <c r="AR51" s="1244"/>
      <c r="AS51" s="1244"/>
      <c r="AT51" s="1244"/>
      <c r="AU51" s="1244"/>
      <c r="AV51" s="1244"/>
      <c r="AW51" s="1244"/>
      <c r="AX51" s="1244"/>
      <c r="AY51" s="1244"/>
      <c r="AZ51" s="1244"/>
      <c r="BA51" s="1244"/>
      <c r="BB51" s="1244" t="s">
        <v>570</v>
      </c>
      <c r="BC51" s="1244"/>
      <c r="BD51" s="1244"/>
      <c r="BE51" s="1244"/>
      <c r="BF51" s="1244"/>
      <c r="BG51" s="1244"/>
      <c r="BH51" s="1244"/>
      <c r="BI51" s="1244"/>
      <c r="BJ51" s="1244"/>
      <c r="BK51" s="1244"/>
      <c r="BL51" s="1244"/>
      <c r="BM51" s="1244"/>
      <c r="BN51" s="1244"/>
      <c r="BO51" s="1244"/>
      <c r="BP51" s="1242">
        <v>23</v>
      </c>
      <c r="BQ51" s="1242"/>
      <c r="BR51" s="1242"/>
      <c r="BS51" s="1242"/>
      <c r="BT51" s="1242"/>
      <c r="BU51" s="1242"/>
      <c r="BV51" s="1242"/>
      <c r="BW51" s="1242"/>
      <c r="BX51" s="1242">
        <v>2.4</v>
      </c>
      <c r="BY51" s="1242"/>
      <c r="BZ51" s="1242"/>
      <c r="CA51" s="1242"/>
      <c r="CB51" s="1242"/>
      <c r="CC51" s="1242"/>
      <c r="CD51" s="1242"/>
      <c r="CE51" s="1242"/>
      <c r="CF51" s="1242">
        <v>9.1999999999999993</v>
      </c>
      <c r="CG51" s="1242"/>
      <c r="CH51" s="1242"/>
      <c r="CI51" s="1242"/>
      <c r="CJ51" s="1242"/>
      <c r="CK51" s="1242"/>
      <c r="CL51" s="1242"/>
      <c r="CM51" s="1242"/>
      <c r="CN51" s="1242"/>
      <c r="CO51" s="1242"/>
      <c r="CP51" s="1242"/>
      <c r="CQ51" s="1242"/>
      <c r="CR51" s="1242"/>
      <c r="CS51" s="1242"/>
      <c r="CT51" s="1242"/>
      <c r="CU51" s="1242"/>
      <c r="CV51" s="1242">
        <v>0.4</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571</v>
      </c>
      <c r="BC53" s="1244"/>
      <c r="BD53" s="1244"/>
      <c r="BE53" s="1244"/>
      <c r="BF53" s="1244"/>
      <c r="BG53" s="1244"/>
      <c r="BH53" s="1244"/>
      <c r="BI53" s="1244"/>
      <c r="BJ53" s="1244"/>
      <c r="BK53" s="1244"/>
      <c r="BL53" s="1244"/>
      <c r="BM53" s="1244"/>
      <c r="BN53" s="1244"/>
      <c r="BO53" s="1244"/>
      <c r="BP53" s="1242">
        <v>59.3</v>
      </c>
      <c r="BQ53" s="1242"/>
      <c r="BR53" s="1242"/>
      <c r="BS53" s="1242"/>
      <c r="BT53" s="1242"/>
      <c r="BU53" s="1242"/>
      <c r="BV53" s="1242"/>
      <c r="BW53" s="1242"/>
      <c r="BX53" s="1242">
        <v>61.5</v>
      </c>
      <c r="BY53" s="1242"/>
      <c r="BZ53" s="1242"/>
      <c r="CA53" s="1242"/>
      <c r="CB53" s="1242"/>
      <c r="CC53" s="1242"/>
      <c r="CD53" s="1242"/>
      <c r="CE53" s="1242"/>
      <c r="CF53" s="1242">
        <v>63.3</v>
      </c>
      <c r="CG53" s="1242"/>
      <c r="CH53" s="1242"/>
      <c r="CI53" s="1242"/>
      <c r="CJ53" s="1242"/>
      <c r="CK53" s="1242"/>
      <c r="CL53" s="1242"/>
      <c r="CM53" s="1242"/>
      <c r="CN53" s="1242">
        <v>60.5</v>
      </c>
      <c r="CO53" s="1242"/>
      <c r="CP53" s="1242"/>
      <c r="CQ53" s="1242"/>
      <c r="CR53" s="1242"/>
      <c r="CS53" s="1242"/>
      <c r="CT53" s="1242"/>
      <c r="CU53" s="1242"/>
      <c r="CV53" s="1242">
        <v>61.4</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572</v>
      </c>
      <c r="AO55" s="1241"/>
      <c r="AP55" s="1241"/>
      <c r="AQ55" s="1241"/>
      <c r="AR55" s="1241"/>
      <c r="AS55" s="1241"/>
      <c r="AT55" s="1241"/>
      <c r="AU55" s="1241"/>
      <c r="AV55" s="1241"/>
      <c r="AW55" s="1241"/>
      <c r="AX55" s="1241"/>
      <c r="AY55" s="1241"/>
      <c r="AZ55" s="1241"/>
      <c r="BA55" s="1241"/>
      <c r="BB55" s="1244" t="s">
        <v>570</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571</v>
      </c>
      <c r="BC57" s="1244"/>
      <c r="BD57" s="1244"/>
      <c r="BE57" s="1244"/>
      <c r="BF57" s="1244"/>
      <c r="BG57" s="1244"/>
      <c r="BH57" s="1244"/>
      <c r="BI57" s="1244"/>
      <c r="BJ57" s="1244"/>
      <c r="BK57" s="1244"/>
      <c r="BL57" s="1244"/>
      <c r="BM57" s="1244"/>
      <c r="BN57" s="1244"/>
      <c r="BO57" s="1244"/>
      <c r="BP57" s="1242">
        <v>64</v>
      </c>
      <c r="BQ57" s="1242"/>
      <c r="BR57" s="1242"/>
      <c r="BS57" s="1242"/>
      <c r="BT57" s="1242"/>
      <c r="BU57" s="1242"/>
      <c r="BV57" s="1242"/>
      <c r="BW57" s="1242"/>
      <c r="BX57" s="1242">
        <v>66.2</v>
      </c>
      <c r="BY57" s="1242"/>
      <c r="BZ57" s="1242"/>
      <c r="CA57" s="1242"/>
      <c r="CB57" s="1242"/>
      <c r="CC57" s="1242"/>
      <c r="CD57" s="1242"/>
      <c r="CE57" s="1242"/>
      <c r="CF57" s="1242">
        <v>67.099999999999994</v>
      </c>
      <c r="CG57" s="1242"/>
      <c r="CH57" s="1242"/>
      <c r="CI57" s="1242"/>
      <c r="CJ57" s="1242"/>
      <c r="CK57" s="1242"/>
      <c r="CL57" s="1242"/>
      <c r="CM57" s="1242"/>
      <c r="CN57" s="1242">
        <v>67</v>
      </c>
      <c r="CO57" s="1242"/>
      <c r="CP57" s="1242"/>
      <c r="CQ57" s="1242"/>
      <c r="CR57" s="1242"/>
      <c r="CS57" s="1242"/>
      <c r="CT57" s="1242"/>
      <c r="CU57" s="1242"/>
      <c r="CV57" s="1242">
        <v>68.2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573</v>
      </c>
    </row>
    <row r="64" spans="1:109" ht="13"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568</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569</v>
      </c>
      <c r="AO73" s="1244"/>
      <c r="AP73" s="1244"/>
      <c r="AQ73" s="1244"/>
      <c r="AR73" s="1244"/>
      <c r="AS73" s="1244"/>
      <c r="AT73" s="1244"/>
      <c r="AU73" s="1244"/>
      <c r="AV73" s="1244"/>
      <c r="AW73" s="1244"/>
      <c r="AX73" s="1244"/>
      <c r="AY73" s="1244"/>
      <c r="AZ73" s="1244"/>
      <c r="BA73" s="1244"/>
      <c r="BB73" s="1244" t="s">
        <v>570</v>
      </c>
      <c r="BC73" s="1244"/>
      <c r="BD73" s="1244"/>
      <c r="BE73" s="1244"/>
      <c r="BF73" s="1244"/>
      <c r="BG73" s="1244"/>
      <c r="BH73" s="1244"/>
      <c r="BI73" s="1244"/>
      <c r="BJ73" s="1244"/>
      <c r="BK73" s="1244"/>
      <c r="BL73" s="1244"/>
      <c r="BM73" s="1244"/>
      <c r="BN73" s="1244"/>
      <c r="BO73" s="1244"/>
      <c r="BP73" s="1242">
        <v>23</v>
      </c>
      <c r="BQ73" s="1242"/>
      <c r="BR73" s="1242"/>
      <c r="BS73" s="1242"/>
      <c r="BT73" s="1242"/>
      <c r="BU73" s="1242"/>
      <c r="BV73" s="1242"/>
      <c r="BW73" s="1242"/>
      <c r="BX73" s="1242">
        <v>2.4</v>
      </c>
      <c r="BY73" s="1242"/>
      <c r="BZ73" s="1242"/>
      <c r="CA73" s="1242"/>
      <c r="CB73" s="1242"/>
      <c r="CC73" s="1242"/>
      <c r="CD73" s="1242"/>
      <c r="CE73" s="1242"/>
      <c r="CF73" s="1242">
        <v>9.1999999999999993</v>
      </c>
      <c r="CG73" s="1242"/>
      <c r="CH73" s="1242"/>
      <c r="CI73" s="1242"/>
      <c r="CJ73" s="1242"/>
      <c r="CK73" s="1242"/>
      <c r="CL73" s="1242"/>
      <c r="CM73" s="1242"/>
      <c r="CN73" s="1242"/>
      <c r="CO73" s="1242"/>
      <c r="CP73" s="1242"/>
      <c r="CQ73" s="1242"/>
      <c r="CR73" s="1242"/>
      <c r="CS73" s="1242"/>
      <c r="CT73" s="1242"/>
      <c r="CU73" s="1242"/>
      <c r="CV73" s="1242">
        <v>0.4</v>
      </c>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575</v>
      </c>
      <c r="BC75" s="1244"/>
      <c r="BD75" s="1244"/>
      <c r="BE75" s="1244"/>
      <c r="BF75" s="1244"/>
      <c r="BG75" s="1244"/>
      <c r="BH75" s="1244"/>
      <c r="BI75" s="1244"/>
      <c r="BJ75" s="1244"/>
      <c r="BK75" s="1244"/>
      <c r="BL75" s="1244"/>
      <c r="BM75" s="1244"/>
      <c r="BN75" s="1244"/>
      <c r="BO75" s="1244"/>
      <c r="BP75" s="1242">
        <v>4.3</v>
      </c>
      <c r="BQ75" s="1242"/>
      <c r="BR75" s="1242"/>
      <c r="BS75" s="1242"/>
      <c r="BT75" s="1242"/>
      <c r="BU75" s="1242"/>
      <c r="BV75" s="1242"/>
      <c r="BW75" s="1242"/>
      <c r="BX75" s="1242">
        <v>3.2</v>
      </c>
      <c r="BY75" s="1242"/>
      <c r="BZ75" s="1242"/>
      <c r="CA75" s="1242"/>
      <c r="CB75" s="1242"/>
      <c r="CC75" s="1242"/>
      <c r="CD75" s="1242"/>
      <c r="CE75" s="1242"/>
      <c r="CF75" s="1242">
        <v>3</v>
      </c>
      <c r="CG75" s="1242"/>
      <c r="CH75" s="1242"/>
      <c r="CI75" s="1242"/>
      <c r="CJ75" s="1242"/>
      <c r="CK75" s="1242"/>
      <c r="CL75" s="1242"/>
      <c r="CM75" s="1242"/>
      <c r="CN75" s="1242">
        <v>3.3</v>
      </c>
      <c r="CO75" s="1242"/>
      <c r="CP75" s="1242"/>
      <c r="CQ75" s="1242"/>
      <c r="CR75" s="1242"/>
      <c r="CS75" s="1242"/>
      <c r="CT75" s="1242"/>
      <c r="CU75" s="1242"/>
      <c r="CV75" s="1242">
        <v>3.9</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572</v>
      </c>
      <c r="AO77" s="1241"/>
      <c r="AP77" s="1241"/>
      <c r="AQ77" s="1241"/>
      <c r="AR77" s="1241"/>
      <c r="AS77" s="1241"/>
      <c r="AT77" s="1241"/>
      <c r="AU77" s="1241"/>
      <c r="AV77" s="1241"/>
      <c r="AW77" s="1241"/>
      <c r="AX77" s="1241"/>
      <c r="AY77" s="1241"/>
      <c r="AZ77" s="1241"/>
      <c r="BA77" s="1241"/>
      <c r="BB77" s="1244" t="s">
        <v>570</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575</v>
      </c>
      <c r="BC79" s="1244"/>
      <c r="BD79" s="1244"/>
      <c r="BE79" s="1244"/>
      <c r="BF79" s="1244"/>
      <c r="BG79" s="1244"/>
      <c r="BH79" s="1244"/>
      <c r="BI79" s="1244"/>
      <c r="BJ79" s="1244"/>
      <c r="BK79" s="1244"/>
      <c r="BL79" s="1244"/>
      <c r="BM79" s="1244"/>
      <c r="BN79" s="1244"/>
      <c r="BO79" s="1244"/>
      <c r="BP79" s="1242">
        <v>8</v>
      </c>
      <c r="BQ79" s="1242"/>
      <c r="BR79" s="1242"/>
      <c r="BS79" s="1242"/>
      <c r="BT79" s="1242"/>
      <c r="BU79" s="1242"/>
      <c r="BV79" s="1242"/>
      <c r="BW79" s="1242"/>
      <c r="BX79" s="1242">
        <v>8</v>
      </c>
      <c r="BY79" s="1242"/>
      <c r="BZ79" s="1242"/>
      <c r="CA79" s="1242"/>
      <c r="CB79" s="1242"/>
      <c r="CC79" s="1242"/>
      <c r="CD79" s="1242"/>
      <c r="CE79" s="1242"/>
      <c r="CF79" s="1242">
        <v>8.3000000000000007</v>
      </c>
      <c r="CG79" s="1242"/>
      <c r="CH79" s="1242"/>
      <c r="CI79" s="1242"/>
      <c r="CJ79" s="1242"/>
      <c r="CK79" s="1242"/>
      <c r="CL79" s="1242"/>
      <c r="CM79" s="1242"/>
      <c r="CN79" s="1242">
        <v>8.4</v>
      </c>
      <c r="CO79" s="1242"/>
      <c r="CP79" s="1242"/>
      <c r="CQ79" s="1242"/>
      <c r="CR79" s="1242"/>
      <c r="CS79" s="1242"/>
      <c r="CT79" s="1242"/>
      <c r="CU79" s="1242"/>
      <c r="CV79" s="1242">
        <v>8.6999999999999993</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lA5NTzMhUUCzYIt29gYrOH8H8duno81vWobTekIM9pF4FGmC9YCRZPvHEjdm2qPuA3SQLaGhEp1GDeiL5FxjQ==" saltValue="mh0e0V9bqIM2ItOmP0jlV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9EB3B-2144-4F78-A9EC-E2BBB9B764BA}">
  <sheetPr>
    <pageSetUpPr fitToPage="1"/>
  </sheetPr>
  <dimension ref="A1:DR125"/>
  <sheetViews>
    <sheetView showGridLines="0" zoomScale="80" zoomScaleNormal="80" zoomScaleSheetLayoutView="70"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7feRTinxlWbmnvGviGDAc/C9MBIwfCgH7rEjKfURB/xG/zZY/JvUKBf5ggQK3H4c0a4m1bfA2x4bGcnB4B9DrQ==" saltValue="uFXe56Pa9dVP4avM8h89L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738CE-6927-4B55-A937-FF4023B4990D}">
  <sheetPr>
    <pageSetUpPr fitToPage="1"/>
  </sheetPr>
  <dimension ref="A1:DR125"/>
  <sheetViews>
    <sheetView showGridLines="0" zoomScale="80" zoomScaleNormal="80" zoomScaleSheetLayoutView="55"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CqLCB0UcWJ9vvmEIm3MYXM4ak4r4n5Yfb06bWT8E8xUfpbYkQ2j97Y4nkpKEHP4++fr0e7x+UAMCnsOzMwL+1Q==" saltValue="k9FX31ShKHO0BbS8uBsAv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80913</v>
      </c>
      <c r="E3" s="142"/>
      <c r="F3" s="143">
        <v>126525</v>
      </c>
      <c r="G3" s="144"/>
      <c r="H3" s="145"/>
    </row>
    <row r="4" spans="1:8" x14ac:dyDescent="0.2">
      <c r="A4" s="146"/>
      <c r="B4" s="147"/>
      <c r="C4" s="148"/>
      <c r="D4" s="149">
        <v>36164</v>
      </c>
      <c r="E4" s="150"/>
      <c r="F4" s="151">
        <v>67052</v>
      </c>
      <c r="G4" s="152"/>
      <c r="H4" s="153"/>
    </row>
    <row r="5" spans="1:8" x14ac:dyDescent="0.2">
      <c r="A5" s="134" t="s">
        <v>521</v>
      </c>
      <c r="B5" s="139"/>
      <c r="C5" s="140"/>
      <c r="D5" s="141">
        <v>60171</v>
      </c>
      <c r="E5" s="142"/>
      <c r="F5" s="143">
        <v>122054</v>
      </c>
      <c r="G5" s="144"/>
      <c r="H5" s="145"/>
    </row>
    <row r="6" spans="1:8" x14ac:dyDescent="0.2">
      <c r="A6" s="146"/>
      <c r="B6" s="147"/>
      <c r="C6" s="148"/>
      <c r="D6" s="149">
        <v>18369</v>
      </c>
      <c r="E6" s="150"/>
      <c r="F6" s="151">
        <v>68298</v>
      </c>
      <c r="G6" s="152"/>
      <c r="H6" s="153"/>
    </row>
    <row r="7" spans="1:8" x14ac:dyDescent="0.2">
      <c r="A7" s="134" t="s">
        <v>522</v>
      </c>
      <c r="B7" s="139"/>
      <c r="C7" s="140"/>
      <c r="D7" s="141">
        <v>43864</v>
      </c>
      <c r="E7" s="142"/>
      <c r="F7" s="143">
        <v>111644</v>
      </c>
      <c r="G7" s="144"/>
      <c r="H7" s="145"/>
    </row>
    <row r="8" spans="1:8" x14ac:dyDescent="0.2">
      <c r="A8" s="146"/>
      <c r="B8" s="147"/>
      <c r="C8" s="148"/>
      <c r="D8" s="149">
        <v>21391</v>
      </c>
      <c r="E8" s="150"/>
      <c r="F8" s="151">
        <v>66606</v>
      </c>
      <c r="G8" s="152"/>
      <c r="H8" s="153"/>
    </row>
    <row r="9" spans="1:8" x14ac:dyDescent="0.2">
      <c r="A9" s="134" t="s">
        <v>523</v>
      </c>
      <c r="B9" s="139"/>
      <c r="C9" s="140"/>
      <c r="D9" s="141">
        <v>77172</v>
      </c>
      <c r="E9" s="142"/>
      <c r="F9" s="143">
        <v>127917</v>
      </c>
      <c r="G9" s="144"/>
      <c r="H9" s="145"/>
    </row>
    <row r="10" spans="1:8" x14ac:dyDescent="0.2">
      <c r="A10" s="146"/>
      <c r="B10" s="147"/>
      <c r="C10" s="148"/>
      <c r="D10" s="149">
        <v>42383</v>
      </c>
      <c r="E10" s="150"/>
      <c r="F10" s="151">
        <v>69746</v>
      </c>
      <c r="G10" s="152"/>
      <c r="H10" s="153"/>
    </row>
    <row r="11" spans="1:8" x14ac:dyDescent="0.2">
      <c r="A11" s="134" t="s">
        <v>524</v>
      </c>
      <c r="B11" s="139"/>
      <c r="C11" s="140"/>
      <c r="D11" s="141">
        <v>129947</v>
      </c>
      <c r="E11" s="142"/>
      <c r="F11" s="143">
        <v>135931</v>
      </c>
      <c r="G11" s="144"/>
      <c r="H11" s="145"/>
    </row>
    <row r="12" spans="1:8" x14ac:dyDescent="0.2">
      <c r="A12" s="146"/>
      <c r="B12" s="147"/>
      <c r="C12" s="154"/>
      <c r="D12" s="149">
        <v>68677</v>
      </c>
      <c r="E12" s="150"/>
      <c r="F12" s="151">
        <v>75320</v>
      </c>
      <c r="G12" s="152"/>
      <c r="H12" s="153"/>
    </row>
    <row r="13" spans="1:8" x14ac:dyDescent="0.2">
      <c r="A13" s="134"/>
      <c r="B13" s="139"/>
      <c r="C13" s="140"/>
      <c r="D13" s="141">
        <v>78413</v>
      </c>
      <c r="E13" s="142"/>
      <c r="F13" s="143">
        <v>124814</v>
      </c>
      <c r="G13" s="155"/>
      <c r="H13" s="145"/>
    </row>
    <row r="14" spans="1:8" x14ac:dyDescent="0.2">
      <c r="A14" s="146"/>
      <c r="B14" s="147"/>
      <c r="C14" s="148"/>
      <c r="D14" s="149">
        <v>37397</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16.989999999999998</v>
      </c>
      <c r="C19" s="156">
        <f>ROUND(VALUE(SUBSTITUTE(実質収支比率等に係る経年分析!G$48,"▲","-")),2)</f>
        <v>13.5</v>
      </c>
      <c r="D19" s="156">
        <f>ROUND(VALUE(SUBSTITUTE(実質収支比率等に係る経年分析!H$48,"▲","-")),2)</f>
        <v>17.11</v>
      </c>
      <c r="E19" s="156">
        <f>ROUND(VALUE(SUBSTITUTE(実質収支比率等に係る経年分析!I$48,"▲","-")),2)</f>
        <v>15.16</v>
      </c>
      <c r="F19" s="156">
        <f>ROUND(VALUE(SUBSTITUTE(実質収支比率等に係る経年分析!J$48,"▲","-")),2)</f>
        <v>13.06</v>
      </c>
    </row>
    <row r="20" spans="1:11" x14ac:dyDescent="0.2">
      <c r="A20" s="156" t="s">
        <v>53</v>
      </c>
      <c r="B20" s="156">
        <f>ROUND(VALUE(SUBSTITUTE(実質収支比率等に係る経年分析!F$47,"▲","-")),2)</f>
        <v>22.62</v>
      </c>
      <c r="C20" s="156">
        <f>ROUND(VALUE(SUBSTITUTE(実質収支比率等に係る経年分析!G$47,"▲","-")),2)</f>
        <v>21.42</v>
      </c>
      <c r="D20" s="156">
        <f>ROUND(VALUE(SUBSTITUTE(実質収支比率等に係る経年分析!H$47,"▲","-")),2)</f>
        <v>23.07</v>
      </c>
      <c r="E20" s="156">
        <f>ROUND(VALUE(SUBSTITUTE(実質収支比率等に係る経年分析!I$47,"▲","-")),2)</f>
        <v>22.52</v>
      </c>
      <c r="F20" s="156">
        <f>ROUND(VALUE(SUBSTITUTE(実質収支比率等に係る経年分析!J$47,"▲","-")),2)</f>
        <v>22.28</v>
      </c>
    </row>
    <row r="21" spans="1:11" x14ac:dyDescent="0.2">
      <c r="A21" s="156" t="s">
        <v>54</v>
      </c>
      <c r="B21" s="156">
        <f>IF(ISNUMBER(VALUE(SUBSTITUTE(実質収支比率等に係る経年分析!F$49,"▲","-"))),ROUND(VALUE(SUBSTITUTE(実質収支比率等に係る経年分析!F$49,"▲","-")),2),NA())</f>
        <v>7.62</v>
      </c>
      <c r="C21" s="156">
        <f>IF(ISNUMBER(VALUE(SUBSTITUTE(実質収支比率等に係る経年分析!G$49,"▲","-"))),ROUND(VALUE(SUBSTITUTE(実質収支比率等に係る経年分析!G$49,"▲","-")),2),NA())</f>
        <v>6.27</v>
      </c>
      <c r="D21" s="156">
        <f>IF(ISNUMBER(VALUE(SUBSTITUTE(実質収支比率等に係る経年分析!H$49,"▲","-"))),ROUND(VALUE(SUBSTITUTE(実質収支比率等に係る経年分析!H$49,"▲","-")),2),NA())</f>
        <v>11.8</v>
      </c>
      <c r="E21" s="156">
        <f>IF(ISNUMBER(VALUE(SUBSTITUTE(実質収支比率等に係る経年分析!I$49,"▲","-"))),ROUND(VALUE(SUBSTITUTE(実質収支比率等に係る経年分析!I$49,"▲","-")),2),NA())</f>
        <v>6.94</v>
      </c>
      <c r="F21" s="156">
        <f>IF(ISNUMBER(VALUE(SUBSTITUTE(実質収支比率等に係る経年分析!J$49,"▲","-"))),ROUND(VALUE(SUBSTITUTE(実質収支比率等に係る経年分析!J$49,"▲","-")),2),NA())</f>
        <v>5.63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国見町土地開発事業特別会計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国見町渇水対策施設特別会計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国見町後期高齢者医療特別会計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0.28000000000000003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国見町国民健康保険特別会計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国見町下水道事業会計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x14ac:dyDescent="0.2">
      <c r="A34" s="157" t="str">
        <f>IF(連結実質赤字比率に係る赤字・黒字の構成分析!C$36="",NA(),連結実質赤字比率に係る赤字・黒字の構成分析!C$36)</f>
        <v>国見町介護保険特別会計（保険事業勘定）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0.69</v>
      </c>
    </row>
    <row r="35" spans="1:16" x14ac:dyDescent="0.2">
      <c r="A35" s="157" t="str">
        <f>IF(連結実質赤字比率に係る赤字・黒字の構成分析!C$35="",NA(),連結実質赤字比率に係る赤字・黒字の構成分析!C$35)</f>
        <v>国見町水道事業会計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10.220000000000001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9.11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7.87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16.989999999999998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13.47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17.100000000000001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599</v>
      </c>
      <c r="E42" s="158"/>
      <c r="F42" s="158"/>
      <c r="G42" s="158">
        <f>'実質公債費比率（分子）の構造'!L$52</f>
        <v>608</v>
      </c>
      <c r="H42" s="158"/>
      <c r="I42" s="158"/>
      <c r="J42" s="158">
        <f>'実質公債費比率（分子）の構造'!M$52</f>
        <v>614</v>
      </c>
      <c r="K42" s="158"/>
      <c r="L42" s="158"/>
      <c r="M42" s="158">
        <f>'実質公債費比率（分子）の構造'!N$52</f>
        <v>619</v>
      </c>
      <c r="N42" s="158"/>
      <c r="O42" s="158"/>
      <c r="P42" s="158">
        <f>'実質公債費比率（分子）の構造'!O$52</f>
        <v>631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t="str">
        <f>'実質公債費比率（分子）の構造'!M$50</f>
        <v>-</v>
      </c>
      <c r="I44" s="158"/>
      <c r="J44" s="158"/>
      <c r="K44" s="158" t="str">
        <f>'実質公債費比率（分子）の構造'!N$50</f>
        <v>-</v>
      </c>
      <c r="L44" s="158"/>
      <c r="M44" s="158"/>
      <c r="N44" s="158">
        <f>'実質公債費比率（分子）の構造'!O$50</f>
        <v>5</v>
      </c>
      <c r="O44" s="158"/>
      <c r="P44" s="158"/>
    </row>
    <row r="45" spans="1:16" x14ac:dyDescent="0.2">
      <c r="A45" s="158" t="s">
        <v>63</v>
      </c>
      <c r="B45" s="158">
        <f>'実質公債費比率（分子）の構造'!K$49</f>
        <v>336</v>
      </c>
      <c r="C45" s="158"/>
      <c r="D45" s="158"/>
      <c r="E45" s="158">
        <f>'実質公債費比率（分子）の構造'!L$49</f>
        <v>336</v>
      </c>
      <c r="F45" s="158"/>
      <c r="G45" s="158"/>
      <c r="H45" s="158">
        <f>'実質公債費比率（分子）の構造'!M$49</f>
        <v>410</v>
      </c>
      <c r="I45" s="158"/>
      <c r="J45" s="158"/>
      <c r="K45" s="158">
        <f>'実質公債費比率（分子）の構造'!N$49</f>
        <v>411</v>
      </c>
      <c r="L45" s="158"/>
      <c r="M45" s="158"/>
      <c r="N45" s="158">
        <f>'実質公債費比率（分子）の構造'!O$49</f>
        <v>401</v>
      </c>
      <c r="O45" s="158"/>
      <c r="P45" s="158"/>
    </row>
    <row r="46" spans="1:16" x14ac:dyDescent="0.2">
      <c r="A46" s="158" t="s">
        <v>64</v>
      </c>
      <c r="B46" s="158">
        <f>'実質公債費比率（分子）の構造'!K$48</f>
        <v>75</v>
      </c>
      <c r="C46" s="158"/>
      <c r="D46" s="158"/>
      <c r="E46" s="158">
        <f>'実質公債費比率（分子）の構造'!L$48</f>
        <v>82</v>
      </c>
      <c r="F46" s="158"/>
      <c r="G46" s="158"/>
      <c r="H46" s="158">
        <f>'実質公債費比率（分子）の構造'!M$48</f>
        <v>64</v>
      </c>
      <c r="I46" s="158"/>
      <c r="J46" s="158"/>
      <c r="K46" s="158">
        <f>'実質公債費比率（分子）の構造'!N$48</f>
        <v>68</v>
      </c>
      <c r="L46" s="158"/>
      <c r="M46" s="158"/>
      <c r="N46" s="158">
        <f>'実質公債費比率（分子）の構造'!O$48</f>
        <v>75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267</v>
      </c>
      <c r="C49" s="158"/>
      <c r="D49" s="158"/>
      <c r="E49" s="158">
        <f>'実質公債費比率（分子）の構造'!L$45</f>
        <v>266</v>
      </c>
      <c r="F49" s="158"/>
      <c r="G49" s="158"/>
      <c r="H49" s="158">
        <f>'実質公債費比率（分子）の構造'!M$45</f>
        <v>267</v>
      </c>
      <c r="I49" s="158"/>
      <c r="J49" s="158"/>
      <c r="K49" s="158">
        <f>'実質公債費比率（分子）の構造'!N$45</f>
        <v>260</v>
      </c>
      <c r="L49" s="158"/>
      <c r="M49" s="158"/>
      <c r="N49" s="158">
        <f>'実質公債費比率（分子）の構造'!O$45</f>
        <v>285</v>
      </c>
      <c r="O49" s="158"/>
      <c r="P49" s="158"/>
    </row>
    <row r="50" spans="1:16" x14ac:dyDescent="0.2">
      <c r="A50" s="158" t="s">
        <v>67</v>
      </c>
      <c r="B50" s="158" t="e">
        <f>NA()</f>
        <v>#N/A</v>
      </c>
      <c r="C50" s="158">
        <f>IF(ISNUMBER('実質公債費比率（分子）の構造'!K$53),'実質公債費比率（分子）の構造'!K$53,NA())</f>
        <v>80</v>
      </c>
      <c r="D50" s="158" t="e">
        <f>NA()</f>
        <v>#N/A</v>
      </c>
      <c r="E50" s="158" t="e">
        <f>NA()</f>
        <v>#N/A</v>
      </c>
      <c r="F50" s="158">
        <f>IF(ISNUMBER('実質公債費比率（分子）の構造'!L$53),'実質公債費比率（分子）の構造'!L$53,NA())</f>
        <v>77</v>
      </c>
      <c r="G50" s="158" t="e">
        <f>NA()</f>
        <v>#N/A</v>
      </c>
      <c r="H50" s="158" t="e">
        <f>NA()</f>
        <v>#N/A</v>
      </c>
      <c r="I50" s="158">
        <f>IF(ISNUMBER('実質公債費比率（分子）の構造'!M$53),'実質公債費比率（分子）の構造'!M$53,NA())</f>
        <v>127</v>
      </c>
      <c r="J50" s="158" t="e">
        <f>NA()</f>
        <v>#N/A</v>
      </c>
      <c r="K50" s="158" t="e">
        <f>NA()</f>
        <v>#N/A</v>
      </c>
      <c r="L50" s="158">
        <f>IF(ISNUMBER('実質公債費比率（分子）の構造'!N$53),'実質公債費比率（分子）の構造'!N$53,NA())</f>
        <v>120</v>
      </c>
      <c r="M50" s="158" t="e">
        <f>NA()</f>
        <v>#N/A</v>
      </c>
      <c r="N50" s="158" t="e">
        <f>NA()</f>
        <v>#N/A</v>
      </c>
      <c r="O50" s="158">
        <f>IF(ISNUMBER('実質公債費比率（分子）の構造'!O$53),'実質公債費比率（分子）の構造'!O$53,NA())</f>
        <v>135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7146</v>
      </c>
      <c r="E56" s="157"/>
      <c r="F56" s="157"/>
      <c r="G56" s="157">
        <f>'将来負担比率（分子）の構造'!J$52</f>
        <v>6894</v>
      </c>
      <c r="H56" s="157"/>
      <c r="I56" s="157"/>
      <c r="J56" s="157">
        <f>'将来負担比率（分子）の構造'!K$52</f>
        <v>6550</v>
      </c>
      <c r="K56" s="157"/>
      <c r="L56" s="157"/>
      <c r="M56" s="157">
        <f>'将来負担比率（分子）の構造'!L$52</f>
        <v>6354</v>
      </c>
      <c r="N56" s="157"/>
      <c r="O56" s="157"/>
      <c r="P56" s="157">
        <f>'将来負担比率（分子）の構造'!M$52</f>
        <v>6193</v>
      </c>
    </row>
    <row r="57" spans="1:16" x14ac:dyDescent="0.2">
      <c r="A57" s="157" t="s">
        <v>42</v>
      </c>
      <c r="B57" s="157"/>
      <c r="C57" s="157"/>
      <c r="D57" s="157">
        <f>'将来負担比率（分子）の構造'!I$51</f>
        <v>149</v>
      </c>
      <c r="E57" s="157"/>
      <c r="F57" s="157"/>
      <c r="G57" s="157">
        <f>'将来負担比率（分子）の構造'!J$51</f>
        <v>135</v>
      </c>
      <c r="H57" s="157"/>
      <c r="I57" s="157"/>
      <c r="J57" s="157">
        <f>'将来負担比率（分子）の構造'!K$51</f>
        <v>124</v>
      </c>
      <c r="K57" s="157"/>
      <c r="L57" s="157"/>
      <c r="M57" s="157">
        <f>'将来負担比率（分子）の構造'!L$51</f>
        <v>68</v>
      </c>
      <c r="N57" s="157"/>
      <c r="O57" s="157"/>
      <c r="P57" s="157">
        <f>'将来負担比率（分子）の構造'!M$51</f>
        <v>62</v>
      </c>
    </row>
    <row r="58" spans="1:16" x14ac:dyDescent="0.2">
      <c r="A58" s="157" t="s">
        <v>41</v>
      </c>
      <c r="B58" s="157"/>
      <c r="C58" s="157"/>
      <c r="D58" s="157">
        <f>'将来負担比率（分子）の構造'!I$50</f>
        <v>1873</v>
      </c>
      <c r="E58" s="157"/>
      <c r="F58" s="157"/>
      <c r="G58" s="157">
        <f>'将来負担比率（分子）の構造'!J$50</f>
        <v>2546</v>
      </c>
      <c r="H58" s="157"/>
      <c r="I58" s="157"/>
      <c r="J58" s="157">
        <f>'将来負担比率（分子）の構造'!K$50</f>
        <v>2189</v>
      </c>
      <c r="K58" s="157"/>
      <c r="L58" s="157"/>
      <c r="M58" s="157">
        <f>'将来負担比率（分子）の構造'!L$50</f>
        <v>2301</v>
      </c>
      <c r="N58" s="157"/>
      <c r="O58" s="157"/>
      <c r="P58" s="157">
        <f>'将来負担比率（分子）の構造'!M$50</f>
        <v>2279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390</v>
      </c>
      <c r="C62" s="157"/>
      <c r="D62" s="157"/>
      <c r="E62" s="157">
        <f>'将来負担比率（分子）の構造'!J$45</f>
        <v>355</v>
      </c>
      <c r="F62" s="157"/>
      <c r="G62" s="157"/>
      <c r="H62" s="157">
        <f>'将来負担比率（分子）の構造'!K$45</f>
        <v>309</v>
      </c>
      <c r="I62" s="157"/>
      <c r="J62" s="157"/>
      <c r="K62" s="157">
        <f>'将来負担比率（分子）の構造'!L$45</f>
        <v>388</v>
      </c>
      <c r="L62" s="157"/>
      <c r="M62" s="157"/>
      <c r="N62" s="157">
        <f>'将来負担比率（分子）の構造'!M$45</f>
        <v>334</v>
      </c>
      <c r="O62" s="157"/>
      <c r="P62" s="157"/>
    </row>
    <row r="63" spans="1:16" x14ac:dyDescent="0.2">
      <c r="A63" s="157" t="s">
        <v>34</v>
      </c>
      <c r="B63" s="157">
        <f>'将来負担比率（分子）の構造'!I$44</f>
        <v>2711</v>
      </c>
      <c r="C63" s="157"/>
      <c r="D63" s="157"/>
      <c r="E63" s="157">
        <f>'将来負担比率（分子）の構造'!J$44</f>
        <v>2552</v>
      </c>
      <c r="F63" s="157"/>
      <c r="G63" s="157"/>
      <c r="H63" s="157">
        <f>'将来負担比率（分子）の構造'!K$44</f>
        <v>2318</v>
      </c>
      <c r="I63" s="157"/>
      <c r="J63" s="157"/>
      <c r="K63" s="157">
        <f>'将来負担比率（分子）の構造'!L$44</f>
        <v>2059</v>
      </c>
      <c r="L63" s="157"/>
      <c r="M63" s="157"/>
      <c r="N63" s="157">
        <f>'将来負担比率（分子）の構造'!M$44</f>
        <v>1882</v>
      </c>
      <c r="O63" s="157"/>
      <c r="P63" s="157"/>
    </row>
    <row r="64" spans="1:16" x14ac:dyDescent="0.2">
      <c r="A64" s="157" t="s">
        <v>33</v>
      </c>
      <c r="B64" s="157">
        <f>'将来負担比率（分子）の構造'!I$43</f>
        <v>922</v>
      </c>
      <c r="C64" s="157"/>
      <c r="D64" s="157"/>
      <c r="E64" s="157">
        <f>'将来負担比率（分子）の構造'!J$43</f>
        <v>931</v>
      </c>
      <c r="F64" s="157"/>
      <c r="G64" s="157"/>
      <c r="H64" s="157">
        <f>'将来負担比率（分子）の構造'!K$43</f>
        <v>862</v>
      </c>
      <c r="I64" s="157"/>
      <c r="J64" s="157"/>
      <c r="K64" s="157">
        <f>'将来負担比率（分子）の構造'!L$43</f>
        <v>802</v>
      </c>
      <c r="L64" s="157"/>
      <c r="M64" s="157"/>
      <c r="N64" s="157">
        <f>'将来負担比率（分子）の構造'!M$43</f>
        <v>734</v>
      </c>
      <c r="O64" s="157"/>
      <c r="P64" s="157"/>
    </row>
    <row r="65" spans="1:16" x14ac:dyDescent="0.2">
      <c r="A65" s="157" t="s">
        <v>32</v>
      </c>
      <c r="B65" s="157">
        <f>'将来負担比率（分子）の構造'!I$42</f>
        <v>1</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f>'将来負担比率（分子）の構造'!M$42</f>
        <v>127</v>
      </c>
      <c r="O65" s="157"/>
      <c r="P65" s="157"/>
    </row>
    <row r="66" spans="1:16" x14ac:dyDescent="0.2">
      <c r="A66" s="157" t="s">
        <v>31</v>
      </c>
      <c r="B66" s="157">
        <f>'将来負担比率（分子）の構造'!I$41</f>
        <v>5819</v>
      </c>
      <c r="C66" s="157"/>
      <c r="D66" s="157"/>
      <c r="E66" s="157">
        <f>'将来負担比率（分子）の構造'!J$41</f>
        <v>5816</v>
      </c>
      <c r="F66" s="157"/>
      <c r="G66" s="157"/>
      <c r="H66" s="157">
        <f>'将来負担比率（分子）の構造'!K$41</f>
        <v>5666</v>
      </c>
      <c r="I66" s="157"/>
      <c r="J66" s="157"/>
      <c r="K66" s="157">
        <f>'将来負担比率（分子）の構造'!L$41</f>
        <v>5441</v>
      </c>
      <c r="L66" s="157"/>
      <c r="M66" s="157"/>
      <c r="N66" s="157">
        <f>'将来負担比率（分子）の構造'!M$41</f>
        <v>5472</v>
      </c>
      <c r="O66" s="157"/>
      <c r="P66" s="157"/>
    </row>
    <row r="67" spans="1:16" x14ac:dyDescent="0.2">
      <c r="A67" s="157" t="s">
        <v>71</v>
      </c>
      <c r="B67" s="157" t="e">
        <f>NA()</f>
        <v>#N/A</v>
      </c>
      <c r="C67" s="157">
        <f>IF(ISNUMBER('将来負担比率（分子）の構造'!I$53), IF('将来負担比率（分子）の構造'!I$53 &lt; 0, 0, '将来負担比率（分子）の構造'!I$53), NA())</f>
        <v>674</v>
      </c>
      <c r="D67" s="157" t="e">
        <f>NA()</f>
        <v>#N/A</v>
      </c>
      <c r="E67" s="157" t="e">
        <f>NA()</f>
        <v>#N/A</v>
      </c>
      <c r="F67" s="157">
        <f>IF(ISNUMBER('将来負担比率（分子）の構造'!J$53), IF('将来負担比率（分子）の構造'!J$53 &lt; 0, 0, '将来負担比率（分子）の構造'!J$53), NA())</f>
        <v>78</v>
      </c>
      <c r="G67" s="157" t="e">
        <f>NA()</f>
        <v>#N/A</v>
      </c>
      <c r="H67" s="157" t="e">
        <f>NA()</f>
        <v>#N/A</v>
      </c>
      <c r="I67" s="157">
        <f>IF(ISNUMBER('将来負担比率（分子）の構造'!K$53), IF('将来負担比率（分子）の構造'!K$53 &lt; 0, 0, '将来負担比率（分子）の構造'!K$53), NA())</f>
        <v>291</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16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865</v>
      </c>
      <c r="C72" s="161">
        <f>基金残高に係る経年分析!G55</f>
        <v>865</v>
      </c>
      <c r="D72" s="161">
        <f>基金残高に係る経年分析!H55</f>
        <v>866</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1421</v>
      </c>
      <c r="C74" s="161">
        <f>基金残高に係る経年分析!G57</f>
        <v>1476</v>
      </c>
      <c r="D74" s="161">
        <f>基金残高に係る経年分析!H57</f>
        <v>1462</v>
      </c>
    </row>
  </sheetData>
  <sheetProtection algorithmName="SHA-512" hashValue="v9dVOZw4CNl3H8tYKcBU9uBMew/DuO2hcVyaQmmvbi/sdjhspA6OAZ6s6VOCUL4oKZwcQIkqQlwGYM5ciek64Q==" saltValue="NlqU139uLvKoDJhQRJAv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2026-02-26T09:27:34Z</dcterms:created>
  <dcterms:modified xsi:type="dcterms:W3CDTF">2026-09-08T07:54:40Z</dcterms:modified>
  <cp:category/>
</cp:coreProperties>
</file>