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64B9E2AF-D64B-47FE-939E-9B37CF6E71AF}"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W41" i="10" s="1"/>
  <c r="BW42" i="10" s="1"/>
  <c r="BE35" i="10"/>
  <c r="CO34" i="10"/>
  <c r="BW34" i="10"/>
  <c r="BE34" i="10"/>
  <c r="C34" i="10"/>
  <c r="C35" i="10" s="1"/>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<sst xmlns="http://schemas.openxmlformats.org/spreadsheetml/2006/main" count="1101" uniqueCount="571">
  <si>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</si>
  <si>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</si>
  <si>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</si>
  <si>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</si>
  <si>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</si>
  <si>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</si>
  <si>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</si>
  <si>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</si>
  <si>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</si>
  <si>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</si>
  <si>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</si>
  <si>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</si>
  <si>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</si>
  <si>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</si>
  <si>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</si>
  <si>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</si>
  <si>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</si>
  <si>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</si>
  <si>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</si>
  <si>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</si>
  <si>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</si>
  <si>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</si>
  <si>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</si>
  <si>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</si>
  <si>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</si>
  <si>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</si>
  <si>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</si>
  <si>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</si>
  <si>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</si>
  <si>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</si>
  <si>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</si>
  <si>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</si>
  <si>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</si>
  <si>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</si>
  <si>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</si>
  <si>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</si>
  <si>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</si>
  <si>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</si>
  <si>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</si>
  <si>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</si>
  <si>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</si>
  <si>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</si>
  <si>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</si>
  <si>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</si>
  <si>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</si>
  <si>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</si>
  <si>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</si>
  <si>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</si>
  <si>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</si>
  <si>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</si>
  <si>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</si>
  <si>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</si>
  <si>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</si>
  <si>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</si>
  <si>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</si>
  <si>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</si>
  <si>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</si>
  <si>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</si>
  <si>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</si>
  <si>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</si>
  <si>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</si>
  <si>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</si>
  <si>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</si>
  <si>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</si>
  <si>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</si>
  <si>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</si>
  <si>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</si>
  <si>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</si>
  <si>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</si>
  <si>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</si>
  <si>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</si>
  <si>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</si>
  <si>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</si>
  <si>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</si>
  <si>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</si>
  <si>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</si>
  <si>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</si>
  <si>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</si>
  <si>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</si>
  <si>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</si>
  <si>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</si>
  <si>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</si>
  <si>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</si>
  <si>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</si>
  <si>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</si>
  <si>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</si>
  <si>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</si>
  <si>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</si>
  <si>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</si>
  <si>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</si>
  <si>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</si>
  <si>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</si>
  <si>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</si>
  <si>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</si>
  <si>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大玉村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</si>
  <si>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</si>
  <si>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</si>
  <si>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</si>
  <si>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</si>
  <si>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</si>
  <si>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</si>
  <si>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</si>
  <si>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</si>
  <si>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</si>
  <si>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</si>
  <si>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</si>
  <si>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</si>
  <si>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</si>
  <si>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</si>
  <si>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</si>
  <si>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</si>
  <si>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</si>
  <si>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</si>
  <si>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</si>
  <si>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</si>
  <si>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</si>
  <si>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</si>
  <si>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</si>
  <si>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</si>
  <si>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</si>
  <si>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</si>
  <si>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</si>
  <si>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</si>
  <si>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</si>
  <si>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</si>
  <si>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</si>
  <si>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</si>
  <si>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</si>
  <si>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</si>
  <si>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</si>
  <si>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</si>
  <si>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</si>
  <si>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</si>
  <si>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</si>
  <si>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</si>
  <si>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</si>
  <si>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</si>
  <si>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</si>
  <si>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</si>
  <si>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</si>
  <si>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</si>
  <si>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</si>
  <si>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</si>
  <si>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</si>
  <si>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</si>
  <si>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</si>
  <si>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</si>
  <si>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</si>
  <si>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</si>
  <si>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</si>
  <si>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</si>
  <si>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</si>
  <si>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</si>
  <si>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</si>
  <si>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</si>
  <si>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</si>
  <si>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</si>
  <si>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</si>
  <si>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</si>
  <si>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</si>
  <si>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</si>
  <si>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</si>
  <si>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</si>
  <si>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</si>
  <si>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</si>
  <si>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</si>
  <si>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</si>
  <si>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</si>
  <si>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</si>
  <si>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</si>
  <si>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</si>
  <si>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</si>
  <si>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</si>
  <si>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</si>
  <si>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</si>
  <si>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</si>
  <si>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</si>
  <si>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</si>
  <si>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</si>
  <si>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</si>
  <si>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</si>
  <si>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</si>
  <si>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</si>
  <si>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</si>
  <si>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</si>
  <si>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</si>
  <si>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</si>
  <si>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</si>
  <si>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</si>
  <si>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</si>
  <si>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</si>
  <si>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</si>
  <si>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</si>
  <si>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</si>
  <si>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</si>
  <si>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</si>
  <si>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</si>
  <si>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</si>
  <si>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</si>
  <si>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</si>
  <si>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</si>
  <si>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</si>
  <si>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</si>
  <si>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福島県大玉村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</si>
  <si>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</si>
  <si>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</si>
  <si>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</si>
  <si>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</si>
  <si>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</si>
  <si>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</si>
  <si>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</si>
  <si>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</si>
  <si>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</si>
  <si>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</si>
  <si>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</si>
  <si>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</si>
  <si>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</si>
  <si>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</si>
  <si>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</si>
  <si>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</si>
  <si>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</si>
  <si>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</si>
  <si>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</si>
  <si>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</si>
  <si>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</si>
  <si>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</si>
  <si>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</si>
  <si>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</si>
  <si>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</si>
  <si>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</si>
  <si>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</si>
  <si>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</si>
  <si>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</si>
  <si>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</si>
  <si>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</si>
  <si>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</si>
  <si>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</si>
  <si>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</si>
  <si>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</si>
  <si>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</si>
  <si>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</si>
  <si>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</si>
  <si>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</si>
  <si>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</si>
  <si>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</si>
  <si>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</si>
  <si>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</si>
  <si>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</si>
  <si>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</si>
  <si>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</si>
  <si>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</si>
  <si>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</si>
  <si>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</si>
  <si>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</si>
  <si>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</si>
  <si>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</si>
  <si>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</si>
  <si>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</si>
  <si>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</si>
  <si>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</si>
  <si>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</si>
  <si>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</si>
  <si>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</si>
  <si>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</si>
  <si>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</si>
  <si>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</si>
  <si>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</si>
  <si>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</si>
  <si>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</si>
  <si>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</si>
  <si>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</si>
  <si>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</si>
  <si>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</si>
  <si>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</si>
  <si>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</si>
  <si>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</si>
  <si>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</si>
  <si>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</si>
  <si>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</si>
  <si>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</si>
  <si>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</si>
  <si>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</si>
  <si>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</si>
  <si>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</si>
  <si>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</si>
  <si>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</si>
  <si>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</si>
  <si>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</si>
  <si>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</si>
  <si>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</si>
  <si>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</si>
  <si>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</si>
  <si>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</si>
  <si>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</si>
  <si>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</si>
  <si>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</si>
  <si>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</si>
  <si>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</si>
  <si>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</si>
  <si>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</si>
  <si>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</si>
  <si>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</si>
  <si>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</si>
  <si>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</si>
  <si>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</si>
  <si>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</si>
  <si>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</si>
  <si>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</si>
  <si>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</si>
  <si>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</si>
  <si>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</si>
  <si>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</si>
  <si>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</si>
  <si>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</si>
  <si>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</si>
  <si>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</si>
  <si>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</si>
  <si>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</si>
  <si>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</si>
  <si>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</si>
  <si>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</si>
  <si>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</si>
  <si>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</si>
  <si>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</si>
  <si>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</si>
  <si>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</si>
  <si>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</si>
  <si>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</si>
  <si>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</si>
  <si>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</si>
  <si>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</si>
  <si>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</si>
  <si>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</si>
  <si>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</si>
  <si>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</si>
  <si>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</si>
  <si>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</si>
  <si>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</si>
  <si>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</si>
  <si>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</si>
  <si>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</si>
  <si>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</si>
  <si>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</si>
  <si>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</si>
  <si>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</si>
  <si>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</si>
  <si>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</si>
  <si>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</si>
  <si>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</si>
  <si>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</si>
  <si>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</si>
  <si>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</si>
  <si>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</si>
  <si>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</si>
  <si>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福島県大玉村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</si>
  <si>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</si>
  <si>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</si>
  <si>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</si>
  <si>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</si>
  <si>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</si>
  <si>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</si>
  <si>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</si>
  <si>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</si>
  <si>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</si>
  <si>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</si>
  <si>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</si>
  <si>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</si>
  <si>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</si>
  <si>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</si>
  <si>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</si>
  <si>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</si>
  <si>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</si>
  <si>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</si>
  <si>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</si>
  <si>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</si>
  <si>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</si>
  <si>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</si>
  <si>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</si>
  <si>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</si>
  <si>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</si>
  <si>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</si>
  <si>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</si>
  <si>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</si>
  <si>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</si>
  <si>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</si>
  <si>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</si>
  <si>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</si>
  <si>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</si>
  <si>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</si>
  <si>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</si>
  <si>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</si>
  <si>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</si>
  <si>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</si>
  <si>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</si>
  <si>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</si>
  <si>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</si>
  <si>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</si>
  <si>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</si>
  <si>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</si>
  <si>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</si>
  <si>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</si>
  <si>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</si>
  <si>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</si>
  <si>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</si>
  <si>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</si>
  <si>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</si>
  <si>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</si>
  <si>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</si>
  <si>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</si>
  <si>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</si>
  <si>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</si>
  <si>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</si>
  <si>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</si>
  <si>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</si>
  <si>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</si>
  <si>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</si>
  <si>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</si>
  <si>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</si>
  <si>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</si>
  <si>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</si>
  <si>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</si>
  <si>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</si>
  <si>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</si>
  <si>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</si>
  <si>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</si>
  <si>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</si>
  <si>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</si>
  <si>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</si>
  <si>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</si>
  <si>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</si>
  <si>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</si>
  <si>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</si>
  <si>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</si>
  <si>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</si>
  <si>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</si>
  <si>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</si>
  <si>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</si>
  <si>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</si>
  <si>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</si>
  <si>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</si>
  <si>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</si>
  <si>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</si>
  <si>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</si>
  <si>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</si>
  <si>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</si>
  <si>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</si>
  <si>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</si>
  <si>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</si>
  <si>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</si>
  <si>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</si>
  <si>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</si>
  <si>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</si>
  <si>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</si>
  <si>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</si>
  <si>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</si>
  <si>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</si>
  <si>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</si>
  <si>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</si>
  <si>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</si>
  <si>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</si>
  <si>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</si>
  <si>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</si>
  <si>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</si>
  <si>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</si>
  <si>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</si>
  <si>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</si>
  <si>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</si>
  <si>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</si>
  <si>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</si>
  <si>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</si>
  <si>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</si>
  <si>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</si>
  <si>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</si>
  <si>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</si>
  <si>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</si>
  <si>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</si>
  <si>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</si>
  <si>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</si>
  <si>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</si>
  <si>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</si>
  <si>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</si>
  <si>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</si>
  <si>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</si>
  <si>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</si>
  <si>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</si>
  <si>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</si>
  <si>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</si>
  <si>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</si>
  <si>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</si>
  <si>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</si>
  <si>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</si>
  <si>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</si>
  <si>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</si>
  <si>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</si>
  <si>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</si>
  <si>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</si>
  <si>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</si>
  <si>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</si>
  <si>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</si>
  <si>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</si>
  <si>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</si>
  <si>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</si>
  <si>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</si>
  <si>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</si>
  <si>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</si>
  <si>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</si>
  <si>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</si>
  <si>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</si>
  <si>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</si>
  <si>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</si>
  <si>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</si>
  <si>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</si>
  <si>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</si>
  <si>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</si>
  <si>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</si>
  <si>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</si>
  <si>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</si>
  <si>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</si>
  <si>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</si>
  <si>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</si>
  <si>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</si>
  <si>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</si>
  <si>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</si>
  <si>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</si>
  <si>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</si>
  <si>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</si>
  <si>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</si>
  <si>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</si>
  <si>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</si>
  <si>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</si>
  <si>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0.94</t>
  </si>
  <si>
    <t>一般会計</t>
  </si>
  <si>
    <t>水道事業会計</t>
  </si>
  <si>
    <t>介護保険特別会計</t>
  </si>
  <si>
    <t>国民健康保険特別会計</t>
  </si>
  <si>
    <t>農業集落排水事業会計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</si>
  <si>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</si>
  <si>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</si>
  <si>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</si>
  <si>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</si>
  <si>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</si>
  <si>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</si>
  <si>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</si>
  <si>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</si>
  <si>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</si>
  <si>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安達地方広域行政組合（一般会計）</t>
    <rPh sb="0" eb="2">
      <t>アダチ</t>
    </rPh>
    <rPh sb="2" eb="4">
      <t>チホウ</t>
    </rPh>
    <rPh sb="4" eb="6">
      <t>コウイキ</t>
    </rPh>
    <rPh sb="6" eb="8">
      <t>ギョウセイ</t>
    </rPh>
    <rPh sb="8" eb="10">
      <t>クミアイ</t>
    </rPh>
    <rPh sb="11" eb="13">
      <t>イッパン</t>
    </rPh>
    <rPh sb="13" eb="15">
      <t>カイケイ</t>
    </rPh>
    <phoneticPr fontId="2"/>
  </si>
  <si>
    <t>安達地方広域行政組合（安達地方広域行政組合地域振興事業特別会計）</t>
    <rPh sb="21" eb="23">
      <t>チイキ</t>
    </rPh>
    <rPh sb="23" eb="25">
      <t>シンコウ</t>
    </rPh>
    <rPh sb="25" eb="27">
      <t>ジギョウ</t>
    </rPh>
    <rPh sb="27" eb="29">
      <t>トクベツ</t>
    </rPh>
    <rPh sb="29" eb="31">
      <t>カイケイ</t>
    </rPh>
    <phoneticPr fontId="2"/>
  </si>
  <si>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</si>
  <si>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</si>
  <si>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</si>
  <si>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</si>
  <si>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
  </si>
  <si>
    <t>福島県後期高齢者医療広域連合（一般会計）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2"/>
  </si>
  <si>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</si>
  <si>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</si>
  <si>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公共施設整備基金</t>
    <rPh sb="0" eb="8">
      <t>コウキョウシセツセイビキキン</t>
    </rPh>
    <phoneticPr fontId="5"/>
  </si>
  <si>
    <t>地域福祉基金</t>
    <rPh sb="0" eb="6">
      <t>チイキフクシキキン</t>
    </rPh>
    <phoneticPr fontId="38"/>
  </si>
  <si>
    <t>ふるさと応援基金</t>
    <rPh sb="4" eb="8">
      <t>オウエンキキン</t>
    </rPh>
    <phoneticPr fontId="38"/>
  </si>
  <si>
    <t>村営住宅等管理基金</t>
    <phoneticPr fontId="38"/>
  </si>
  <si>
    <t>災害対策基金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</si>
  <si>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</si>
  <si>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</si>
  <si>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現在高の減（前年対比275,737千円、7.8％減）により充当可能財源等が上回っているため、令和2年度から算定されていない。健全な財政状況を維持していると言えるが、（仮称）子育て支援センター建設事業などの大型事業によるハード面が今後見込まれるため、事業の取捨選択と引き続き地方債発行の抑制により、公債費の平準化に努め、将来にわたる負担額を念頭に置いて財政運営を図る必要がある。
一方で、有形固定資産減価償却率は、類似団体平均値と比較して4.4％増の72.6％である。公共施設等総合管理計画及び個別施設管理計画に基づき、施設の長寿命化、最適化を図る必要がある。</t>
    <rPh sb="44" eb="46">
      <t>ザイゲン</t>
    </rPh>
    <rPh sb="46" eb="47">
      <t>トウ</t>
    </rPh>
    <rPh sb="48" eb="50">
      <t>ウワマワ</t>
    </rPh>
    <rPh sb="169" eb="171">
      <t>パーセントゾウ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</si>
  <si>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</si>
  <si>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</si>
  <si>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</si>
  <si>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</si>
  <si>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</si>
  <si>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</si>
  <si>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実質公債費比率は、類似団体内平均値と比較して1.7％減の7.0％である。
公債費のピークを念頭に置き、可能な限り地方債の発行を抑制して長期的な実施計画に沿った事業選別を行う。
その結果として、適正比率を維持する財政運営を行う。</t>
    <rPh sb="0" eb="2">
      <t>ジッシツ</t>
    </rPh>
    <rPh sb="2" eb="5">
      <t>コウサイヒ</t>
    </rPh>
    <rPh sb="5" eb="7">
      <t>ヒリツ</t>
    </rPh>
    <rPh sb="9" eb="11">
      <t>ルイジ</t>
    </rPh>
    <rPh sb="11" eb="13">
      <t>ダンタイ</t>
    </rPh>
    <rPh sb="13" eb="14">
      <t>ナイ</t>
    </rPh>
    <rPh sb="14" eb="17">
      <t>ヘイキンチ</t>
    </rPh>
    <rPh sb="18" eb="20">
      <t>ヒカク</t>
    </rPh>
    <rPh sb="26" eb="27">
      <t>ゲン</t>
    </rPh>
    <rPh sb="37" eb="40">
      <t>コウサイヒ</t>
    </rPh>
    <rPh sb="45" eb="47">
      <t>ネントウ</t>
    </rPh>
    <rPh sb="48" eb="49">
      <t>オ</t>
    </rPh>
    <rPh sb="51" eb="53">
      <t>カノウ</t>
    </rPh>
    <rPh sb="54" eb="55">
      <t>カギ</t>
    </rPh>
    <rPh sb="56" eb="59">
      <t>チホウサイ</t>
    </rPh>
    <rPh sb="60" eb="62">
      <t>ハッコウ</t>
    </rPh>
    <rPh sb="63" eb="65">
      <t>ヨクセイ</t>
    </rPh>
    <rPh sb="67" eb="70">
      <t>チョウキテキ</t>
    </rPh>
    <rPh sb="71" eb="73">
      <t>ジッシ</t>
    </rPh>
    <rPh sb="73" eb="75">
      <t>ケイカク</t>
    </rPh>
    <rPh sb="76" eb="77">
      <t>ソ</t>
    </rPh>
    <rPh sb="79" eb="81">
      <t>ジギョウ</t>
    </rPh>
    <rPh sb="81" eb="83">
      <t>センベツ</t>
    </rPh>
    <rPh sb="84" eb="85">
      <t>オコナ</t>
    </rPh>
    <rPh sb="90" eb="92">
      <t>ケッカ</t>
    </rPh>
    <rPh sb="96" eb="100">
      <t>テキセイヒリツ</t>
    </rPh>
    <rPh sb="101" eb="103">
      <t>イジ</t>
    </rPh>
    <rPh sb="105" eb="109">
      <t>ザイセイウンエイ</t>
    </rPh>
    <rPh sb="110" eb="111">
      <t>オコナ</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</si>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</sst>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7" fillId="0" borderId="31" xfId="8" applyFont="1" applyBorder="1">
      <alignment vertical="center"/>
    </xf>
    <xf numFmtId="0" fontId="27" fillId="0" borderId="42" xfId="8" applyFont="1" applyBorder="1">
      <alignmen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70" xfId="8" applyFont="1" applyBorder="1" applyAlignment="1">
      <alignment horizontal="center"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24"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711CE42-93C4-45B9-8C47-D75FBE58BC6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7054-48B3-8D41-CC8771EA2BE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56250</c:v>
                </c:pt>
                <c:pt idx="1">
                  <c:v>55949</c:v>
                </c:pt>
                <c:pt idx="2">
                  <c:v>52038</c:v>
                </c:pt>
                <c:pt idx="3">
                  <c:v>39950</c:v>
                </c:pt>
                <c:pt idx="4">
                  <c:v>59331</c:v>
                </c:pt>
              </c:numCache>
            </c:numRef>
          </c:val>
          <c:smooth val="0"/>
          <c:extLst>
            <c:ext xmlns:c16="http://schemas.microsoft.com/office/drawing/2014/chart" uri="{C3380CC4-5D6E-409C-BE32-E72D297353CC}">
              <c16:uniqueId val="{00000001-7054-48B3-8D41-CC8771EA2BE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10.44</c:v>
                </c:pt>
                <c:pt idx="1">
                  <c:v>15.36</c:v>
                </c:pt>
                <c:pt idx="2">
                  <c:v>15.02</c:v>
                </c:pt>
                <c:pt idx="3">
                  <c:v>12.21</c:v>
                </c:pt>
                <c:pt idx="4">
                  <c:v>10.53</c:v>
                </c:pt>
              </c:numCache>
            </c:numRef>
          </c:val>
          <c:extLst>
            <c:ext xmlns:c16="http://schemas.microsoft.com/office/drawing/2014/chart" uri="{C3380CC4-5D6E-409C-BE32-E72D297353CC}">
              <c16:uniqueId val="{00000000-EED8-4448-8E59-F6C1A0B82A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27.16</c:v>
                </c:pt>
                <c:pt idx="1">
                  <c:v>28.45</c:v>
                </c:pt>
                <c:pt idx="2">
                  <c:v>33.380000000000003</c:v>
                </c:pt>
                <c:pt idx="3">
                  <c:v>35.69</c:v>
                </c:pt>
                <c:pt idx="4">
                  <c:v>34.71</c:v>
                </c:pt>
              </c:numCache>
            </c:numRef>
          </c:val>
          <c:extLst>
            <c:ext xmlns:c16="http://schemas.microsoft.com/office/drawing/2014/chart" uri="{C3380CC4-5D6E-409C-BE32-E72D297353CC}">
              <c16:uniqueId val="{00000001-EED8-4448-8E59-F6C1A0B82A6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4.03</c:v>
                </c:pt>
                <c:pt idx="1">
                  <c:v>8.33</c:v>
                </c:pt>
                <c:pt idx="2">
                  <c:v>2.87</c:v>
                </c:pt>
                <c:pt idx="3">
                  <c:v>0.25</c:v>
                </c:pt>
                <c:pt idx="4">
                  <c:v>-0.94</c:v>
                </c:pt>
              </c:numCache>
            </c:numRef>
          </c:val>
          <c:smooth val="0"/>
          <c:extLst>
            <c:ext xmlns:c16="http://schemas.microsoft.com/office/drawing/2014/chart" uri="{C3380CC4-5D6E-409C-BE32-E72D297353CC}">
              <c16:uniqueId val="{00000002-EED8-4448-8E59-F6C1A0B82A6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0.16</c:v>
                </c:pt>
                <c:pt idx="4">
                  <c:v>#N/A</c:v>
                </c:pt>
                <c:pt idx="5">
                  <c:v>0.04</c:v>
                </c:pt>
                <c:pt idx="6">
                  <c:v>#N/A</c:v>
                </c:pt>
                <c:pt idx="7">
                  <c:v>0.39</c:v>
                </c:pt>
                <c:pt idx="8">
                  <c:v>0</c:v>
                </c:pt>
                <c:pt idx="9">
                  <c:v>0</c:v>
                </c:pt>
              </c:numCache>
            </c:numRef>
          </c:val>
          <c:extLst>
            <c:ext xmlns:c16="http://schemas.microsoft.com/office/drawing/2014/chart" uri="{C3380CC4-5D6E-409C-BE32-E72D297353CC}">
              <c16:uniqueId val="{00000000-9F3B-4EAF-83A3-CE901C667D9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3B-4EAF-83A3-CE901C667D9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F3B-4EAF-83A3-CE901C667D92}"/>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F3B-4EAF-83A3-CE901C667D9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0.08</c:v>
                </c:pt>
                <c:pt idx="6">
                  <c:v>#N/A</c:v>
                </c:pt>
                <c:pt idx="7">
                  <c:v>0.08</c:v>
                </c:pt>
                <c:pt idx="8">
                  <c:v>#N/A</c:v>
                </c:pt>
                <c:pt idx="9">
                  <c:v>0.11</c:v>
                </c:pt>
              </c:numCache>
            </c:numRef>
          </c:val>
          <c:extLst>
            <c:ext xmlns:c16="http://schemas.microsoft.com/office/drawing/2014/chart" uri="{C3380CC4-5D6E-409C-BE32-E72D297353CC}">
              <c16:uniqueId val="{00000004-9F3B-4EAF-83A3-CE901C667D92}"/>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0.83</c:v>
                </c:pt>
              </c:numCache>
            </c:numRef>
          </c:val>
          <c:extLst>
            <c:ext xmlns:c16="http://schemas.microsoft.com/office/drawing/2014/chart" uri="{C3380CC4-5D6E-409C-BE32-E72D297353CC}">
              <c16:uniqueId val="{00000005-9F3B-4EAF-83A3-CE901C667D9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1.58</c:v>
                </c:pt>
                <c:pt idx="2">
                  <c:v>#N/A</c:v>
                </c:pt>
                <c:pt idx="3">
                  <c:v>1.44</c:v>
                </c:pt>
                <c:pt idx="4">
                  <c:v>#N/A</c:v>
                </c:pt>
                <c:pt idx="5">
                  <c:v>1.28</c:v>
                </c:pt>
                <c:pt idx="6">
                  <c:v>#N/A</c:v>
                </c:pt>
                <c:pt idx="7">
                  <c:v>1.39</c:v>
                </c:pt>
                <c:pt idx="8">
                  <c:v>#N/A</c:v>
                </c:pt>
                <c:pt idx="9">
                  <c:v>1.03</c:v>
                </c:pt>
              </c:numCache>
            </c:numRef>
          </c:val>
          <c:extLst>
            <c:ext xmlns:c16="http://schemas.microsoft.com/office/drawing/2014/chart" uri="{C3380CC4-5D6E-409C-BE32-E72D297353CC}">
              <c16:uniqueId val="{00000006-9F3B-4EAF-83A3-CE901C667D9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0.08</c:v>
                </c:pt>
                <c:pt idx="2">
                  <c:v>#N/A</c:v>
                </c:pt>
                <c:pt idx="3">
                  <c:v>1.04</c:v>
                </c:pt>
                <c:pt idx="4">
                  <c:v>#N/A</c:v>
                </c:pt>
                <c:pt idx="5">
                  <c:v>0.97</c:v>
                </c:pt>
                <c:pt idx="6">
                  <c:v>#N/A</c:v>
                </c:pt>
                <c:pt idx="7">
                  <c:v>0.6</c:v>
                </c:pt>
                <c:pt idx="8">
                  <c:v>#N/A</c:v>
                </c:pt>
                <c:pt idx="9">
                  <c:v>1.1100000000000001</c:v>
                </c:pt>
              </c:numCache>
            </c:numRef>
          </c:val>
          <c:extLst>
            <c:ext xmlns:c16="http://schemas.microsoft.com/office/drawing/2014/chart" uri="{C3380CC4-5D6E-409C-BE32-E72D297353CC}">
              <c16:uniqueId val="{00000007-9F3B-4EAF-83A3-CE901C667D9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10.23</c:v>
                </c:pt>
                <c:pt idx="2">
                  <c:v>#N/A</c:v>
                </c:pt>
                <c:pt idx="3">
                  <c:v>9.73</c:v>
                </c:pt>
                <c:pt idx="4">
                  <c:v>#N/A</c:v>
                </c:pt>
                <c:pt idx="5">
                  <c:v>10.11</c:v>
                </c:pt>
                <c:pt idx="6">
                  <c:v>#N/A</c:v>
                </c:pt>
                <c:pt idx="7">
                  <c:v>10.29</c:v>
                </c:pt>
                <c:pt idx="8">
                  <c:v>#N/A</c:v>
                </c:pt>
                <c:pt idx="9">
                  <c:v>9.8000000000000007</c:v>
                </c:pt>
              </c:numCache>
            </c:numRef>
          </c:val>
          <c:extLst>
            <c:ext xmlns:c16="http://schemas.microsoft.com/office/drawing/2014/chart" uri="{C3380CC4-5D6E-409C-BE32-E72D297353CC}">
              <c16:uniqueId val="{00000008-9F3B-4EAF-83A3-CE901C667D9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10.43</c:v>
                </c:pt>
                <c:pt idx="2">
                  <c:v>#N/A</c:v>
                </c:pt>
                <c:pt idx="3">
                  <c:v>15.36</c:v>
                </c:pt>
                <c:pt idx="4">
                  <c:v>#N/A</c:v>
                </c:pt>
                <c:pt idx="5">
                  <c:v>15.01</c:v>
                </c:pt>
                <c:pt idx="6">
                  <c:v>#N/A</c:v>
                </c:pt>
                <c:pt idx="7">
                  <c:v>12.21</c:v>
                </c:pt>
                <c:pt idx="8">
                  <c:v>#N/A</c:v>
                </c:pt>
                <c:pt idx="9">
                  <c:v>10.52</c:v>
                </c:pt>
              </c:numCache>
            </c:numRef>
          </c:val>
          <c:extLst>
            <c:ext xmlns:c16="http://schemas.microsoft.com/office/drawing/2014/chart" uri="{C3380CC4-5D6E-409C-BE32-E72D297353CC}">
              <c16:uniqueId val="{00000009-9F3B-4EAF-83A3-CE901C667D9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305</c:v>
                </c:pt>
                <c:pt idx="5">
                  <c:v>315</c:v>
                </c:pt>
                <c:pt idx="8">
                  <c:v>289</c:v>
                </c:pt>
                <c:pt idx="11">
                  <c:v>272</c:v>
                </c:pt>
                <c:pt idx="14">
                  <c:v>250</c:v>
                </c:pt>
              </c:numCache>
            </c:numRef>
          </c:val>
          <c:extLst>
            <c:ext xmlns:c16="http://schemas.microsoft.com/office/drawing/2014/chart" uri="{C3380CC4-5D6E-409C-BE32-E72D297353CC}">
              <c16:uniqueId val="{00000000-F3B6-4DD2-A01E-4C2A8023858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3B6-4DD2-A01E-4C2A8023858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4</c:v>
                </c:pt>
                <c:pt idx="6">
                  <c:v>2</c:v>
                </c:pt>
                <c:pt idx="9">
                  <c:v>2</c:v>
                </c:pt>
                <c:pt idx="12">
                  <c:v>2</c:v>
                </c:pt>
              </c:numCache>
            </c:numRef>
          </c:val>
          <c:extLst>
            <c:ext xmlns:c16="http://schemas.microsoft.com/office/drawing/2014/chart" uri="{C3380CC4-5D6E-409C-BE32-E72D297353CC}">
              <c16:uniqueId val="{00000002-F3B6-4DD2-A01E-4C2A8023858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4</c:v>
                </c:pt>
                <c:pt idx="6">
                  <c:v>11</c:v>
                </c:pt>
                <c:pt idx="9">
                  <c:v>10</c:v>
                </c:pt>
                <c:pt idx="12">
                  <c:v>8</c:v>
                </c:pt>
              </c:numCache>
            </c:numRef>
          </c:val>
          <c:extLst>
            <c:ext xmlns:c16="http://schemas.microsoft.com/office/drawing/2014/chart" uri="{C3380CC4-5D6E-409C-BE32-E72D297353CC}">
              <c16:uniqueId val="{00000003-F3B6-4DD2-A01E-4C2A8023858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56</c:v>
                </c:pt>
                <c:pt idx="3">
                  <c:v>54</c:v>
                </c:pt>
                <c:pt idx="6">
                  <c:v>51</c:v>
                </c:pt>
                <c:pt idx="9">
                  <c:v>46</c:v>
                </c:pt>
                <c:pt idx="12">
                  <c:v>27</c:v>
                </c:pt>
              </c:numCache>
            </c:numRef>
          </c:val>
          <c:extLst>
            <c:ext xmlns:c16="http://schemas.microsoft.com/office/drawing/2014/chart" uri="{C3380CC4-5D6E-409C-BE32-E72D297353CC}">
              <c16:uniqueId val="{00000004-F3B6-4DD2-A01E-4C2A8023858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B6-4DD2-A01E-4C2A8023858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3B6-4DD2-A01E-4C2A8023858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442</c:v>
                </c:pt>
                <c:pt idx="3">
                  <c:v>457</c:v>
                </c:pt>
                <c:pt idx="6">
                  <c:v>459</c:v>
                </c:pt>
                <c:pt idx="9">
                  <c:v>422</c:v>
                </c:pt>
                <c:pt idx="12">
                  <c:v>395</c:v>
                </c:pt>
              </c:numCache>
            </c:numRef>
          </c:val>
          <c:extLst>
            <c:ext xmlns:c16="http://schemas.microsoft.com/office/drawing/2014/chart" uri="{C3380CC4-5D6E-409C-BE32-E72D297353CC}">
              <c16:uniqueId val="{00000007-F3B6-4DD2-A01E-4C2A8023858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198</c:v>
                </c:pt>
                <c:pt idx="2">
                  <c:v>#N/A</c:v>
                </c:pt>
                <c:pt idx="3">
                  <c:v>#N/A</c:v>
                </c:pt>
                <c:pt idx="4">
                  <c:v>204</c:v>
                </c:pt>
                <c:pt idx="5">
                  <c:v>#N/A</c:v>
                </c:pt>
                <c:pt idx="6">
                  <c:v>#N/A</c:v>
                </c:pt>
                <c:pt idx="7">
                  <c:v>234</c:v>
                </c:pt>
                <c:pt idx="8">
                  <c:v>#N/A</c:v>
                </c:pt>
                <c:pt idx="9">
                  <c:v>#N/A</c:v>
                </c:pt>
                <c:pt idx="10">
                  <c:v>208</c:v>
                </c:pt>
                <c:pt idx="11">
                  <c:v>#N/A</c:v>
                </c:pt>
                <c:pt idx="12">
                  <c:v>#N/A</c:v>
                </c:pt>
                <c:pt idx="13">
                  <c:v>182</c:v>
                </c:pt>
                <c:pt idx="14">
                  <c:v>#N/A</c:v>
                </c:pt>
              </c:numCache>
            </c:numRef>
          </c:val>
          <c:smooth val="0"/>
          <c:extLst>
            <c:ext xmlns:c16="http://schemas.microsoft.com/office/drawing/2014/chart" uri="{C3380CC4-5D6E-409C-BE32-E72D297353CC}">
              <c16:uniqueId val="{00000008-F3B6-4DD2-A01E-4C2A8023858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2862</c:v>
                </c:pt>
                <c:pt idx="5">
                  <c:v>2681</c:v>
                </c:pt>
                <c:pt idx="8">
                  <c:v>2606</c:v>
                </c:pt>
                <c:pt idx="11">
                  <c:v>2396</c:v>
                </c:pt>
                <c:pt idx="14">
                  <c:v>2673</c:v>
                </c:pt>
              </c:numCache>
            </c:numRef>
          </c:val>
          <c:extLst>
            <c:ext xmlns:c16="http://schemas.microsoft.com/office/drawing/2014/chart" uri="{C3380CC4-5D6E-409C-BE32-E72D297353CC}">
              <c16:uniqueId val="{00000000-F5B8-435D-9A08-DBAD65C6B52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c:v>
                </c:pt>
                <c:pt idx="5">
                  <c:v>52</c:v>
                </c:pt>
                <c:pt idx="8">
                  <c:v>121</c:v>
                </c:pt>
                <c:pt idx="11">
                  <c:v>193</c:v>
                </c:pt>
                <c:pt idx="14">
                  <c:v>206</c:v>
                </c:pt>
              </c:numCache>
            </c:numRef>
          </c:val>
          <c:extLst>
            <c:ext xmlns:c16="http://schemas.microsoft.com/office/drawing/2014/chart" uri="{C3380CC4-5D6E-409C-BE32-E72D297353CC}">
              <c16:uniqueId val="{00000001-F5B8-435D-9A08-DBAD65C6B52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2081</c:v>
                </c:pt>
                <c:pt idx="5">
                  <c:v>2317</c:v>
                </c:pt>
                <c:pt idx="8">
                  <c:v>2553</c:v>
                </c:pt>
                <c:pt idx="11">
                  <c:v>2776</c:v>
                </c:pt>
                <c:pt idx="14">
                  <c:v>2561</c:v>
                </c:pt>
              </c:numCache>
            </c:numRef>
          </c:val>
          <c:extLst>
            <c:ext xmlns:c16="http://schemas.microsoft.com/office/drawing/2014/chart" uri="{C3380CC4-5D6E-409C-BE32-E72D297353CC}">
              <c16:uniqueId val="{00000002-F5B8-435D-9A08-DBAD65C6B52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B8-435D-9A08-DBAD65C6B52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B8-435D-9A08-DBAD65C6B52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B8-435D-9A08-DBAD65C6B52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c:v>
                </c:pt>
                <c:pt idx="3">
                  <c:v>38</c:v>
                </c:pt>
                <c:pt idx="6">
                  <c:v>84</c:v>
                </c:pt>
                <c:pt idx="9">
                  <c:v>103</c:v>
                </c:pt>
                <c:pt idx="12">
                  <c:v>127</c:v>
                </c:pt>
              </c:numCache>
            </c:numRef>
          </c:val>
          <c:extLst>
            <c:ext xmlns:c16="http://schemas.microsoft.com/office/drawing/2014/chart" uri="{C3380CC4-5D6E-409C-BE32-E72D297353CC}">
              <c16:uniqueId val="{00000006-F5B8-435D-9A08-DBAD65C6B52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c:v>
                </c:pt>
                <c:pt idx="3">
                  <c:v>15</c:v>
                </c:pt>
                <c:pt idx="6">
                  <c:v>-8</c:v>
                </c:pt>
                <c:pt idx="9">
                  <c:v>-17</c:v>
                </c:pt>
                <c:pt idx="12">
                  <c:v>-16</c:v>
                </c:pt>
              </c:numCache>
            </c:numRef>
          </c:val>
          <c:extLst>
            <c:ext xmlns:c16="http://schemas.microsoft.com/office/drawing/2014/chart" uri="{C3380CC4-5D6E-409C-BE32-E72D297353CC}">
              <c16:uniqueId val="{00000007-F5B8-435D-9A08-DBAD65C6B52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341</c:v>
                </c:pt>
                <c:pt idx="3">
                  <c:v>263</c:v>
                </c:pt>
                <c:pt idx="6">
                  <c:v>239</c:v>
                </c:pt>
                <c:pt idx="9">
                  <c:v>204</c:v>
                </c:pt>
                <c:pt idx="12">
                  <c:v>156</c:v>
                </c:pt>
              </c:numCache>
            </c:numRef>
          </c:val>
          <c:extLst>
            <c:ext xmlns:c16="http://schemas.microsoft.com/office/drawing/2014/chart" uri="{C3380CC4-5D6E-409C-BE32-E72D297353CC}">
              <c16:uniqueId val="{00000008-F5B8-435D-9A08-DBAD65C6B52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19</c:v>
                </c:pt>
                <c:pt idx="6">
                  <c:v>17</c:v>
                </c:pt>
                <c:pt idx="9">
                  <c:v>26</c:v>
                </c:pt>
                <c:pt idx="12">
                  <c:v>24</c:v>
                </c:pt>
              </c:numCache>
            </c:numRef>
          </c:val>
          <c:extLst>
            <c:ext xmlns:c16="http://schemas.microsoft.com/office/drawing/2014/chart" uri="{C3380CC4-5D6E-409C-BE32-E72D297353CC}">
              <c16:uniqueId val="{00000009-F5B8-435D-9A08-DBAD65C6B52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4218</c:v>
                </c:pt>
                <c:pt idx="3">
                  <c:v>4024</c:v>
                </c:pt>
                <c:pt idx="6">
                  <c:v>3852</c:v>
                </c:pt>
                <c:pt idx="9">
                  <c:v>3543</c:v>
                </c:pt>
                <c:pt idx="12">
                  <c:v>3267</c:v>
                </c:pt>
              </c:numCache>
            </c:numRef>
          </c:val>
          <c:extLst>
            <c:ext xmlns:c16="http://schemas.microsoft.com/office/drawing/2014/chart" uri="{C3380CC4-5D6E-409C-BE32-E72D297353CC}">
              <c16:uniqueId val="{0000000A-F5B8-435D-9A08-DBAD65C6B52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5B8-435D-9A08-DBAD65C6B52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1049</c:v>
                </c:pt>
                <c:pt idx="1">
                  <c:v>1139</c:v>
                </c:pt>
                <c:pt idx="2">
                  <c:v>1149</c:v>
                </c:pt>
              </c:numCache>
            </c:numRef>
          </c:val>
          <c:extLst>
            <c:ext xmlns:c16="http://schemas.microsoft.com/office/drawing/2014/chart" uri="{C3380CC4-5D6E-409C-BE32-E72D297353CC}">
              <c16:uniqueId val="{00000000-4357-4A7B-9636-25CB85089C2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150</c:v>
                </c:pt>
                <c:pt idx="1">
                  <c:v>162</c:v>
                </c:pt>
                <c:pt idx="2">
                  <c:v>173</c:v>
                </c:pt>
              </c:numCache>
            </c:numRef>
          </c:val>
          <c:extLst>
            <c:ext xmlns:c16="http://schemas.microsoft.com/office/drawing/2014/chart" uri="{C3380CC4-5D6E-409C-BE32-E72D297353CC}">
              <c16:uniqueId val="{00000001-4357-4A7B-9636-25CB85089C2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1144</c:v>
                </c:pt>
                <c:pt idx="1">
                  <c:v>1201</c:v>
                </c:pt>
                <c:pt idx="2">
                  <c:v>1247</c:v>
                </c:pt>
              </c:numCache>
            </c:numRef>
          </c:val>
          <c:extLst>
            <c:ext xmlns:c16="http://schemas.microsoft.com/office/drawing/2014/chart" uri="{C3380CC4-5D6E-409C-BE32-E72D297353CC}">
              <c16:uniqueId val="{00000002-4357-4A7B-9636-25CB85089C2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{C6793FB3-58BA-4501-B3FC-B76C76D4CF04}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750-46F7-9FC7-191DAA25C8A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{9F779468-6837-4827-B365-26D6E6077211}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750-46F7-9FC7-191DAA25C8A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{7BE43FB7-4F20-416A-B26C-5E9F86EA4C35}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750-46F7-9FC7-191DAA25C8A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{BD887245-06F0-4062-92CB-C7CB61EB3677}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750-46F7-9FC7-191DAA25C8A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{F3C5E80D-7944-4935-9108-6C8A86EE3291}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750-46F7-9FC7-191DAA25C8A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{3AB7E58F-2F94-4B12-9AC6-CE6F26A16F41}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750-46F7-9FC7-191DAA25C8A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{5462BE5E-4144-46FC-8412-0CBC1614C45D}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750-46F7-9FC7-191DAA25C8A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{CCB2202E-C2B0-4DCB-AE2E-22A31FB17D8E}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750-46F7-9FC7-191DAA25C8A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{23540EB8-0745-4433-BC01-15066F1C5F28}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750-46F7-9FC7-191DAA25C8A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66.2</c:v>
                </c:pt>
                <c:pt idx="8">
                  <c:v>67.7</c:v>
                </c:pt>
                <c:pt idx="16">
                  <c:v>69.3</c:v>
                </c:pt>
                <c:pt idx="24">
                  <c:v>70.7</c:v>
                </c:pt>
                <c:pt idx="32">
                  <c:v>72.599999999999994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750-46F7-9FC7-191DAA25C8A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{CAFEEC78-9E74-46ED-91FE-4A3B2EFB09A4}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750-46F7-9FC7-191DAA25C8A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{CC346FD8-AB37-44D1-BF61-CFDA33777029}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750-46F7-9FC7-191DAA25C8A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{C38394BF-A3D5-4FC3-8EBD-7945628BB9D5}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750-46F7-9FC7-191DAA25C8A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{BFF50C9A-0319-4DE1-935F-AF7777B8C47A}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750-46F7-9FC7-191DAA25C8A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{42F1D48E-91C1-4D4B-B8FC-4B38FE4F4207}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750-46F7-9FC7-191DAA25C8A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{CD017868-A9CB-4894-84F4-6C8A40C0189B}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750-46F7-9FC7-191DAA25C8AE}"/>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{56A23692-1B9E-4B5B-8D1E-BD717B12E555}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750-46F7-9FC7-191DAA25C8AE}"/>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{F24BEC34-12D6-44A3-A56E-50C3B2C5741D}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750-46F7-9FC7-191DAA25C8A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{7ECDEA86-1D43-4E22-A8EA-60B2D5C050C1}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750-46F7-9FC7-191DAA25C8A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750-46F7-9FC7-191DAA25C8AE}"/>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{CE85DD01-1221-4DED-9C3C-572985F1E273}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4E5-4F9B-B7C2-0CFB46569F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{FC6069E2-98FB-46FF-AAFE-1B5959CE4CDB}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E5-4F9B-B7C2-0CFB46569F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{774B3ABE-A4C9-447A-8AB0-858157EA3A2A}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E5-4F9B-B7C2-0CFB46569F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{4102BB7A-FAFD-4F53-81F6-3A76F714CEDB}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E5-4F9B-B7C2-0CFB46569F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{29119CEF-1BCB-4663-BDC8-7B733DFBBC47}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E5-4F9B-B7C2-0CFB46569F7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{76DDC43B-E7C0-4024-A9C0-CDA74C6AC06F}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4E5-4F9B-B7C2-0CFB46569F7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{AE8A172E-7C9F-4337-89A8-9CDAA39DEA67}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4E5-4F9B-B7C2-0CFB46569F7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{6C623B8E-BC48-4167-BA5A-E79350D89C68}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4E5-4F9B-B7C2-0CFB46569F7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{F209234A-7423-4EB0-9260-836A62F4C258}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4E5-4F9B-B7C2-0CFB46569F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7.2</c:v>
                </c:pt>
                <c:pt idx="16">
                  <c:v>7.3</c:v>
                </c:pt>
                <c:pt idx="24">
                  <c:v>7.3</c:v>
                </c:pt>
                <c:pt idx="32">
                  <c:v>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4E5-4F9B-B7C2-0CFB46569F7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{E9ED029B-D881-44C9-A87A-C84F9EA1359C}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4E5-4F9B-B7C2-0CFB46569F7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{778338BF-4159-449A-BA2D-82BA916B022D}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E5-4F9B-B7C2-0CFB46569F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{B74F3051-66A4-47D9-93F8-117D778B8841}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E5-4F9B-B7C2-0CFB46569F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{CA58CB2E-6AD0-4118-B348-450A4E5D3B8D}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E5-4F9B-B7C2-0CFB46569F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{8BE3D91A-5AD0-4B0A-AE73-2FB0C198483D}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E5-4F9B-B7C2-0CFB46569F70}"/>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{85DB0D5F-6B10-4344-8BF7-98920B56DB2F}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4E5-4F9B-B7C2-0CFB46569F7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{2EA74056-28F2-4F50-B9A5-FF064F28E97D}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4E5-4F9B-B7C2-0CFB46569F7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{4CC4BF8A-23F6-461C-9019-3B79798A7E48}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4E5-4F9B-B7C2-0CFB46569F7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{608ACC18-7F92-424A-8BC9-7FDE9DFDA98C}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4E5-4F9B-B7C2-0CFB46569F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4E5-4F9B-B7C2-0CFB46569F70}"/>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福島県大玉村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8,817
8,781
79.44
5,705,262
5,270,217
348,494
3,310,491
3,266,903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0.02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となっている。基準財政収入額は前年度と比較し、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23,952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1,120,206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千円、基準財政需要額は</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119,739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3,031,416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千円となったため、</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年度を含む過去</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ヵ年の平均値で算出される財政力指数は、前年度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　</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社会保障費をはじめ、公共施設の長寿命化対策や更新費用の増加が見込まれるため、スクラップアンドビルドの原則に基づき、歳出の見直しを図るとともに企業版ふるさと納税の導入や、徴収等の強化により自主財源の確保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49288</xdr:rowOff>
    </xdr:from>
    <xdr:to>
      <xdr:col>23</xdr:col>
      <xdr:colOff>133350</xdr:colOff>
      <xdr:row>43</xdr:row>
      <xdr:rowOff>49288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216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49288</xdr:rowOff>
    </xdr:from>
    <xdr:to>
      <xdr:col>19</xdr:col>
      <xdr:colOff>133350</xdr:colOff>
      <xdr:row>43</xdr:row>
      <xdr:rowOff>60778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4216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49288</xdr:rowOff>
    </xdr:from>
    <xdr:to>
      <xdr:col>15</xdr:col>
      <xdr:colOff>82550</xdr:colOff>
      <xdr:row>43</xdr:row>
      <xdr:rowOff>60778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216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37798</xdr:rowOff>
    </xdr:from>
    <xdr:to>
      <xdr:col>11</xdr:col>
      <xdr:colOff>31750</xdr:colOff>
      <xdr:row>43</xdr:row>
      <xdr:rowOff>49288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101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15015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169938</xdr:rowOff>
    </xdr:from>
    <xdr:to>
      <xdr:col>19</xdr:col>
      <xdr:colOff>184150</xdr:colOff>
      <xdr:row>43</xdr:row>
      <xdr:rowOff>100088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169938</xdr:rowOff>
    </xdr:from>
    <xdr:to>
      <xdr:col>11</xdr:col>
      <xdr:colOff>82550</xdr:colOff>
      <xdr:row>43</xdr:row>
      <xdr:rowOff>100088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158448</xdr:rowOff>
    </xdr:from>
    <xdr:to>
      <xdr:col>7</xdr:col>
      <xdr:colOff>31750</xdr:colOff>
      <xdr:row>43</xdr:row>
      <xdr:rowOff>88598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98775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類似団体平均と比較して</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87.8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であり、前年度と比較すると</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増となっている。これは前年度に比べて、主に人件費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の上昇に起因する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経常一般財源等の増加により、分子の増となったためである。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公共施設の老朽化に伴う長寿命化対策や更新費用の増加</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、（仮称）スマート</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IC</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、（仮称）子育て支援センター等の新規の大型事業施設整備</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が見込まれることから、事務事業の見直し・点検の実施を通して、経常経費の抑制に努める。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89218</xdr:rowOff>
    </xdr:from>
    <xdr:to>
      <xdr:col>23</xdr:col>
      <xdr:colOff>133350</xdr:colOff>
      <xdr:row>61</xdr:row>
      <xdr:rowOff>91229</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47668"/>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24871</xdr:rowOff>
    </xdr:from>
    <xdr:to>
      <xdr:col>19</xdr:col>
      <xdr:colOff>133350</xdr:colOff>
      <xdr:row>61</xdr:row>
      <xdr:rowOff>89218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83321"/>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23389</xdr:rowOff>
    </xdr:from>
    <xdr:to>
      <xdr:col>15</xdr:col>
      <xdr:colOff>82550</xdr:colOff>
      <xdr:row>61</xdr:row>
      <xdr:rowOff>24871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310389"/>
          <a:ext cx="889000" cy="17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23389</xdr:rowOff>
    </xdr:from>
    <xdr:to>
      <xdr:col>11</xdr:col>
      <xdr:colOff>31750</xdr:colOff>
      <xdr:row>60</xdr:row>
      <xdr:rowOff>160126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310389"/>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40429</xdr:rowOff>
    </xdr:from>
    <xdr:to>
      <xdr:col>23</xdr:col>
      <xdr:colOff>184150</xdr:colOff>
      <xdr:row>61</xdr:row>
      <xdr:rowOff>142029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56956</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43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38418</xdr:rowOff>
    </xdr:from>
    <xdr:to>
      <xdr:col>19</xdr:col>
      <xdr:colOff>184150</xdr:colOff>
      <xdr:row>61</xdr:row>
      <xdr:rowOff>140018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124795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83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145521</xdr:rowOff>
    </xdr:from>
    <xdr:to>
      <xdr:col>15</xdr:col>
      <xdr:colOff>133350</xdr:colOff>
      <xdr:row>61</xdr:row>
      <xdr:rowOff>75671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3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85848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20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144039</xdr:rowOff>
    </xdr:from>
    <xdr:to>
      <xdr:col>11</xdr:col>
      <xdr:colOff>82550</xdr:colOff>
      <xdr:row>60</xdr:row>
      <xdr:rowOff>74189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25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84366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02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109326</xdr:rowOff>
    </xdr:from>
    <xdr:to>
      <xdr:col>7</xdr:col>
      <xdr:colOff>31750</xdr:colOff>
      <xdr:row>61</xdr:row>
      <xdr:rowOff>39476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49653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65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[212,895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119,136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円減の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212,895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円となっている。人件費・物件費等とも前年度に比べ増加</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している。大玉村は人口が微増が続いているものの、給与改定による影響、物価高等の影響が上回り、結果的に人件費、物件費の増となっている。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人件費、物件費増の流れが予想されるため、</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事務事業の見直しや、指定管理者制度等によるアウトソーシングを推進することでコスト削減に努める。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70270</xdr:rowOff>
    </xdr:from>
    <xdr:to>
      <xdr:col>23</xdr:col>
      <xdr:colOff>133350</xdr:colOff>
      <xdr:row>81</xdr:row>
      <xdr:rowOff>84455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57720"/>
          <a:ext cx="838200" cy="1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70270</xdr:rowOff>
    </xdr:from>
    <xdr:to>
      <xdr:col>19</xdr:col>
      <xdr:colOff>133350</xdr:colOff>
      <xdr:row>81</xdr:row>
      <xdr:rowOff>72647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57720"/>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72647</xdr:rowOff>
    </xdr:from>
    <xdr:to>
      <xdr:col>15</xdr:col>
      <xdr:colOff>82550</xdr:colOff>
      <xdr:row>81</xdr:row>
      <xdr:rowOff>73284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3960097"/>
          <a:ext cx="889000" cy="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73284</xdr:rowOff>
    </xdr:from>
    <xdr:to>
      <xdr:col>11</xdr:col>
      <xdr:colOff>31750</xdr:colOff>
      <xdr:row>81</xdr:row>
      <xdr:rowOff>75104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60734"/>
          <a:ext cx="889000" cy="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33655</xdr:rowOff>
    </xdr:from>
    <xdr:to>
      <xdr:col>23</xdr:col>
      <xdr:colOff>184150</xdr:colOff>
      <xdr:row>81</xdr:row>
      <xdr:rowOff>135255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2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126382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4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19470</xdr:rowOff>
    </xdr:from>
    <xdr:to>
      <xdr:col>19</xdr:col>
      <xdr:colOff>184150</xdr:colOff>
      <xdr:row>81</xdr:row>
      <xdr:rowOff>121070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0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131247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7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21847</xdr:rowOff>
    </xdr:from>
    <xdr:to>
      <xdr:col>15</xdr:col>
      <xdr:colOff>133350</xdr:colOff>
      <xdr:row>81</xdr:row>
      <xdr:rowOff>123447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0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133624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78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22484</xdr:rowOff>
    </xdr:from>
    <xdr:to>
      <xdr:col>11</xdr:col>
      <xdr:colOff>82550</xdr:colOff>
      <xdr:row>81</xdr:row>
      <xdr:rowOff>124084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0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134261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7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24304</xdr:rowOff>
    </xdr:from>
    <xdr:to>
      <xdr:col>7</xdr:col>
      <xdr:colOff>31750</xdr:colOff>
      <xdr:row>81</xdr:row>
      <xdr:rowOff>125904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136081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98.7%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となっている。これは職員全体に占める管理職の割合が多</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いこと、また中堅職員の昇格昇給に伴い</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ラスパイレス指数は高めの水準を推移している。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国の人事院及び福島県人事委員会の勧告に準拠し、給与体系の見直しや各種手当の改正等により、引き続き給与の適正化に努める。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115005</xdr:rowOff>
    </xdr:from>
    <xdr:to>
      <xdr:col>81</xdr:col>
      <xdr:colOff>44450</xdr:colOff>
      <xdr:row>87</xdr:row>
      <xdr:rowOff>50800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59705"/>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115005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65866"/>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74789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6586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74789</xdr:rowOff>
    </xdr:from>
    <xdr:to>
      <xdr:col>68</xdr:col>
      <xdr:colOff>152400</xdr:colOff>
      <xdr:row>86</xdr:row>
      <xdr:rowOff>74789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19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64205</xdr:rowOff>
    </xdr:from>
    <xdr:to>
      <xdr:col>77</xdr:col>
      <xdr:colOff>95250</xdr:colOff>
      <xdr:row>86</xdr:row>
      <xdr:rowOff>165805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150582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9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23989</xdr:rowOff>
    </xdr:from>
    <xdr:to>
      <xdr:col>68</xdr:col>
      <xdr:colOff>203200</xdr:colOff>
      <xdr:row>86</xdr:row>
      <xdr:rowOff>125589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110366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110366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3.28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人減の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となっている。行政事務の多様化や世代間の職員数是正により職員採用を行っているが、定員適正化計画に基づき退職者不補充を原則としつつ、計画的な採用に努め、引き続き必要最小限の人員体制にて事業執行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136525</xdr:rowOff>
    </xdr:from>
    <xdr:to>
      <xdr:col>81</xdr:col>
      <xdr:colOff>44450</xdr:colOff>
      <xdr:row>59</xdr:row>
      <xdr:rowOff>146177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252075"/>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146177</xdr:rowOff>
    </xdr:from>
    <xdr:to>
      <xdr:col>77</xdr:col>
      <xdr:colOff>44450</xdr:colOff>
      <xdr:row>59</xdr:row>
      <xdr:rowOff>168497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261727"/>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168497</xdr:rowOff>
    </xdr:from>
    <xdr:to>
      <xdr:col>72</xdr:col>
      <xdr:colOff>203200</xdr:colOff>
      <xdr:row>60</xdr:row>
      <xdr:rowOff>6096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284047"/>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3080</xdr:rowOff>
    </xdr:from>
    <xdr:to>
      <xdr:col>68</xdr:col>
      <xdr:colOff>152400</xdr:colOff>
      <xdr:row>60</xdr:row>
      <xdr:rowOff>6096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90080"/>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85725</xdr:rowOff>
    </xdr:from>
    <xdr:to>
      <xdr:col>81</xdr:col>
      <xdr:colOff>95250</xdr:colOff>
      <xdr:row>60</xdr:row>
      <xdr:rowOff>15875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102252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4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95377</xdr:rowOff>
    </xdr:from>
    <xdr:to>
      <xdr:col>77</xdr:col>
      <xdr:colOff>95250</xdr:colOff>
      <xdr:row>60</xdr:row>
      <xdr:rowOff>25527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1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35704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79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117697</xdr:rowOff>
    </xdr:from>
    <xdr:to>
      <xdr:col>73</xdr:col>
      <xdr:colOff>44450</xdr:colOff>
      <xdr:row>60</xdr:row>
      <xdr:rowOff>47847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58024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02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126746</xdr:rowOff>
    </xdr:from>
    <xdr:to>
      <xdr:col>68</xdr:col>
      <xdr:colOff>203200</xdr:colOff>
      <xdr:row>60</xdr:row>
      <xdr:rowOff>56896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67073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1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123730</xdr:rowOff>
    </xdr:from>
    <xdr:to>
      <xdr:col>64</xdr:col>
      <xdr:colOff>152400</xdr:colOff>
      <xdr:row>60</xdr:row>
      <xdr:rowOff>53880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3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64057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となっている。これは分母となる標準税収入額の増（前年度比</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32,369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増）及び分子の元利償還金の減（前年度比</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27,202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減）により、単年度比率が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となったため、</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ヵ年平均では前年度と</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％減の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の見通しとしては、（仮称）子育て支援センター建設事業など大型事業に係る元利償還金の増加が見込まれるため、比率の悪化が想定される。できる限り地方債の発行を抑制しつつ、長期的な視点による財政運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66548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81520"/>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66548</xdr:rowOff>
    </xdr:from>
    <xdr:to>
      <xdr:col>77</xdr:col>
      <xdr:colOff>44450</xdr:colOff>
      <xdr:row>41</xdr:row>
      <xdr:rowOff>66548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959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61722</xdr:rowOff>
    </xdr:from>
    <xdr:to>
      <xdr:col>72</xdr:col>
      <xdr:colOff>203200</xdr:colOff>
      <xdr:row>41</xdr:row>
      <xdr:rowOff>66548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9117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61722</xdr:rowOff>
    </xdr:from>
    <xdr:to>
      <xdr:col>68</xdr:col>
      <xdr:colOff>152400</xdr:colOff>
      <xdr:row>41</xdr:row>
      <xdr:rowOff>61722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91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15748</xdr:rowOff>
    </xdr:from>
    <xdr:to>
      <xdr:col>77</xdr:col>
      <xdr:colOff>95250</xdr:colOff>
      <xdr:row>41</xdr:row>
      <xdr:rowOff>117348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127525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14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15748</xdr:rowOff>
    </xdr:from>
    <xdr:to>
      <xdr:col>73</xdr:col>
      <xdr:colOff>44450</xdr:colOff>
      <xdr:row>41</xdr:row>
      <xdr:rowOff>117348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127525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1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10922</xdr:rowOff>
    </xdr:from>
    <xdr:to>
      <xdr:col>68</xdr:col>
      <xdr:colOff>203200</xdr:colOff>
      <xdr:row>41</xdr:row>
      <xdr:rowOff>112522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類似団体平均と同率の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となっている。これは元金償還額が地方債発行額を上回ったことによる地方債現在高の減（前年度比</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275,737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減）と、財政調整基金等の積立てによる充当可能基金の増により、前年度と同様にマイナスとなっている。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今後の起債借入については、（仮称）子育て支援センター建設事業など大型事業を予定しているため、投資的事業の優先順位や取捨選択を行うことで、将来世代との均衡を図り、財政の健全化に努める。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福島県大玉村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8,817
8,781
79.44
5,705,262
5,270,217
348,494
3,310,491
3,266,903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32.2%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となっている。これは中堅職員の昇格昇給に伴う職員給の増、また会計年度任用職員の増員により高い傾向が続いている。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退職者不補充の原則に基づいた必要最小限の職員採用にとどめ、管理職職員の適正化を図るとともに、効率的な組織編成や人員配置、事務事業の見直し等により人件費の抑制に努める。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1270</xdr:rowOff>
    </xdr:from>
    <xdr:to>
      <xdr:col>24</xdr:col>
      <xdr:colOff>25400</xdr:colOff>
      <xdr:row>39</xdr:row>
      <xdr:rowOff>56134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8782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108712</xdr:rowOff>
    </xdr:from>
    <xdr:to>
      <xdr:col>19</xdr:col>
      <xdr:colOff>187325</xdr:colOff>
      <xdr:row>39</xdr:row>
      <xdr:rowOff>1270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238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170434</xdr:rowOff>
    </xdr:from>
    <xdr:to>
      <xdr:col>15</xdr:col>
      <xdr:colOff>98425</xdr:colOff>
      <xdr:row>38</xdr:row>
      <xdr:rowOff>108712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1408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170434</xdr:rowOff>
    </xdr:from>
    <xdr:to>
      <xdr:col>11</xdr:col>
      <xdr:colOff>9525</xdr:colOff>
      <xdr:row>39</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14084"/>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5334</xdr:rowOff>
    </xdr:from>
    <xdr:to>
      <xdr:col>24</xdr:col>
      <xdr:colOff>76200</xdr:colOff>
      <xdr:row>39</xdr:row>
      <xdr:rowOff>106934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148861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121920</xdr:rowOff>
    </xdr:from>
    <xdr:to>
      <xdr:col>20</xdr:col>
      <xdr:colOff>38100</xdr:colOff>
      <xdr:row>39</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36847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57912</xdr:rowOff>
    </xdr:from>
    <xdr:to>
      <xdr:col>15</xdr:col>
      <xdr:colOff>149225</xdr:colOff>
      <xdr:row>38</xdr:row>
      <xdr:rowOff>159512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144289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119634</xdr:rowOff>
    </xdr:from>
    <xdr:to>
      <xdr:col>11</xdr:col>
      <xdr:colOff>60325</xdr:colOff>
      <xdr:row>38</xdr:row>
      <xdr:rowOff>49785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34561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55626</xdr:rowOff>
    </xdr:from>
    <xdr:to>
      <xdr:col>6</xdr:col>
      <xdr:colOff>171450</xdr:colOff>
      <xdr:row>39</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142003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類似団体平均と比較して</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11.9%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であるが、前年度と比較すると</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増となっている。これは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標準化システム移行関連に伴う委託料等の</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増によるものである。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今後も物価高騰</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、エネルギー価格上昇に伴う物件費全体の増加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が見込まれるため、委託内容の精査や全体的な事務事業の見直しにより物件費の抑制に努める。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69850</xdr:rowOff>
    </xdr:from>
    <xdr:to>
      <xdr:col>82</xdr:col>
      <xdr:colOff>107950</xdr:colOff>
      <xdr:row>14</xdr:row>
      <xdr:rowOff>121285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7015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52705</xdr:rowOff>
    </xdr:from>
    <xdr:to>
      <xdr:col>78</xdr:col>
      <xdr:colOff>69850</xdr:colOff>
      <xdr:row>14</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530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115570</xdr:rowOff>
    </xdr:from>
    <xdr:to>
      <xdr:col>73</xdr:col>
      <xdr:colOff>180975</xdr:colOff>
      <xdr:row>14</xdr:row>
      <xdr:rowOff>52705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4442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115570</xdr:rowOff>
    </xdr:from>
    <xdr:to>
      <xdr:col>69</xdr:col>
      <xdr:colOff>92075</xdr:colOff>
      <xdr:row>13</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44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70485</xdr:rowOff>
    </xdr:from>
    <xdr:to>
      <xdr:col>82</xdr:col>
      <xdr:colOff>158750</xdr:colOff>
      <xdr:row>15</xdr:row>
      <xdr:rowOff>635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7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87012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1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19050</xdr:rowOff>
    </xdr:from>
    <xdr:to>
      <xdr:col>78</xdr:col>
      <xdr:colOff>120650</xdr:colOff>
      <xdr:row>14</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130827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8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1905</xdr:rowOff>
    </xdr:from>
    <xdr:to>
      <xdr:col>74</xdr:col>
      <xdr:colOff>31750</xdr:colOff>
      <xdr:row>14</xdr:row>
      <xdr:rowOff>103505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113682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64770</xdr:rowOff>
    </xdr:from>
    <xdr:to>
      <xdr:col>69</xdr:col>
      <xdr:colOff>142875</xdr:colOff>
      <xdr:row>13</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5097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76200</xdr:rowOff>
    </xdr:from>
    <xdr:to>
      <xdr:col>65</xdr:col>
      <xdr:colOff>53975</xdr:colOff>
      <xdr:row>14</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7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類似団体平均と比較して</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であるが、前年度と比較すると</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増となっている。これは障がい福祉サービス等給付事業費の事業量の増によるものである。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高齢化率の上昇や子育て支援策等に伴い、社会保障費の増加が見込まれることから、生活指導・各種健診等の推進や事業の見直し、効果の検証などにより適正なサービスを維持しながら引き続き財政健全化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54</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3472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31750</xdr:rowOff>
    </xdr:from>
    <xdr:to>
      <xdr:col>19</xdr:col>
      <xdr:colOff>187325</xdr:colOff>
      <xdr:row>54</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90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290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8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類似団体平均と比較して</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であり、昨年度と比較しても</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の減</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特別会計への繰出金は、少子高齢化の影響による国民健康保険特別会計繰出金、介護保険特別会計繰出金、後期高齢者医療特別会計繰出金の増加が危惧される。公営企業会計についても、独立採算制の原則に基づいた料金の見直しを行うなど、一般会計の負担とならないよう節度ある財政運営に努める。</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83566</xdr:rowOff>
    </xdr:from>
    <xdr:to>
      <xdr:col>82</xdr:col>
      <xdr:colOff>107950</xdr:colOff>
      <xdr:row>56</xdr:row>
      <xdr:rowOff>67564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513316"/>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165862</xdr:rowOff>
    </xdr:from>
    <xdr:to>
      <xdr:col>78</xdr:col>
      <xdr:colOff>69850</xdr:colOff>
      <xdr:row>56</xdr:row>
      <xdr:rowOff>67564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59561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101854</xdr:rowOff>
    </xdr:from>
    <xdr:to>
      <xdr:col>73</xdr:col>
      <xdr:colOff>180975</xdr:colOff>
      <xdr:row>55</xdr:row>
      <xdr:rowOff>165862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316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101854</xdr:rowOff>
    </xdr:from>
    <xdr:to>
      <xdr:col>69</xdr:col>
      <xdr:colOff>92075</xdr:colOff>
      <xdr:row>56</xdr:row>
      <xdr:rowOff>3556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316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32766</xdr:rowOff>
    </xdr:from>
    <xdr:to>
      <xdr:col>82</xdr:col>
      <xdr:colOff>158750</xdr:colOff>
      <xdr:row>55</xdr:row>
      <xdr:rowOff>134366</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49293</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0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16764</xdr:rowOff>
    </xdr:from>
    <xdr:to>
      <xdr:col>78</xdr:col>
      <xdr:colOff>120650</xdr:colOff>
      <xdr:row>56</xdr:row>
      <xdr:rowOff>118364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128541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86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115062</xdr:rowOff>
    </xdr:from>
    <xdr:to>
      <xdr:col>74</xdr:col>
      <xdr:colOff>31750</xdr:colOff>
      <xdr:row>56</xdr:row>
      <xdr:rowOff>45212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55389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1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51054</xdr:rowOff>
    </xdr:from>
    <xdr:to>
      <xdr:col>69</xdr:col>
      <xdr:colOff>142875</xdr:colOff>
      <xdr:row>55</xdr:row>
      <xdr:rowOff>152654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162831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124206</xdr:rowOff>
    </xdr:from>
    <xdr:to>
      <xdr:col>65</xdr:col>
      <xdr:colOff>53975</xdr:colOff>
      <xdr:row>56</xdr:row>
      <xdr:rowOff>54356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64533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19.6%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なり、令和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年度以降増加傾向が続いている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主な要因として、人口増加対策事業を目的とした補助実施に伴う増となっている。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今後は、補助金の目的や内容の再確認のほか、妥当性の検証や見直しを行い、整理や合理化による補助費等の抑制に努める。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76708</xdr:rowOff>
    </xdr:from>
    <xdr:to>
      <xdr:col>82</xdr:col>
      <xdr:colOff>107950</xdr:colOff>
      <xdr:row>38</xdr:row>
      <xdr:rowOff>108712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5918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3556</xdr:rowOff>
    </xdr:from>
    <xdr:to>
      <xdr:col>78</xdr:col>
      <xdr:colOff>69850</xdr:colOff>
      <xdr:row>38</xdr:row>
      <xdr:rowOff>76708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5186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38</xdr:row>
      <xdr:rowOff>3556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5863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37</xdr:row>
      <xdr:rowOff>14986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3037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57912</xdr:rowOff>
    </xdr:from>
    <xdr:to>
      <xdr:col>82</xdr:col>
      <xdr:colOff>158750</xdr:colOff>
      <xdr:row>38</xdr:row>
      <xdr:rowOff>159512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29989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25908</xdr:rowOff>
    </xdr:from>
    <xdr:to>
      <xdr:col>78</xdr:col>
      <xdr:colOff>120650</xdr:colOff>
      <xdr:row>38</xdr:row>
      <xdr:rowOff>127508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112285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627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124206</xdr:rowOff>
    </xdr:from>
    <xdr:to>
      <xdr:col>74</xdr:col>
      <xdr:colOff>31750</xdr:colOff>
      <xdr:row>38</xdr:row>
      <xdr:rowOff>54356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39133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75963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21099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類似団体平均と比較して</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となっている。これは平成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年度に発行した臨時財政対策債の償還終了によるものである。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は（仮称）子育て支援センター建設事業などの大型事業を予定しているため、起債借入による公債費の増加が見込まれるが、計画的な償還を図るとともに、交付税措置が見込める起債の活用や事業の取捨選択により、将来負担の軽減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88900</xdr:rowOff>
    </xdr:from>
    <xdr:to>
      <xdr:col>24</xdr:col>
      <xdr:colOff>25400</xdr:colOff>
      <xdr:row>75</xdr:row>
      <xdr:rowOff>138430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476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138430</xdr:rowOff>
    </xdr:from>
    <xdr:to>
      <xdr:col>19</xdr:col>
      <xdr:colOff>187325</xdr:colOff>
      <xdr:row>76</xdr:row>
      <xdr:rowOff>12700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2997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76</xdr:row>
      <xdr:rowOff>12700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0200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76</xdr:row>
      <xdr:rowOff>16511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0200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38100</xdr:rowOff>
    </xdr:from>
    <xdr:to>
      <xdr:col>24</xdr:col>
      <xdr:colOff>76200</xdr:colOff>
      <xdr:row>75</xdr:row>
      <xdr:rowOff>139700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54627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87630</xdr:rowOff>
    </xdr:from>
    <xdr:to>
      <xdr:col>20</xdr:col>
      <xdr:colOff>38100</xdr:colOff>
      <xdr:row>76</xdr:row>
      <xdr:rowOff>17780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27957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137160</xdr:rowOff>
    </xdr:from>
    <xdr:to>
      <xdr:col>6</xdr:col>
      <xdr:colOff>171450</xdr:colOff>
      <xdr:row>76</xdr:row>
      <xdr:rowOff>67311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77487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類似団体平均と比較し、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76.3%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今後ともスクラップアンドビルドの原則に基づいた事務事業の見直しを行うことで、経常経費の削減に努め、経常収支比率の抑制に努める。</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67564</xdr:rowOff>
    </xdr:from>
    <xdr:to>
      <xdr:col>82</xdr:col>
      <xdr:colOff>107950</xdr:colOff>
      <xdr:row>75</xdr:row>
      <xdr:rowOff>99568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92631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138430</xdr:rowOff>
    </xdr:from>
    <xdr:to>
      <xdr:col>78</xdr:col>
      <xdr:colOff>69850</xdr:colOff>
      <xdr:row>75</xdr:row>
      <xdr:rowOff>67564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2573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127000</xdr:rowOff>
    </xdr:from>
    <xdr:to>
      <xdr:col>73</xdr:col>
      <xdr:colOff>180975</xdr:colOff>
      <xdr:row>74</xdr:row>
      <xdr:rowOff>138430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64285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127000</xdr:rowOff>
    </xdr:from>
    <xdr:to>
      <xdr:col>69</xdr:col>
      <xdr:colOff>92075</xdr:colOff>
      <xdr:row>74</xdr:row>
      <xdr:rowOff>94996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642850"/>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48768</xdr:rowOff>
    </xdr:from>
    <xdr:to>
      <xdr:col>82</xdr:col>
      <xdr:colOff>158750</xdr:colOff>
      <xdr:row>75</xdr:row>
      <xdr:rowOff>150369</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075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20845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79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16764</xdr:rowOff>
    </xdr:from>
    <xdr:to>
      <xdr:col>78</xdr:col>
      <xdr:colOff>120650</xdr:colOff>
      <xdr:row>75</xdr:row>
      <xdr:rowOff>118364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7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103140</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61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87630</xdr:rowOff>
    </xdr:from>
    <xdr:to>
      <xdr:col>74</xdr:col>
      <xdr:colOff>31750</xdr:colOff>
      <xdr:row>75</xdr:row>
      <xdr:rowOff>17780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86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76200</xdr:rowOff>
    </xdr:from>
    <xdr:to>
      <xdr:col>69</xdr:col>
      <xdr:colOff>142875</xdr:colOff>
      <xdr:row>74</xdr:row>
      <xdr:rowOff>6350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44196</xdr:rowOff>
    </xdr:from>
    <xdr:to>
      <xdr:col>65</xdr:col>
      <xdr:colOff>53975</xdr:colOff>
      <xdr:row>74</xdr:row>
      <xdr:rowOff>145796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155973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福島県大玉村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57102</xdr:rowOff>
    </xdr:from>
    <xdr:to>
      <xdr:col>29</xdr:col>
      <xdr:colOff>127000</xdr:colOff>
      <xdr:row>18</xdr:row>
      <xdr:rowOff>144450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0827"/>
          <a:ext cx="647700" cy="87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144450</xdr:rowOff>
    </xdr:from>
    <xdr:to>
      <xdr:col>26</xdr:col>
      <xdr:colOff>50800</xdr:colOff>
      <xdr:row>18</xdr:row>
      <xdr:rowOff>164879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8175"/>
          <a:ext cx="698500" cy="20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164879</xdr:rowOff>
    </xdr:from>
    <xdr:to>
      <xdr:col>22</xdr:col>
      <xdr:colOff>114300</xdr:colOff>
      <xdr:row>19</xdr:row>
      <xdr:rowOff>25098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98604"/>
          <a:ext cx="698500" cy="31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114557</xdr:rowOff>
    </xdr:from>
    <xdr:to>
      <xdr:col>18</xdr:col>
      <xdr:colOff>177800</xdr:colOff>
      <xdr:row>19</xdr:row>
      <xdr:rowOff>25098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48282"/>
          <a:ext cx="698500" cy="81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6302</xdr:rowOff>
    </xdr:from>
    <xdr:to>
      <xdr:col>29</xdr:col>
      <xdr:colOff>177800</xdr:colOff>
      <xdr:row>18</xdr:row>
      <xdr:rowOff>107902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0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149829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12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93650</xdr:rowOff>
    </xdr:from>
    <xdr:to>
      <xdr:col>26</xdr:col>
      <xdr:colOff>101600</xdr:colOff>
      <xdr:row>19</xdr:row>
      <xdr:rowOff>23800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7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8577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1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114079</xdr:rowOff>
    </xdr:from>
    <xdr:to>
      <xdr:col>22</xdr:col>
      <xdr:colOff>165100</xdr:colOff>
      <xdr:row>19</xdr:row>
      <xdr:rowOff>44229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47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29006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3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145748</xdr:rowOff>
    </xdr:from>
    <xdr:to>
      <xdr:col>19</xdr:col>
      <xdr:colOff>38100</xdr:colOff>
      <xdr:row>19</xdr:row>
      <xdr:rowOff>75898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79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60675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65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63757</xdr:rowOff>
    </xdr:from>
    <xdr:to>
      <xdr:col>15</xdr:col>
      <xdr:colOff>101600</xdr:colOff>
      <xdr:row>18</xdr:row>
      <xdr:rowOff>165357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97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150134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83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41565</xdr:rowOff>
    </xdr:from>
    <xdr:to>
      <xdr:col>29</xdr:col>
      <xdr:colOff>127000</xdr:colOff>
      <xdr:row>36</xdr:row>
      <xdr:rowOff>64546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94815"/>
          <a:ext cx="647700" cy="22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19231</xdr:rowOff>
    </xdr:from>
    <xdr:to>
      <xdr:col>26</xdr:col>
      <xdr:colOff>50800</xdr:colOff>
      <xdr:row>36</xdr:row>
      <xdr:rowOff>41565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72481"/>
          <a:ext cx="698500" cy="22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19231</xdr:rowOff>
    </xdr:from>
    <xdr:to>
      <xdr:col>22</xdr:col>
      <xdr:colOff>114300</xdr:colOff>
      <xdr:row>36</xdr:row>
      <xdr:rowOff>44582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72481"/>
          <a:ext cx="698500" cy="25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44582</xdr:rowOff>
    </xdr:from>
    <xdr:to>
      <xdr:col>18</xdr:col>
      <xdr:colOff>177800</xdr:colOff>
      <xdr:row>36</xdr:row>
      <xdr:rowOff>49794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97832"/>
          <a:ext cx="698500" cy="5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13746</xdr:rowOff>
    </xdr:from>
    <xdr:to>
      <xdr:col>29</xdr:col>
      <xdr:colOff>177800</xdr:colOff>
      <xdr:row>36</xdr:row>
      <xdr:rowOff>115346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66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328723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3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333665</xdr:rowOff>
    </xdr:from>
    <xdr:to>
      <xdr:col>26</xdr:col>
      <xdr:colOff>101600</xdr:colOff>
      <xdr:row>36</xdr:row>
      <xdr:rowOff>92365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44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77142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30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311331</xdr:rowOff>
    </xdr:from>
    <xdr:to>
      <xdr:col>22</xdr:col>
      <xdr:colOff>165100</xdr:colOff>
      <xdr:row>36</xdr:row>
      <xdr:rowOff>70031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1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54808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08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336682</xdr:rowOff>
    </xdr:from>
    <xdr:to>
      <xdr:col>19</xdr:col>
      <xdr:colOff>38100</xdr:colOff>
      <xdr:row>36</xdr:row>
      <xdr:rowOff>95382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47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80159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33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341894</xdr:rowOff>
    </xdr:from>
    <xdr:to>
      <xdr:col>15</xdr:col>
      <xdr:colOff>101600</xdr:colOff>
      <xdr:row>36</xdr:row>
      <xdr:rowOff>100594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52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85371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8,817
8,781
79.44
5,705,262
5,270,217
348,494
3,310,491
3,266,903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125275</xdr:rowOff>
    </xdr:from>
    <xdr:to>
      <xdr:col>24</xdr:col>
      <xdr:colOff>63500</xdr:colOff>
      <xdr:row>38</xdr:row>
      <xdr:rowOff>34849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68925"/>
          <a:ext cx="838200" cy="8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34849</xdr:rowOff>
    </xdr:from>
    <xdr:to>
      <xdr:col>19</xdr:col>
      <xdr:colOff>177800</xdr:colOff>
      <xdr:row>38</xdr:row>
      <xdr:rowOff>45182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49949"/>
          <a:ext cx="88900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45182</xdr:rowOff>
    </xdr:from>
    <xdr:to>
      <xdr:col>15</xdr:col>
      <xdr:colOff>50800</xdr:colOff>
      <xdr:row>38</xdr:row>
      <xdr:rowOff>54950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60282"/>
          <a:ext cx="889000" cy="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123294</xdr:rowOff>
    </xdr:from>
    <xdr:to>
      <xdr:col>10</xdr:col>
      <xdr:colOff>114300</xdr:colOff>
      <xdr:row>38</xdr:row>
      <xdr:rowOff>54950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66944"/>
          <a:ext cx="889000" cy="10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74475</xdr:rowOff>
    </xdr:from>
    <xdr:to>
      <xdr:col>24</xdr:col>
      <xdr:colOff>114300</xdr:colOff>
      <xdr:row>38</xdr:row>
      <xdr:rowOff>4625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52902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96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155499</xdr:rowOff>
    </xdr:from>
    <xdr:to>
      <xdr:col>20</xdr:col>
      <xdr:colOff>38100</xdr:colOff>
      <xdr:row>38</xdr:row>
      <xdr:rowOff>85649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9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76776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9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165832</xdr:rowOff>
    </xdr:from>
    <xdr:to>
      <xdr:col>15</xdr:col>
      <xdr:colOff>101600</xdr:colOff>
      <xdr:row>38</xdr:row>
      <xdr:rowOff>95982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0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87109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0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4150</xdr:rowOff>
    </xdr:from>
    <xdr:to>
      <xdr:col>10</xdr:col>
      <xdr:colOff>165100</xdr:colOff>
      <xdr:row>38</xdr:row>
      <xdr:rowOff>105750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1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96877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11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72494</xdr:rowOff>
    </xdr:from>
    <xdr:to>
      <xdr:col>6</xdr:col>
      <xdr:colOff>38100</xdr:colOff>
      <xdr:row>38</xdr:row>
      <xdr:rowOff>2644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1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19171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157048</xdr:rowOff>
    </xdr:from>
    <xdr:to>
      <xdr:col>24</xdr:col>
      <xdr:colOff>63500</xdr:colOff>
      <xdr:row>58</xdr:row>
      <xdr:rowOff>162042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101148"/>
          <a:ext cx="838200" cy="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157319</xdr:rowOff>
    </xdr:from>
    <xdr:to>
      <xdr:col>19</xdr:col>
      <xdr:colOff>177800</xdr:colOff>
      <xdr:row>58</xdr:row>
      <xdr:rowOff>162042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101419"/>
          <a:ext cx="889000" cy="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155401</xdr:rowOff>
    </xdr:from>
    <xdr:to>
      <xdr:col>15</xdr:col>
      <xdr:colOff>50800</xdr:colOff>
      <xdr:row>58</xdr:row>
      <xdr:rowOff>157319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99501"/>
          <a:ext cx="889000" cy="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155401</xdr:rowOff>
    </xdr:from>
    <xdr:to>
      <xdr:col>10</xdr:col>
      <xdr:colOff>114300</xdr:colOff>
      <xdr:row>58</xdr:row>
      <xdr:rowOff>160162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99501"/>
          <a:ext cx="889000" cy="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106248</xdr:rowOff>
    </xdr:from>
    <xdr:to>
      <xdr:col>24</xdr:col>
      <xdr:colOff>114300</xdr:colOff>
      <xdr:row>59</xdr:row>
      <xdr:rowOff>36398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5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21175</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111242</xdr:rowOff>
    </xdr:from>
    <xdr:to>
      <xdr:col>20</xdr:col>
      <xdr:colOff>38100</xdr:colOff>
      <xdr:row>59</xdr:row>
      <xdr:rowOff>41392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5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32519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4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106519</xdr:rowOff>
    </xdr:from>
    <xdr:to>
      <xdr:col>15</xdr:col>
      <xdr:colOff>101600</xdr:colOff>
      <xdr:row>59</xdr:row>
      <xdr:rowOff>36669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27796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4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104601</xdr:rowOff>
    </xdr:from>
    <xdr:to>
      <xdr:col>10</xdr:col>
      <xdr:colOff>165100</xdr:colOff>
      <xdr:row>59</xdr:row>
      <xdr:rowOff>34751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4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25878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4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109362</xdr:rowOff>
    </xdr:from>
    <xdr:to>
      <xdr:col>6</xdr:col>
      <xdr:colOff>38100</xdr:colOff>
      <xdr:row>59</xdr:row>
      <xdr:rowOff>39512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5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30639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4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124231</xdr:rowOff>
    </xdr:from>
    <xdr:to>
      <xdr:col>24</xdr:col>
      <xdr:colOff>63500</xdr:colOff>
      <xdr:row>78</xdr:row>
      <xdr:rowOff>131838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97331"/>
          <a:ext cx="838200" cy="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131838</xdr:rowOff>
    </xdr:from>
    <xdr:to>
      <xdr:col>19</xdr:col>
      <xdr:colOff>177800</xdr:colOff>
      <xdr:row>78</xdr:row>
      <xdr:rowOff>155042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04938"/>
          <a:ext cx="889000" cy="2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155042</xdr:rowOff>
    </xdr:from>
    <xdr:to>
      <xdr:col>15</xdr:col>
      <xdr:colOff>50800</xdr:colOff>
      <xdr:row>78</xdr:row>
      <xdr:rowOff>159334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28142"/>
          <a:ext cx="889000" cy="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159334</xdr:rowOff>
    </xdr:from>
    <xdr:to>
      <xdr:col>10</xdr:col>
      <xdr:colOff>114300</xdr:colOff>
      <xdr:row>79</xdr:row>
      <xdr:rowOff>2057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2434"/>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73431</xdr:rowOff>
    </xdr:from>
    <xdr:to>
      <xdr:col>24</xdr:col>
      <xdr:colOff>114300</xdr:colOff>
      <xdr:row>79</xdr:row>
      <xdr:rowOff>3581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159808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81038</xdr:rowOff>
    </xdr:from>
    <xdr:to>
      <xdr:col>20</xdr:col>
      <xdr:colOff>38100</xdr:colOff>
      <xdr:row>79</xdr:row>
      <xdr:rowOff>11188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2315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4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104242</xdr:rowOff>
    </xdr:from>
    <xdr:to>
      <xdr:col>15</xdr:col>
      <xdr:colOff>101600</xdr:colOff>
      <xdr:row>79</xdr:row>
      <xdr:rowOff>34392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25519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0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108534</xdr:rowOff>
    </xdr:from>
    <xdr:to>
      <xdr:col>10</xdr:col>
      <xdr:colOff>165100</xdr:colOff>
      <xdr:row>79</xdr:row>
      <xdr:rowOff>38684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8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29811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122707</xdr:rowOff>
    </xdr:from>
    <xdr:to>
      <xdr:col>6</xdr:col>
      <xdr:colOff>38100</xdr:colOff>
      <xdr:row>79</xdr:row>
      <xdr:rowOff>52857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43984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157183</xdr:rowOff>
    </xdr:from>
    <xdr:to>
      <xdr:col>24</xdr:col>
      <xdr:colOff>63500</xdr:colOff>
      <xdr:row>98</xdr:row>
      <xdr:rowOff>8962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16383"/>
          <a:ext cx="838200" cy="19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8962</xdr:rowOff>
    </xdr:from>
    <xdr:to>
      <xdr:col>19</xdr:col>
      <xdr:colOff>177800</xdr:colOff>
      <xdr:row>98</xdr:row>
      <xdr:rowOff>12621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811062"/>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143444</xdr:rowOff>
    </xdr:from>
    <xdr:to>
      <xdr:col>15</xdr:col>
      <xdr:colOff>50800</xdr:colOff>
      <xdr:row>98</xdr:row>
      <xdr:rowOff>12621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02644"/>
          <a:ext cx="889000" cy="2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143444</xdr:rowOff>
    </xdr:from>
    <xdr:to>
      <xdr:col>10</xdr:col>
      <xdr:colOff>114300</xdr:colOff>
      <xdr:row>98</xdr:row>
      <xdr:rowOff>55727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02644"/>
          <a:ext cx="889000" cy="25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106383</xdr:rowOff>
    </xdr:from>
    <xdr:to>
      <xdr:col>24</xdr:col>
      <xdr:colOff>114300</xdr:colOff>
      <xdr:row>97</xdr:row>
      <xdr:rowOff>36533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6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84810</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4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129612</xdr:rowOff>
    </xdr:from>
    <xdr:to>
      <xdr:col>20</xdr:col>
      <xdr:colOff>38100</xdr:colOff>
      <xdr:row>98</xdr:row>
      <xdr:rowOff>59762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6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50889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5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133271</xdr:rowOff>
    </xdr:from>
    <xdr:to>
      <xdr:col>15</xdr:col>
      <xdr:colOff>101600</xdr:colOff>
      <xdr:row>98</xdr:row>
      <xdr:rowOff>63421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6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54548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5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92644</xdr:rowOff>
    </xdr:from>
    <xdr:to>
      <xdr:col>10</xdr:col>
      <xdr:colOff>165100</xdr:colOff>
      <xdr:row>97</xdr:row>
      <xdr:rowOff>22794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5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13921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4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4927</xdr:rowOff>
    </xdr:from>
    <xdr:to>
      <xdr:col>6</xdr:col>
      <xdr:colOff>38100</xdr:colOff>
      <xdr:row>98</xdr:row>
      <xdr:rowOff>106527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0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97654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9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65470</xdr:rowOff>
    </xdr:from>
    <xdr:to>
      <xdr:col>55</xdr:col>
      <xdr:colOff>0</xdr:colOff>
      <xdr:row>36</xdr:row>
      <xdr:rowOff>76846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37670"/>
          <a:ext cx="838200" cy="1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64948</xdr:rowOff>
    </xdr:from>
    <xdr:to>
      <xdr:col>50</xdr:col>
      <xdr:colOff>114300</xdr:colOff>
      <xdr:row>36</xdr:row>
      <xdr:rowOff>65470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37148"/>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3473</xdr:rowOff>
    </xdr:from>
    <xdr:to>
      <xdr:col>45</xdr:col>
      <xdr:colOff>177800</xdr:colOff>
      <xdr:row>36</xdr:row>
      <xdr:rowOff>64948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175673"/>
          <a:ext cx="889000" cy="6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16332</xdr:rowOff>
    </xdr:from>
    <xdr:to>
      <xdr:col>41</xdr:col>
      <xdr:colOff>50800</xdr:colOff>
      <xdr:row>36</xdr:row>
      <xdr:rowOff>3473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17082"/>
          <a:ext cx="889000" cy="15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26046</xdr:rowOff>
    </xdr:from>
    <xdr:to>
      <xdr:col>55</xdr:col>
      <xdr:colOff>50800</xdr:colOff>
      <xdr:row>36</xdr:row>
      <xdr:rowOff>127646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9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4473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7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14670</xdr:rowOff>
    </xdr:from>
    <xdr:to>
      <xdr:col>50</xdr:col>
      <xdr:colOff>165100</xdr:colOff>
      <xdr:row>36</xdr:row>
      <xdr:rowOff>116270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8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107397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79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14148</xdr:rowOff>
    </xdr:from>
    <xdr:to>
      <xdr:col>46</xdr:col>
      <xdr:colOff>38100</xdr:colOff>
      <xdr:row>36</xdr:row>
      <xdr:rowOff>115748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8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106875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7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124123</xdr:rowOff>
    </xdr:from>
    <xdr:to>
      <xdr:col>41</xdr:col>
      <xdr:colOff>101600</xdr:colOff>
      <xdr:row>36</xdr:row>
      <xdr:rowOff>54273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2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70800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00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136982</xdr:rowOff>
    </xdr:from>
    <xdr:to>
      <xdr:col>36</xdr:col>
      <xdr:colOff>165100</xdr:colOff>
      <xdr:row>35</xdr:row>
      <xdr:rowOff>67132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6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58259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5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34292</xdr:rowOff>
    </xdr:from>
    <xdr:to>
      <xdr:col>55</xdr:col>
      <xdr:colOff>0</xdr:colOff>
      <xdr:row>59</xdr:row>
      <xdr:rowOff>55390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149842"/>
          <a:ext cx="838200" cy="2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42232</xdr:rowOff>
    </xdr:from>
    <xdr:to>
      <xdr:col>50</xdr:col>
      <xdr:colOff>114300</xdr:colOff>
      <xdr:row>59</xdr:row>
      <xdr:rowOff>55390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157782"/>
          <a:ext cx="889000" cy="1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37974</xdr:rowOff>
    </xdr:from>
    <xdr:to>
      <xdr:col>45</xdr:col>
      <xdr:colOff>177800</xdr:colOff>
      <xdr:row>59</xdr:row>
      <xdr:rowOff>42232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53524"/>
          <a:ext cx="889000" cy="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37647</xdr:rowOff>
    </xdr:from>
    <xdr:to>
      <xdr:col>41</xdr:col>
      <xdr:colOff>50800</xdr:colOff>
      <xdr:row>59</xdr:row>
      <xdr:rowOff>37974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153197"/>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154942</xdr:rowOff>
    </xdr:from>
    <xdr:to>
      <xdr:col>55</xdr:col>
      <xdr:colOff>50800</xdr:colOff>
      <xdr:row>59</xdr:row>
      <xdr:rowOff>85092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9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69869</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1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4590</xdr:rowOff>
    </xdr:from>
    <xdr:to>
      <xdr:col>50</xdr:col>
      <xdr:colOff>165100</xdr:colOff>
      <xdr:row>59</xdr:row>
      <xdr:rowOff>106190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12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97317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21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162882</xdr:rowOff>
    </xdr:from>
    <xdr:to>
      <xdr:col>46</xdr:col>
      <xdr:colOff>38100</xdr:colOff>
      <xdr:row>59</xdr:row>
      <xdr:rowOff>93032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0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84159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9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158624</xdr:rowOff>
    </xdr:from>
    <xdr:to>
      <xdr:col>41</xdr:col>
      <xdr:colOff>101600</xdr:colOff>
      <xdr:row>59</xdr:row>
      <xdr:rowOff>88774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10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79901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9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158297</xdr:rowOff>
    </xdr:from>
    <xdr:to>
      <xdr:col>36</xdr:col>
      <xdr:colOff>165100</xdr:colOff>
      <xdr:row>59</xdr:row>
      <xdr:rowOff>88447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10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79574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9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134303</xdr:rowOff>
    </xdr:from>
    <xdr:to>
      <xdr:col>55</xdr:col>
      <xdr:colOff>0</xdr:colOff>
      <xdr:row>78</xdr:row>
      <xdr:rowOff>138858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07403"/>
          <a:ext cx="838200" cy="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117624</xdr:rowOff>
    </xdr:from>
    <xdr:to>
      <xdr:col>50</xdr:col>
      <xdr:colOff>114300</xdr:colOff>
      <xdr:row>78</xdr:row>
      <xdr:rowOff>138858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90724"/>
          <a:ext cx="8890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117624</xdr:rowOff>
    </xdr:from>
    <xdr:to>
      <xdr:col>45</xdr:col>
      <xdr:colOff>177800</xdr:colOff>
      <xdr:row>78</xdr:row>
      <xdr:rowOff>124554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90724"/>
          <a:ext cx="889000" cy="6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104031</xdr:rowOff>
    </xdr:from>
    <xdr:to>
      <xdr:col>41</xdr:col>
      <xdr:colOff>50800</xdr:colOff>
      <xdr:row>78</xdr:row>
      <xdr:rowOff>124554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77131"/>
          <a:ext cx="889000" cy="2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83503</xdr:rowOff>
    </xdr:from>
    <xdr:to>
      <xdr:col>55</xdr:col>
      <xdr:colOff>50800</xdr:colOff>
      <xdr:row>79</xdr:row>
      <xdr:rowOff>13653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169880</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88058</xdr:rowOff>
    </xdr:from>
    <xdr:to>
      <xdr:col>50</xdr:col>
      <xdr:colOff>165100</xdr:colOff>
      <xdr:row>79</xdr:row>
      <xdr:rowOff>18208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9335</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553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66824</xdr:rowOff>
    </xdr:from>
    <xdr:to>
      <xdr:col>46</xdr:col>
      <xdr:colOff>38100</xdr:colOff>
      <xdr:row>78</xdr:row>
      <xdr:rowOff>168424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159551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3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73754</xdr:rowOff>
    </xdr:from>
    <xdr:to>
      <xdr:col>41</xdr:col>
      <xdr:colOff>101600</xdr:colOff>
      <xdr:row>79</xdr:row>
      <xdr:rowOff>3904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4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166481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3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53231</xdr:rowOff>
    </xdr:from>
    <xdr:to>
      <xdr:col>36</xdr:col>
      <xdr:colOff>165100</xdr:colOff>
      <xdr:row>78</xdr:row>
      <xdr:rowOff>154831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2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145958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1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116571</xdr:rowOff>
    </xdr:from>
    <xdr:to>
      <xdr:col>55</xdr:col>
      <xdr:colOff>0</xdr:colOff>
      <xdr:row>98</xdr:row>
      <xdr:rowOff>152594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18671"/>
          <a:ext cx="838200" cy="3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142495</xdr:rowOff>
    </xdr:from>
    <xdr:to>
      <xdr:col>50</xdr:col>
      <xdr:colOff>114300</xdr:colOff>
      <xdr:row>98</xdr:row>
      <xdr:rowOff>152594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44595"/>
          <a:ext cx="889000" cy="1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142495</xdr:rowOff>
    </xdr:from>
    <xdr:to>
      <xdr:col>45</xdr:col>
      <xdr:colOff>177800</xdr:colOff>
      <xdr:row>98</xdr:row>
      <xdr:rowOff>147524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4459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147524</xdr:rowOff>
    </xdr:from>
    <xdr:to>
      <xdr:col>41</xdr:col>
      <xdr:colOff>50800</xdr:colOff>
      <xdr:row>98</xdr:row>
      <xdr:rowOff>154186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949624"/>
          <a:ext cx="889000" cy="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65771</xdr:rowOff>
    </xdr:from>
    <xdr:to>
      <xdr:col>55</xdr:col>
      <xdr:colOff>50800</xdr:colOff>
      <xdr:row>98</xdr:row>
      <xdr:rowOff>167371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153356</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101794</xdr:rowOff>
    </xdr:from>
    <xdr:to>
      <xdr:col>50</xdr:col>
      <xdr:colOff>165100</xdr:colOff>
      <xdr:row>99</xdr:row>
      <xdr:rowOff>31944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0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23071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9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91695</xdr:rowOff>
    </xdr:from>
    <xdr:to>
      <xdr:col>46</xdr:col>
      <xdr:colOff>38100</xdr:colOff>
      <xdr:row>99</xdr:row>
      <xdr:rowOff>21845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9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12972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8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96724</xdr:rowOff>
    </xdr:from>
    <xdr:to>
      <xdr:col>41</xdr:col>
      <xdr:colOff>101600</xdr:colOff>
      <xdr:row>99</xdr:row>
      <xdr:rowOff>26874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9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18001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9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103386</xdr:rowOff>
    </xdr:from>
    <xdr:to>
      <xdr:col>36</xdr:col>
      <xdr:colOff>165100</xdr:colOff>
      <xdr:row>99</xdr:row>
      <xdr:rowOff>33536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0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24663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9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134625</xdr:rowOff>
    </xdr:from>
    <xdr:to>
      <xdr:col>85</xdr:col>
      <xdr:colOff>127000</xdr:colOff>
      <xdr:row>38</xdr:row>
      <xdr:rowOff>135146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49725"/>
          <a:ext cx="8382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29067</xdr:rowOff>
    </xdr:from>
    <xdr:to>
      <xdr:col>81</xdr:col>
      <xdr:colOff>50800</xdr:colOff>
      <xdr:row>38</xdr:row>
      <xdr:rowOff>134625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372717"/>
          <a:ext cx="889000" cy="27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29067</xdr:rowOff>
    </xdr:from>
    <xdr:to>
      <xdr:col>76</xdr:col>
      <xdr:colOff>114300</xdr:colOff>
      <xdr:row>37</xdr:row>
      <xdr:rowOff>160119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372717"/>
          <a:ext cx="889000" cy="13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160119</xdr:rowOff>
    </xdr:from>
    <xdr:to>
      <xdr:col>71</xdr:col>
      <xdr:colOff>177800</xdr:colOff>
      <xdr:row>38</xdr:row>
      <xdr:rowOff>30256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503769"/>
          <a:ext cx="889000" cy="4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84346</xdr:rowOff>
    </xdr:from>
    <xdr:to>
      <xdr:col>85</xdr:col>
      <xdr:colOff>177800</xdr:colOff>
      <xdr:row>39</xdr:row>
      <xdr:rowOff>14496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9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170723</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4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83825</xdr:rowOff>
    </xdr:from>
    <xdr:to>
      <xdr:col>81</xdr:col>
      <xdr:colOff>101600</xdr:colOff>
      <xdr:row>39</xdr:row>
      <xdr:rowOff>13975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5102</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691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149717</xdr:rowOff>
    </xdr:from>
    <xdr:to>
      <xdr:col>76</xdr:col>
      <xdr:colOff>165100</xdr:colOff>
      <xdr:row>37</xdr:row>
      <xdr:rowOff>79867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2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96394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09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109319</xdr:rowOff>
    </xdr:from>
    <xdr:to>
      <xdr:col>72</xdr:col>
      <xdr:colOff>38100</xdr:colOff>
      <xdr:row>38</xdr:row>
      <xdr:rowOff>39469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5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55996</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150906</xdr:rowOff>
    </xdr:from>
    <xdr:to>
      <xdr:col>67</xdr:col>
      <xdr:colOff>101600</xdr:colOff>
      <xdr:row>38</xdr:row>
      <xdr:rowOff>81056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9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97583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6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93591</xdr:rowOff>
    </xdr:from>
    <xdr:to>
      <xdr:col>85</xdr:col>
      <xdr:colOff>127000</xdr:colOff>
      <xdr:row>76</xdr:row>
      <xdr:rowOff>112227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123791"/>
          <a:ext cx="838200" cy="1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68709</xdr:rowOff>
    </xdr:from>
    <xdr:to>
      <xdr:col>81</xdr:col>
      <xdr:colOff>50800</xdr:colOff>
      <xdr:row>76</xdr:row>
      <xdr:rowOff>93591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098909"/>
          <a:ext cx="889000" cy="2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68709</xdr:rowOff>
    </xdr:from>
    <xdr:to>
      <xdr:col>76</xdr:col>
      <xdr:colOff>114300</xdr:colOff>
      <xdr:row>76</xdr:row>
      <xdr:rowOff>69577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098909"/>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69577</xdr:rowOff>
    </xdr:from>
    <xdr:to>
      <xdr:col>71</xdr:col>
      <xdr:colOff>177800</xdr:colOff>
      <xdr:row>76</xdr:row>
      <xdr:rowOff>80025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099777"/>
          <a:ext cx="889000" cy="1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61427</xdr:rowOff>
    </xdr:from>
    <xdr:to>
      <xdr:col>85</xdr:col>
      <xdr:colOff>177800</xdr:colOff>
      <xdr:row>76</xdr:row>
      <xdr:rowOff>163027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0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39854</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7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42791</xdr:rowOff>
    </xdr:from>
    <xdr:to>
      <xdr:col>81</xdr:col>
      <xdr:colOff>101600</xdr:colOff>
      <xdr:row>76</xdr:row>
      <xdr:rowOff>144391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7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135518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6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17909</xdr:rowOff>
    </xdr:from>
    <xdr:to>
      <xdr:col>76</xdr:col>
      <xdr:colOff>165100</xdr:colOff>
      <xdr:row>76</xdr:row>
      <xdr:rowOff>119509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4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110636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4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18777</xdr:rowOff>
    </xdr:from>
    <xdr:to>
      <xdr:col>72</xdr:col>
      <xdr:colOff>38100</xdr:colOff>
      <xdr:row>76</xdr:row>
      <xdr:rowOff>120377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4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111504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4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29225</xdr:rowOff>
    </xdr:from>
    <xdr:to>
      <xdr:col>67</xdr:col>
      <xdr:colOff>101600</xdr:colOff>
      <xdr:row>76</xdr:row>
      <xdr:rowOff>130825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5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121952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5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56660</xdr:rowOff>
    </xdr:from>
    <xdr:to>
      <xdr:col>85</xdr:col>
      <xdr:colOff>127000</xdr:colOff>
      <xdr:row>99</xdr:row>
      <xdr:rowOff>58386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30210"/>
          <a:ext cx="838200" cy="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55575</xdr:rowOff>
    </xdr:from>
    <xdr:to>
      <xdr:col>81</xdr:col>
      <xdr:colOff>50800</xdr:colOff>
      <xdr:row>99</xdr:row>
      <xdr:rowOff>58386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29125"/>
          <a:ext cx="889000" cy="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48236</xdr:rowOff>
    </xdr:from>
    <xdr:to>
      <xdr:col>76</xdr:col>
      <xdr:colOff>114300</xdr:colOff>
      <xdr:row>99</xdr:row>
      <xdr:rowOff>55575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21786"/>
          <a:ext cx="889000" cy="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48236</xdr:rowOff>
    </xdr:from>
    <xdr:to>
      <xdr:col>71</xdr:col>
      <xdr:colOff>177800</xdr:colOff>
      <xdr:row>99</xdr:row>
      <xdr:rowOff>61964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21786"/>
          <a:ext cx="889000" cy="1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5860</xdr:rowOff>
    </xdr:from>
    <xdr:to>
      <xdr:col>85</xdr:col>
      <xdr:colOff>177800</xdr:colOff>
      <xdr:row>99</xdr:row>
      <xdr:rowOff>107460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7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7586</xdr:rowOff>
    </xdr:from>
    <xdr:to>
      <xdr:col>81</xdr:col>
      <xdr:colOff>101600</xdr:colOff>
      <xdr:row>99</xdr:row>
      <xdr:rowOff>109186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8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100313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7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4775</xdr:rowOff>
    </xdr:from>
    <xdr:to>
      <xdr:col>76</xdr:col>
      <xdr:colOff>165100</xdr:colOff>
      <xdr:row>99</xdr:row>
      <xdr:rowOff>106375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7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97502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7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168886</xdr:rowOff>
    </xdr:from>
    <xdr:to>
      <xdr:col>72</xdr:col>
      <xdr:colOff>38100</xdr:colOff>
      <xdr:row>99</xdr:row>
      <xdr:rowOff>99036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7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90163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6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11164</xdr:rowOff>
    </xdr:from>
    <xdr:to>
      <xdr:col>67</xdr:col>
      <xdr:colOff>101600</xdr:colOff>
      <xdr:row>99</xdr:row>
      <xdr:rowOff>112764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8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103891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7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22771</xdr:rowOff>
    </xdr:from>
    <xdr:to>
      <xdr:col>116</xdr:col>
      <xdr:colOff>63500</xdr:colOff>
      <xdr:row>59</xdr:row>
      <xdr:rowOff>22847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38321"/>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20542</xdr:rowOff>
    </xdr:from>
    <xdr:to>
      <xdr:col>111</xdr:col>
      <xdr:colOff>177800</xdr:colOff>
      <xdr:row>59</xdr:row>
      <xdr:rowOff>22771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36092"/>
          <a:ext cx="8890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5188</xdr:rowOff>
    </xdr:from>
    <xdr:to>
      <xdr:col>107</xdr:col>
      <xdr:colOff>50800</xdr:colOff>
      <xdr:row>59</xdr:row>
      <xdr:rowOff>20542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20738"/>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5112</xdr:rowOff>
    </xdr:from>
    <xdr:to>
      <xdr:col>102</xdr:col>
      <xdr:colOff>114300</xdr:colOff>
      <xdr:row>59</xdr:row>
      <xdr:rowOff>5188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2066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143497</xdr:rowOff>
    </xdr:from>
    <xdr:to>
      <xdr:col>116</xdr:col>
      <xdr:colOff>114300</xdr:colOff>
      <xdr:row>59</xdr:row>
      <xdr:rowOff>73647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143421</xdr:rowOff>
    </xdr:from>
    <xdr:to>
      <xdr:col>112</xdr:col>
      <xdr:colOff>38100</xdr:colOff>
      <xdr:row>59</xdr:row>
      <xdr:rowOff>73571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64698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8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141192</xdr:rowOff>
    </xdr:from>
    <xdr:to>
      <xdr:col>107</xdr:col>
      <xdr:colOff>101600</xdr:colOff>
      <xdr:row>59</xdr:row>
      <xdr:rowOff>71342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62469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125838</xdr:rowOff>
    </xdr:from>
    <xdr:to>
      <xdr:col>102</xdr:col>
      <xdr:colOff>165100</xdr:colOff>
      <xdr:row>59</xdr:row>
      <xdr:rowOff>55988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6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47115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6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125762</xdr:rowOff>
    </xdr:from>
    <xdr:to>
      <xdr:col>98</xdr:col>
      <xdr:colOff>38100</xdr:colOff>
      <xdr:row>59</xdr:row>
      <xdr:rowOff>55912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6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47039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6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135765</xdr:rowOff>
    </xdr:from>
    <xdr:to>
      <xdr:col>116</xdr:col>
      <xdr:colOff>63500</xdr:colOff>
      <xdr:row>78</xdr:row>
      <xdr:rowOff>9953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165965"/>
          <a:ext cx="838200" cy="21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135765</xdr:rowOff>
    </xdr:from>
    <xdr:to>
      <xdr:col>111</xdr:col>
      <xdr:colOff>177800</xdr:colOff>
      <xdr:row>77</xdr:row>
      <xdr:rowOff>8860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65965"/>
          <a:ext cx="889000" cy="4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8860</xdr:rowOff>
    </xdr:from>
    <xdr:to>
      <xdr:col>107</xdr:col>
      <xdr:colOff>50800</xdr:colOff>
      <xdr:row>77</xdr:row>
      <xdr:rowOff>91466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10510"/>
          <a:ext cx="889000" cy="8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91466</xdr:rowOff>
    </xdr:from>
    <xdr:to>
      <xdr:col>102</xdr:col>
      <xdr:colOff>114300</xdr:colOff>
      <xdr:row>77</xdr:row>
      <xdr:rowOff>95760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293116"/>
          <a:ext cx="889000" cy="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130603</xdr:rowOff>
    </xdr:from>
    <xdr:to>
      <xdr:col>116</xdr:col>
      <xdr:colOff>114300</xdr:colOff>
      <xdr:row>78</xdr:row>
      <xdr:rowOff>60753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33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109030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31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84965</xdr:rowOff>
    </xdr:from>
    <xdr:to>
      <xdr:col>112</xdr:col>
      <xdr:colOff>38100</xdr:colOff>
      <xdr:row>77</xdr:row>
      <xdr:rowOff>15115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1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6242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0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129510</xdr:rowOff>
    </xdr:from>
    <xdr:to>
      <xdr:col>107</xdr:col>
      <xdr:colOff>101600</xdr:colOff>
      <xdr:row>77</xdr:row>
      <xdr:rowOff>59660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50787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5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40666</xdr:rowOff>
    </xdr:from>
    <xdr:to>
      <xdr:col>102</xdr:col>
      <xdr:colOff>165100</xdr:colOff>
      <xdr:row>77</xdr:row>
      <xdr:rowOff>142266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4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133393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33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44960</xdr:rowOff>
    </xdr:from>
    <xdr:to>
      <xdr:col>98</xdr:col>
      <xdr:colOff>38100</xdr:colOff>
      <xdr:row>77</xdr:row>
      <xdr:rowOff>146560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4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137687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3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597,733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円であり、全ての項目で類似団体平均を下回っている。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なお、類似団体平均を下回っているものの、前年度に比べて大きな増減のあった項目は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扶助費と普通建設事業（うち更新整備）が前年比で</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33.1%</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56.9%</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増加した。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要因として、扶助費は非課税世帯、低所得者等への給付金事業が増加したことに伴い増となった。また、普通建設事業（うち更新整備）については、（仮称）おおたま再エネ・アグリパーク用地購入等により増加の要因となってい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8,817
8,781
79.44
5,705,262
5,270,217
348,494
3,310,491
3,266,903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100203</xdr:rowOff>
    </xdr:from>
    <xdr:to>
      <xdr:col>24</xdr:col>
      <xdr:colOff>63500</xdr:colOff>
      <xdr:row>37</xdr:row>
      <xdr:rowOff>146939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43853"/>
          <a:ext cx="838200" cy="4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146939</xdr:rowOff>
    </xdr:from>
    <xdr:to>
      <xdr:col>19</xdr:col>
      <xdr:colOff>177800</xdr:colOff>
      <xdr:row>37</xdr:row>
      <xdr:rowOff>160020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90589"/>
          <a:ext cx="889000" cy="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155702</xdr:rowOff>
    </xdr:from>
    <xdr:to>
      <xdr:col>15</xdr:col>
      <xdr:colOff>50800</xdr:colOff>
      <xdr:row>37</xdr:row>
      <xdr:rowOff>160020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99352"/>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154178</xdr:rowOff>
    </xdr:from>
    <xdr:to>
      <xdr:col>10</xdr:col>
      <xdr:colOff>114300</xdr:colOff>
      <xdr:row>37</xdr:row>
      <xdr:rowOff>155702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9782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49403</xdr:rowOff>
    </xdr:from>
    <xdr:to>
      <xdr:col>24</xdr:col>
      <xdr:colOff>114300</xdr:colOff>
      <xdr:row>37</xdr:row>
      <xdr:rowOff>151003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9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27830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71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96139</xdr:rowOff>
    </xdr:from>
    <xdr:to>
      <xdr:col>20</xdr:col>
      <xdr:colOff>38100</xdr:colOff>
      <xdr:row>38</xdr:row>
      <xdr:rowOff>26289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3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17416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3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109220</xdr:rowOff>
    </xdr:from>
    <xdr:to>
      <xdr:col>15</xdr:col>
      <xdr:colOff>101600</xdr:colOff>
      <xdr:row>38</xdr:row>
      <xdr:rowOff>39370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30497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4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104902</xdr:rowOff>
    </xdr:from>
    <xdr:to>
      <xdr:col>10</xdr:col>
      <xdr:colOff>165100</xdr:colOff>
      <xdr:row>38</xdr:row>
      <xdr:rowOff>35052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4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26179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4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103378</xdr:rowOff>
    </xdr:from>
    <xdr:to>
      <xdr:col>6</xdr:col>
      <xdr:colOff>38100</xdr:colOff>
      <xdr:row>38</xdr:row>
      <xdr:rowOff>33528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4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24655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90670</xdr:rowOff>
    </xdr:from>
    <xdr:to>
      <xdr:col>24</xdr:col>
      <xdr:colOff>63500</xdr:colOff>
      <xdr:row>58</xdr:row>
      <xdr:rowOff>93473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34770"/>
          <a:ext cx="838200" cy="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93473</xdr:rowOff>
    </xdr:from>
    <xdr:to>
      <xdr:col>19</xdr:col>
      <xdr:colOff>177800</xdr:colOff>
      <xdr:row>58</xdr:row>
      <xdr:rowOff>93528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37573"/>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88693</xdr:rowOff>
    </xdr:from>
    <xdr:to>
      <xdr:col>15</xdr:col>
      <xdr:colOff>50800</xdr:colOff>
      <xdr:row>58</xdr:row>
      <xdr:rowOff>93528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32793"/>
          <a:ext cx="889000" cy="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49163</xdr:rowOff>
    </xdr:from>
    <xdr:to>
      <xdr:col>10</xdr:col>
      <xdr:colOff>114300</xdr:colOff>
      <xdr:row>58</xdr:row>
      <xdr:rowOff>88693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93263"/>
          <a:ext cx="889000" cy="3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39870</xdr:rowOff>
    </xdr:from>
    <xdr:to>
      <xdr:col>24</xdr:col>
      <xdr:colOff>114300</xdr:colOff>
      <xdr:row>58</xdr:row>
      <xdr:rowOff>141470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8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42673</xdr:rowOff>
    </xdr:from>
    <xdr:to>
      <xdr:col>20</xdr:col>
      <xdr:colOff>38100</xdr:colOff>
      <xdr:row>58</xdr:row>
      <xdr:rowOff>144273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8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135400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79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42728</xdr:rowOff>
    </xdr:from>
    <xdr:to>
      <xdr:col>15</xdr:col>
      <xdr:colOff>101600</xdr:colOff>
      <xdr:row>58</xdr:row>
      <xdr:rowOff>144328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135455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79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37893</xdr:rowOff>
    </xdr:from>
    <xdr:to>
      <xdr:col>10</xdr:col>
      <xdr:colOff>165100</xdr:colOff>
      <xdr:row>58</xdr:row>
      <xdr:rowOff>139493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8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130620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74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169813</xdr:rowOff>
    </xdr:from>
    <xdr:to>
      <xdr:col>6</xdr:col>
      <xdr:colOff>38100</xdr:colOff>
      <xdr:row>58</xdr:row>
      <xdr:rowOff>99963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91090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3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764</xdr:rowOff>
    </xdr:from>
    <xdr:to>
      <xdr:col>24</xdr:col>
      <xdr:colOff>63500</xdr:colOff>
      <xdr:row>79</xdr:row>
      <xdr:rowOff>121594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545314"/>
          <a:ext cx="838200" cy="12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121594</xdr:rowOff>
    </xdr:from>
    <xdr:to>
      <xdr:col>19</xdr:col>
      <xdr:colOff>177800</xdr:colOff>
      <xdr:row>79</xdr:row>
      <xdr:rowOff>138976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666144"/>
          <a:ext cx="889000" cy="1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152662</xdr:rowOff>
    </xdr:from>
    <xdr:to>
      <xdr:col>15</xdr:col>
      <xdr:colOff>50800</xdr:colOff>
      <xdr:row>79</xdr:row>
      <xdr:rowOff>138976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525762"/>
          <a:ext cx="889000" cy="15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152662</xdr:rowOff>
    </xdr:from>
    <xdr:to>
      <xdr:col>10</xdr:col>
      <xdr:colOff>114300</xdr:colOff>
      <xdr:row>79</xdr:row>
      <xdr:rowOff>55285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525762"/>
          <a:ext cx="889000" cy="7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121414</xdr:rowOff>
    </xdr:from>
    <xdr:to>
      <xdr:col>24</xdr:col>
      <xdr:colOff>114300</xdr:colOff>
      <xdr:row>79</xdr:row>
      <xdr:rowOff>51564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49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36341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40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70794</xdr:rowOff>
    </xdr:from>
    <xdr:to>
      <xdr:col>20</xdr:col>
      <xdr:colOff>38100</xdr:colOff>
      <xdr:row>80</xdr:row>
      <xdr:rowOff>944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61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163521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70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88176</xdr:rowOff>
    </xdr:from>
    <xdr:to>
      <xdr:col>15</xdr:col>
      <xdr:colOff>101600</xdr:colOff>
      <xdr:row>80</xdr:row>
      <xdr:rowOff>18326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6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80</xdr:row>
      <xdr:rowOff>9453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725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101862</xdr:rowOff>
    </xdr:from>
    <xdr:to>
      <xdr:col>10</xdr:col>
      <xdr:colOff>165100</xdr:colOff>
      <xdr:row>79</xdr:row>
      <xdr:rowOff>32012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7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23139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67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4485</xdr:rowOff>
    </xdr:from>
    <xdr:to>
      <xdr:col>6</xdr:col>
      <xdr:colOff>38100</xdr:colOff>
      <xdr:row>79</xdr:row>
      <xdr:rowOff>106085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97212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4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119903</xdr:rowOff>
    </xdr:from>
    <xdr:to>
      <xdr:col>24</xdr:col>
      <xdr:colOff>63500</xdr:colOff>
      <xdr:row>97</xdr:row>
      <xdr:rowOff>120334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50553"/>
          <a:ext cx="8382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99040</xdr:rowOff>
    </xdr:from>
    <xdr:to>
      <xdr:col>19</xdr:col>
      <xdr:colOff>177800</xdr:colOff>
      <xdr:row>97</xdr:row>
      <xdr:rowOff>120334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29690"/>
          <a:ext cx="889000" cy="2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99040</xdr:rowOff>
    </xdr:from>
    <xdr:to>
      <xdr:col>15</xdr:col>
      <xdr:colOff>50800</xdr:colOff>
      <xdr:row>97</xdr:row>
      <xdr:rowOff>126208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29690"/>
          <a:ext cx="889000" cy="2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126208</xdr:rowOff>
    </xdr:from>
    <xdr:to>
      <xdr:col>10</xdr:col>
      <xdr:colOff>114300</xdr:colOff>
      <xdr:row>97</xdr:row>
      <xdr:rowOff>154001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56858"/>
          <a:ext cx="889000" cy="2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69103</xdr:rowOff>
    </xdr:from>
    <xdr:to>
      <xdr:col>24</xdr:col>
      <xdr:colOff>114300</xdr:colOff>
      <xdr:row>97</xdr:row>
      <xdr:rowOff>170703</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9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155480</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1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69534</xdr:rowOff>
    </xdr:from>
    <xdr:to>
      <xdr:col>20</xdr:col>
      <xdr:colOff>38100</xdr:colOff>
      <xdr:row>97</xdr:row>
      <xdr:rowOff>171134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0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162261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9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48240</xdr:rowOff>
    </xdr:from>
    <xdr:to>
      <xdr:col>15</xdr:col>
      <xdr:colOff>101600</xdr:colOff>
      <xdr:row>97</xdr:row>
      <xdr:rowOff>149840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7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140967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7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75408</xdr:rowOff>
    </xdr:from>
    <xdr:to>
      <xdr:col>10</xdr:col>
      <xdr:colOff>165100</xdr:colOff>
      <xdr:row>98</xdr:row>
      <xdr:rowOff>5558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0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168135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9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103201</xdr:rowOff>
    </xdr:from>
    <xdr:to>
      <xdr:col>6</xdr:col>
      <xdr:colOff>38100</xdr:colOff>
      <xdr:row>98</xdr:row>
      <xdr:rowOff>33351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3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24478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2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35687</xdr:rowOff>
    </xdr:from>
    <xdr:to>
      <xdr:col>55</xdr:col>
      <xdr:colOff>0</xdr:colOff>
      <xdr:row>39</xdr:row>
      <xdr:rowOff>35687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222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35687</xdr:rowOff>
    </xdr:from>
    <xdr:to>
      <xdr:col>50</xdr:col>
      <xdr:colOff>114300</xdr:colOff>
      <xdr:row>39</xdr:row>
      <xdr:rowOff>35687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222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35687</xdr:rowOff>
    </xdr:from>
    <xdr:to>
      <xdr:col>45</xdr:col>
      <xdr:colOff>177800</xdr:colOff>
      <xdr:row>39</xdr:row>
      <xdr:rowOff>35687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222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35687</xdr:rowOff>
    </xdr:from>
    <xdr:to>
      <xdr:col>41</xdr:col>
      <xdr:colOff>50800</xdr:colOff>
      <xdr:row>39</xdr:row>
      <xdr:rowOff>35687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222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156337</xdr:rowOff>
    </xdr:from>
    <xdr:to>
      <xdr:col>55</xdr:col>
      <xdr:colOff>50800</xdr:colOff>
      <xdr:row>39</xdr:row>
      <xdr:rowOff>86487</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71264</xdr:rowOff>
    </xdr:from>
    <xdr:ext cx="313932"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863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156337</xdr:rowOff>
    </xdr:from>
    <xdr:to>
      <xdr:col>50</xdr:col>
      <xdr:colOff>165100</xdr:colOff>
      <xdr:row>39</xdr:row>
      <xdr:rowOff>86487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77614</xdr:rowOff>
    </xdr:from>
    <xdr:ext cx="313932"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82333" y="676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156337</xdr:rowOff>
    </xdr:from>
    <xdr:to>
      <xdr:col>46</xdr:col>
      <xdr:colOff>38100</xdr:colOff>
      <xdr:row>39</xdr:row>
      <xdr:rowOff>86487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77614</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93333" y="676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156337</xdr:rowOff>
    </xdr:from>
    <xdr:to>
      <xdr:col>41</xdr:col>
      <xdr:colOff>101600</xdr:colOff>
      <xdr:row>39</xdr:row>
      <xdr:rowOff>86487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77614</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04333" y="676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156337</xdr:rowOff>
    </xdr:from>
    <xdr:to>
      <xdr:col>36</xdr:col>
      <xdr:colOff>165100</xdr:colOff>
      <xdr:row>39</xdr:row>
      <xdr:rowOff>86487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77614</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15333" y="676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33203</xdr:rowOff>
    </xdr:from>
    <xdr:to>
      <xdr:col>55</xdr:col>
      <xdr:colOff>0</xdr:colOff>
      <xdr:row>56</xdr:row>
      <xdr:rowOff>152357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634403"/>
          <a:ext cx="838200" cy="11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77483</xdr:rowOff>
    </xdr:from>
    <xdr:to>
      <xdr:col>50</xdr:col>
      <xdr:colOff>114300</xdr:colOff>
      <xdr:row>56</xdr:row>
      <xdr:rowOff>152357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678683"/>
          <a:ext cx="889000" cy="7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77483</xdr:rowOff>
    </xdr:from>
    <xdr:to>
      <xdr:col>45</xdr:col>
      <xdr:colOff>177800</xdr:colOff>
      <xdr:row>56</xdr:row>
      <xdr:rowOff>78702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678683"/>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78702</xdr:rowOff>
    </xdr:from>
    <xdr:to>
      <xdr:col>41</xdr:col>
      <xdr:colOff>50800</xdr:colOff>
      <xdr:row>57</xdr:row>
      <xdr:rowOff>66289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679902"/>
          <a:ext cx="889000" cy="15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153853</xdr:rowOff>
    </xdr:from>
    <xdr:to>
      <xdr:col>55</xdr:col>
      <xdr:colOff>50800</xdr:colOff>
      <xdr:row>56</xdr:row>
      <xdr:rowOff>84003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5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5280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43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101557</xdr:rowOff>
    </xdr:from>
    <xdr:to>
      <xdr:col>50</xdr:col>
      <xdr:colOff>165100</xdr:colOff>
      <xdr:row>57</xdr:row>
      <xdr:rowOff>31707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22834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79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26683</xdr:rowOff>
    </xdr:from>
    <xdr:to>
      <xdr:col>46</xdr:col>
      <xdr:colOff>38100</xdr:colOff>
      <xdr:row>56</xdr:row>
      <xdr:rowOff>128283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144810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40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27902</xdr:rowOff>
    </xdr:from>
    <xdr:to>
      <xdr:col>41</xdr:col>
      <xdr:colOff>101600</xdr:colOff>
      <xdr:row>56</xdr:row>
      <xdr:rowOff>129502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2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146029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40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15489</xdr:rowOff>
    </xdr:from>
    <xdr:to>
      <xdr:col>36</xdr:col>
      <xdr:colOff>165100</xdr:colOff>
      <xdr:row>57</xdr:row>
      <xdr:rowOff>117089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8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108216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8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43943</xdr:rowOff>
    </xdr:from>
    <xdr:to>
      <xdr:col>55</xdr:col>
      <xdr:colOff>0</xdr:colOff>
      <xdr:row>79</xdr:row>
      <xdr:rowOff>51470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88493"/>
          <a:ext cx="838200" cy="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33486</xdr:rowOff>
    </xdr:from>
    <xdr:to>
      <xdr:col>50</xdr:col>
      <xdr:colOff>114300</xdr:colOff>
      <xdr:row>79</xdr:row>
      <xdr:rowOff>43943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78036"/>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33486</xdr:rowOff>
    </xdr:from>
    <xdr:to>
      <xdr:col>45</xdr:col>
      <xdr:colOff>177800</xdr:colOff>
      <xdr:row>79</xdr:row>
      <xdr:rowOff>55519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78036"/>
          <a:ext cx="889000" cy="2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37078</xdr:rowOff>
    </xdr:from>
    <xdr:to>
      <xdr:col>41</xdr:col>
      <xdr:colOff>50800</xdr:colOff>
      <xdr:row>79</xdr:row>
      <xdr:rowOff>55519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81628"/>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670</xdr:rowOff>
    </xdr:from>
    <xdr:to>
      <xdr:col>55</xdr:col>
      <xdr:colOff>50800</xdr:colOff>
      <xdr:row>79</xdr:row>
      <xdr:rowOff>102270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4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164593</xdr:rowOff>
    </xdr:from>
    <xdr:to>
      <xdr:col>50</xdr:col>
      <xdr:colOff>165100</xdr:colOff>
      <xdr:row>79</xdr:row>
      <xdr:rowOff>94743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3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85870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3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154136</xdr:rowOff>
    </xdr:from>
    <xdr:to>
      <xdr:col>46</xdr:col>
      <xdr:colOff>38100</xdr:colOff>
      <xdr:row>79</xdr:row>
      <xdr:rowOff>84286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75413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1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4719</xdr:rowOff>
    </xdr:from>
    <xdr:to>
      <xdr:col>41</xdr:col>
      <xdr:colOff>101600</xdr:colOff>
      <xdr:row>79</xdr:row>
      <xdr:rowOff>106319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97446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4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157728</xdr:rowOff>
    </xdr:from>
    <xdr:to>
      <xdr:col>36</xdr:col>
      <xdr:colOff>165100</xdr:colOff>
      <xdr:row>79</xdr:row>
      <xdr:rowOff>87878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3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79005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2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31686</xdr:rowOff>
    </xdr:from>
    <xdr:to>
      <xdr:col>55</xdr:col>
      <xdr:colOff>0</xdr:colOff>
      <xdr:row>98</xdr:row>
      <xdr:rowOff>36866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833786"/>
          <a:ext cx="838200" cy="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21772</xdr:rowOff>
    </xdr:from>
    <xdr:to>
      <xdr:col>50</xdr:col>
      <xdr:colOff>114300</xdr:colOff>
      <xdr:row>98</xdr:row>
      <xdr:rowOff>31686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823872"/>
          <a:ext cx="889000" cy="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132531</xdr:rowOff>
    </xdr:from>
    <xdr:to>
      <xdr:col>45</xdr:col>
      <xdr:colOff>177800</xdr:colOff>
      <xdr:row>98</xdr:row>
      <xdr:rowOff>21772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63181"/>
          <a:ext cx="889000" cy="6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132531</xdr:rowOff>
    </xdr:from>
    <xdr:to>
      <xdr:col>41</xdr:col>
      <xdr:colOff>50800</xdr:colOff>
      <xdr:row>98</xdr:row>
      <xdr:rowOff>52071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63181"/>
          <a:ext cx="889000" cy="9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157516</xdr:rowOff>
    </xdr:from>
    <xdr:to>
      <xdr:col>55</xdr:col>
      <xdr:colOff>50800</xdr:colOff>
      <xdr:row>98</xdr:row>
      <xdr:rowOff>87666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8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72443</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0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152336</xdr:rowOff>
    </xdr:from>
    <xdr:to>
      <xdr:col>50</xdr:col>
      <xdr:colOff>165100</xdr:colOff>
      <xdr:row>98</xdr:row>
      <xdr:rowOff>82486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8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73613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7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142422</xdr:rowOff>
    </xdr:from>
    <xdr:to>
      <xdr:col>46</xdr:col>
      <xdr:colOff>38100</xdr:colOff>
      <xdr:row>98</xdr:row>
      <xdr:rowOff>72572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7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63699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6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81731</xdr:rowOff>
    </xdr:from>
    <xdr:to>
      <xdr:col>41</xdr:col>
      <xdr:colOff>101600</xdr:colOff>
      <xdr:row>98</xdr:row>
      <xdr:rowOff>11881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1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3008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0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1271</xdr:rowOff>
    </xdr:from>
    <xdr:to>
      <xdr:col>36</xdr:col>
      <xdr:colOff>165100</xdr:colOff>
      <xdr:row>98</xdr:row>
      <xdr:rowOff>102871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0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93998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9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9023</xdr:rowOff>
    </xdr:from>
    <xdr:to>
      <xdr:col>85</xdr:col>
      <xdr:colOff>127000</xdr:colOff>
      <xdr:row>38</xdr:row>
      <xdr:rowOff>21797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24123"/>
          <a:ext cx="838200" cy="1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21797</xdr:rowOff>
    </xdr:from>
    <xdr:to>
      <xdr:col>81</xdr:col>
      <xdr:colOff>50800</xdr:colOff>
      <xdr:row>38</xdr:row>
      <xdr:rowOff>22103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36897"/>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22103</xdr:rowOff>
    </xdr:from>
    <xdr:to>
      <xdr:col>76</xdr:col>
      <xdr:colOff>114300</xdr:colOff>
      <xdr:row>38</xdr:row>
      <xdr:rowOff>51762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37203"/>
          <a:ext cx="889000" cy="2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34810</xdr:rowOff>
    </xdr:from>
    <xdr:to>
      <xdr:col>71</xdr:col>
      <xdr:colOff>177800</xdr:colOff>
      <xdr:row>38</xdr:row>
      <xdr:rowOff>51762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549910"/>
          <a:ext cx="889000" cy="1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129673</xdr:rowOff>
    </xdr:from>
    <xdr:to>
      <xdr:col>85</xdr:col>
      <xdr:colOff>177800</xdr:colOff>
      <xdr:row>38</xdr:row>
      <xdr:rowOff>59823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7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142447</xdr:rowOff>
    </xdr:from>
    <xdr:to>
      <xdr:col>81</xdr:col>
      <xdr:colOff>101600</xdr:colOff>
      <xdr:row>38</xdr:row>
      <xdr:rowOff>72597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8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63724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78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142754</xdr:rowOff>
    </xdr:from>
    <xdr:to>
      <xdr:col>76</xdr:col>
      <xdr:colOff>165100</xdr:colOff>
      <xdr:row>38</xdr:row>
      <xdr:rowOff>72904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8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64030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7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962</xdr:rowOff>
    </xdr:from>
    <xdr:to>
      <xdr:col>72</xdr:col>
      <xdr:colOff>38100</xdr:colOff>
      <xdr:row>38</xdr:row>
      <xdr:rowOff>102562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51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93689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60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155459</xdr:rowOff>
    </xdr:from>
    <xdr:to>
      <xdr:col>67</xdr:col>
      <xdr:colOff>101600</xdr:colOff>
      <xdr:row>38</xdr:row>
      <xdr:rowOff>85609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9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76737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9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1616</xdr:rowOff>
    </xdr:from>
    <xdr:to>
      <xdr:col>85</xdr:col>
      <xdr:colOff>127000</xdr:colOff>
      <xdr:row>58</xdr:row>
      <xdr:rowOff>14806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45716"/>
          <a:ext cx="838200" cy="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14806</xdr:rowOff>
    </xdr:from>
    <xdr:to>
      <xdr:col>81</xdr:col>
      <xdr:colOff>50800</xdr:colOff>
      <xdr:row>58</xdr:row>
      <xdr:rowOff>29747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58906"/>
          <a:ext cx="889000" cy="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15414</xdr:rowOff>
    </xdr:from>
    <xdr:to>
      <xdr:col>76</xdr:col>
      <xdr:colOff>114300</xdr:colOff>
      <xdr:row>58</xdr:row>
      <xdr:rowOff>29747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959514"/>
          <a:ext cx="889000" cy="1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15414</xdr:rowOff>
    </xdr:from>
    <xdr:to>
      <xdr:col>71</xdr:col>
      <xdr:colOff>177800</xdr:colOff>
      <xdr:row>58</xdr:row>
      <xdr:rowOff>40154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59514"/>
          <a:ext cx="889000" cy="2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122266</xdr:rowOff>
    </xdr:from>
    <xdr:to>
      <xdr:col>85</xdr:col>
      <xdr:colOff>177800</xdr:colOff>
      <xdr:row>58</xdr:row>
      <xdr:rowOff>52416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9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100693</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7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135456</xdr:rowOff>
    </xdr:from>
    <xdr:to>
      <xdr:col>81</xdr:col>
      <xdr:colOff>101600</xdr:colOff>
      <xdr:row>58</xdr:row>
      <xdr:rowOff>65606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56733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0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150397</xdr:rowOff>
    </xdr:from>
    <xdr:to>
      <xdr:col>76</xdr:col>
      <xdr:colOff>165100</xdr:colOff>
      <xdr:row>58</xdr:row>
      <xdr:rowOff>80547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2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71674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1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136064</xdr:rowOff>
    </xdr:from>
    <xdr:to>
      <xdr:col>72</xdr:col>
      <xdr:colOff>38100</xdr:colOff>
      <xdr:row>58</xdr:row>
      <xdr:rowOff>66214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0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57341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0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160804</xdr:rowOff>
    </xdr:from>
    <xdr:to>
      <xdr:col>67</xdr:col>
      <xdr:colOff>101600</xdr:colOff>
      <xdr:row>58</xdr:row>
      <xdr:rowOff>90954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3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82081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2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134624</xdr:rowOff>
    </xdr:from>
    <xdr:to>
      <xdr:col>85</xdr:col>
      <xdr:colOff>127000</xdr:colOff>
      <xdr:row>78</xdr:row>
      <xdr:rowOff>135147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07724"/>
          <a:ext cx="838200" cy="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29066</xdr:rowOff>
    </xdr:from>
    <xdr:to>
      <xdr:col>81</xdr:col>
      <xdr:colOff>50800</xdr:colOff>
      <xdr:row>78</xdr:row>
      <xdr:rowOff>134624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230716"/>
          <a:ext cx="889000" cy="27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29066</xdr:rowOff>
    </xdr:from>
    <xdr:to>
      <xdr:col>76</xdr:col>
      <xdr:colOff>114300</xdr:colOff>
      <xdr:row>77</xdr:row>
      <xdr:rowOff>160119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230716"/>
          <a:ext cx="889000" cy="13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160119</xdr:rowOff>
    </xdr:from>
    <xdr:to>
      <xdr:col>71</xdr:col>
      <xdr:colOff>177800</xdr:colOff>
      <xdr:row>78</xdr:row>
      <xdr:rowOff>30256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361769"/>
          <a:ext cx="889000" cy="4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84347</xdr:rowOff>
    </xdr:from>
    <xdr:to>
      <xdr:col>85</xdr:col>
      <xdr:colOff>177800</xdr:colOff>
      <xdr:row>79</xdr:row>
      <xdr:rowOff>14497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5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170724</xdr:rowOff>
    </xdr:from>
    <xdr:ext cx="378565"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2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83824</xdr:rowOff>
    </xdr:from>
    <xdr:to>
      <xdr:col>81</xdr:col>
      <xdr:colOff>101600</xdr:colOff>
      <xdr:row>79</xdr:row>
      <xdr:rowOff>13974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5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5101</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2017" y="13549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149716</xdr:rowOff>
    </xdr:from>
    <xdr:to>
      <xdr:col>76</xdr:col>
      <xdr:colOff>165100</xdr:colOff>
      <xdr:row>77</xdr:row>
      <xdr:rowOff>79866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17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96393</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295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109319</xdr:rowOff>
    </xdr:from>
    <xdr:to>
      <xdr:col>72</xdr:col>
      <xdr:colOff>38100</xdr:colOff>
      <xdr:row>78</xdr:row>
      <xdr:rowOff>39469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31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55996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08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150906</xdr:rowOff>
    </xdr:from>
    <xdr:to>
      <xdr:col>67</xdr:col>
      <xdr:colOff>101600</xdr:colOff>
      <xdr:row>78</xdr:row>
      <xdr:rowOff>81056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35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97583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12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93591</xdr:rowOff>
    </xdr:from>
    <xdr:to>
      <xdr:col>85</xdr:col>
      <xdr:colOff>127000</xdr:colOff>
      <xdr:row>96</xdr:row>
      <xdr:rowOff>112227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552791"/>
          <a:ext cx="838200" cy="1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68709</xdr:rowOff>
    </xdr:from>
    <xdr:to>
      <xdr:col>81</xdr:col>
      <xdr:colOff>50800</xdr:colOff>
      <xdr:row>96</xdr:row>
      <xdr:rowOff>93591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527909"/>
          <a:ext cx="889000" cy="2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68709</xdr:rowOff>
    </xdr:from>
    <xdr:to>
      <xdr:col>76</xdr:col>
      <xdr:colOff>114300</xdr:colOff>
      <xdr:row>96</xdr:row>
      <xdr:rowOff>69577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527909"/>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69577</xdr:rowOff>
    </xdr:from>
    <xdr:to>
      <xdr:col>71</xdr:col>
      <xdr:colOff>177800</xdr:colOff>
      <xdr:row>96</xdr:row>
      <xdr:rowOff>80025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528777"/>
          <a:ext cx="889000" cy="1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61427</xdr:rowOff>
    </xdr:from>
    <xdr:to>
      <xdr:col>85</xdr:col>
      <xdr:colOff>177800</xdr:colOff>
      <xdr:row>96</xdr:row>
      <xdr:rowOff>163027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2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39854</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49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42791</xdr:rowOff>
    </xdr:from>
    <xdr:to>
      <xdr:col>81</xdr:col>
      <xdr:colOff>101600</xdr:colOff>
      <xdr:row>96</xdr:row>
      <xdr:rowOff>144391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50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135518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9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17909</xdr:rowOff>
    </xdr:from>
    <xdr:to>
      <xdr:col>76</xdr:col>
      <xdr:colOff>165100</xdr:colOff>
      <xdr:row>96</xdr:row>
      <xdr:rowOff>119509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7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110636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6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18777</xdr:rowOff>
    </xdr:from>
    <xdr:to>
      <xdr:col>72</xdr:col>
      <xdr:colOff>38100</xdr:colOff>
      <xdr:row>96</xdr:row>
      <xdr:rowOff>120377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7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111504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7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29225</xdr:rowOff>
    </xdr:from>
    <xdr:to>
      <xdr:col>67</xdr:col>
      <xdr:colOff>101600</xdr:colOff>
      <xdr:row>96</xdr:row>
      <xdr:rowOff>130825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8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121952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81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類似団体平均及び前年度比較による増減幅の大きい項目については、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民生費と農林水産業費</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これら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項目のうち、まず民生費は住民一人当たり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155,733</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円と、前年度より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15,857</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円増加している。これは、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非課税世帯、低所得者等への給付金事業が増加したことに伴い増となった。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農林水産業費は、住民一人当たり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68,976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円と、前年度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15,637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増加している。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これは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ふくしま森林再生事業及び広葉樹林再生事業実施等の</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事業量の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によるものである。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福島県大玉村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年度決算については、標準財政規模に対する財政調整基金残高が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34.71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％と昨年度に比べ</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0.98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標準財政規模で比較すると高めの数値で推移しているものの、当初予算をはじめ、予算編成時には財政調整基金の取り崩しによる予算措置が必要となるため、決算剰余金を中心に積立を行い、年度末現在高が当初を上回るような財政運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福島県大玉村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年度を含む過去</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年間は各会計とも黒字となっているが、水道事業については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、水道管老朽化に伴う修繕工事が近年増加傾向にあり、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また、物価高騰による影響もあ</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ることから修繕費等の増加が見込まれるため、水道料金改定等も含め収支の健全化に一層注力する。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農業集落排水事業会計については、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水道事業会計同様令和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年度から法適用となった。水道事業会計と同様に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一般会計からの繰入を行っている現状を十分把握し、新築家屋等への加入（接続）や滞納金の徴収を強力に推進する必要がある。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今後とも一般会計、特別会計、公営企業会計の全体のバランスを念頭に置きながら健全な財政運営を図っていく。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福島県大玉村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元金償還金については、平成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年度借入の臨時財政対策債償還終了に伴いな減少となっている。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今後、（仮称）子育て支援センター建設事業をはじめ大型事業に係る元利償還金の増加、並びに利息の引き上げがあることから、事業計画を精査し、各年度の地方債の発行抑制に努める。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公営企業債</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についても、一般会計同様に経年劣化等による更新修繕工及び利息引き上げに対する備えをするとともに、各年度の事業計画の立案実施に努める。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債務負担行為に基づく支出額については、本宮方部学校給食センターの設備改修が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予定されており、今後支出額が増加する見込みである。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公債費のピークを念頭に置き、地方債の発行を抑制しつつ、長期的な視点を持って財政運営を図っていく。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福島県大玉村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一般会計等における地方債の現在高については、元金償還額が新規発行額を上回っているため減少が続いている。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債務負担行為に基づく支出予定額については、本宮方部学校給食センターの設備改修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並びに（仮称）子育て支援センター建設、</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リース</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によ</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増加が続く見込みである。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公営企業債繰入見込額については、補償金免除繰上償還を実施した影響で年々減少傾向にある。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組合等負担等見込額については、緊急防災・減災事業債の借入による交付税措置で、公債費残高より将来の交付税算入見込額が多くなるため負担見込額がマイナスとなっている。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退職手当負担見込額については、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職員の昇格・昇給及等に伴い</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増加している。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充当可能特定歳入については、公営住宅使用料の平均充当率の増である。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においても償還額が起債発行額を上回ったため地方債現在高は減少したが、今後は（仮称）子育て支援センター建設事業等の大型事業が控えているため、引き続き地方債の発行を抑制しつつ、現在高だけでなく将来にわたる負担額を念頭に置いた財政運営を図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福島県大玉村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年度末の基金残高は、一般会計で約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25.7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これは、財政調整基金</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億円、その他特定目的基金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億円の積立が増加したことによる。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今後とも不測の事態に備えるとともに、公共施設の老朽化に伴う長寿命化対策や施設の更新費用などをはじめ、将来的な財政需要の増大にも対応していけるよう決算剰余金を中心に積立を行っていく。</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公共施設整備基金：公共施設の維持補修、整備等に要する資金。</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地域福祉基金：地域福祉の向上に関する事業に要する資金。</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ふるさと応援基金：地域資源を活用し、将来へ自信を持って引き継げる環境に配慮した元気なむらづくりを進めていく経費の財源。</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村営住宅等管理基金：公営住宅及び付帯施設等の維持修繕、整備等に要する経費の財源。</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災害対策基金：大規模災害に備え、避難及び支援活動を円滑に実施するための非常時用食料や資機材の備蓄等の購入資金。</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ふるさと応援基金：ふるさと納税者の寄付額増加により、約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億円の積立を行ったことによる増。</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村営住宅等管理基金：公営住宅の維持修繕費等の増加に備え、約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億円の積立を行ったことによる増。</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公共施設の整備や大規模災害等への対応など、将来的に経費の増大が予想される特定の財政支出に備えるため、計画的に積立を行っていく。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これは、村税収入や各種交付金の増により積立が取崩しを上回ったため、約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億円の積立を行ったことによる。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財政調整基金に依存した予算編成を行っているため、財源確保に努め、財政調整基金の維持、増加に向けた取り組みを行う。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億円増加している。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これは、国の補正予算により交付税が臨時財政対策債償還基金費として増額算定されたことに伴い、約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億円の積立を行ったことによる。</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金利変動等の公債費の償還リスクに備えるため、決算剰余金により微増であっても積立を行っていく。</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4C8B6B1-EB16-4170-809C-7753E1DE27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7BC87F7-704D-4019-92F4-1B3BCF411F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FF46559-96B2-4075-A479-F3511BE23E4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F58D5D8-C75B-4CAA-839B-803AF089609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0640D39-7A3A-4930-B467-3C7B3C9746C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88CA768-7578-46C5-8038-48B231BAE99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90CC715-64A8-4A4B-8B11-A8BC0F18929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09D3B04-9534-4F9F-9114-AD3267C9CD2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534A84A-0ED8-4A84-AA0E-316CF7281DE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FF80381-EA2F-4C44-B717-66A2EB0D402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579A841-24CB-4473-A1FE-FBBEA15025A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0730C25-264D-4B19-8137-CD246FD9027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308B5D3-95EB-4CEF-AAFB-AFD468E43A9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BE39060-EDDB-4A34-9514-CA249B44AE2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5EB6388-97B3-4E8C-ABCA-8C3B0B35881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498541F-931B-4B72-AE07-47F7454EEB0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福島県大玉村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DDF76B7-AD3D-4854-8172-F7FE42EF25B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09C7BCA-347E-4BBA-BD4E-34605924A2E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183C79B-9F2D-4FB1-A820-507993F73C2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AC4E1C2-86CD-4896-945A-8B124D1CAF8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57DEF70-6670-42C9-8547-FD923E9994F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F4CD178-2C2E-4CE1-B1E8-A7333190309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8,817
8,781
79.44
5,705,262
5,270,217
348,494
3,310,491
3,266,903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8357EDA-F2F2-4674-A9F8-967A02C5C03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7CD0182-3308-4AD6-80D0-02AC5DCB763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52B47D1-3AF8-4EA1-BCFF-1479D9A2DC0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FB2CD57-AA76-409D-BB14-9E5A4010F45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DD20A52-B43D-4AC4-8659-403A5513A3F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C02429B-CAC7-4E9D-B9E7-8FE2B75C84B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E0DDEEB-C4A8-4934-B479-6153408DCA8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2A2FB65-F333-447B-AC9B-0AA26055950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2B373F3-EB88-4757-A9FD-89F2FF1BE5F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30578F2-E0FA-4E04-B2CB-870C11A74AC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CC32A37-926B-4D69-931D-8E68078C9E6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7799A3A-25A0-4D72-9A75-1774B177A81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A043353-43B3-42AA-B9FE-D287BF5A83F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748C4B0-ED4E-4264-AEC7-3D52AF6B8F3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782B9F5-3956-403F-91FA-305F6D37CD6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4C0A067-D03B-4531-ACB9-2483A3A73E0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CC6C92E-DCD3-4E07-BD61-B3EEECED21B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B24742C-ECF0-4A5D-98B7-C55478B9235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1B6FA68-0C5B-4C33-8A94-ED8B725593E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67A5A1E-860B-442C-99A2-FD4A9DBAA7F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8B24C6B-2847-49A1-8B9C-6B0671BFDE6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3D7580E-8A15-4F87-A2CA-45B181E113D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CC5ED26-5534-4F8E-AE5D-E4B54E43845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DCCC7A6-47D9-4410-BD08-C72D5042371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EABC9F5-4B70-407E-B4D6-A89E8856BBD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3A1B289-A32A-4D91-AF08-568B6C6B2CB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CDBAA8C-1959-4E4A-A670-1558D2975D7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3B14E3B-846F-4ACB-B8FC-E3F2A532FA5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AD4FAB6-A747-4E42-859F-8171AC5BC61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5A85A62-05DC-4658-B877-D85343724BB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1994DCB-F59E-4F50-B36C-AD07110272A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6FF9DC4-4AC5-416C-9FB0-EFEA7AE5CAE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A31D796-A03E-4E1B-B5DF-BEF0C9B2E94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F36A5DE-ACDE-458E-AB9F-BB8ED792101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95E5A3B-053E-4568-B747-E9E70BEAF71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類似団体内平均値と比較し、</a:t>
          </a:r>
          <a:r>
            <a:rPr kumimoji="1" lang="en-US" altLang="ja-JP" sz="1100">
              <a:latin typeface="ＭＳ Ｐゴシック" panose="020B0600070205080204" pitchFamily="50" charset="-128"/>
              <a:ea typeface="ＭＳ Ｐゴシック" panose="020B0600070205080204" pitchFamily="50" charset="-128"/>
            </a:rPr>
            <a:t>4.4</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72.6</a:t>
          </a:r>
          <a:r>
            <a:rPr kumimoji="1" lang="ja-JP" altLang="en-US" sz="1100">
              <a:latin typeface="ＭＳ Ｐゴシック" panose="020B0600070205080204" pitchFamily="50" charset="-128"/>
              <a:ea typeface="ＭＳ Ｐゴシック" panose="020B0600070205080204" pitchFamily="50" charset="-128"/>
            </a:rPr>
            <a:t>％となっている。公共施設の中には、昭和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年代に建設された施設もあり、一部老朽化が進んでいる状況にある。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公共施設総合管理計画及び個別施設計画に基づき、施設の長寿命化、最適化を図る必要がある。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FB99585-3F42-441E-870C-291B2504BB6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833243F-1401-46AA-8CAB-01093EC6040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5CE8352-083C-4694-817C-EF0BAC8FF35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07F9DDB-B3A7-47F4-B728-1CD011C7509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0151D471-6CC3-4E22-8046-1B6C49B3A96E}"/>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2762519-8CC9-4C9A-A154-407A1F32488A}"/>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E37E3651-C56E-49E1-B3BE-1025E1D40A21}"/>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DE12E9EC-BA99-4124-BCE5-A692EFF7FBA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5175A896-C44A-4641-BE49-BC8C0B37A53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B0152EE-7184-433D-886D-EB13E539713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1561FF46-7365-4FD0-97CB-EDE7B7ACE3AD}"/>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5AF326B6-266A-4E83-A51D-AFD8427D77A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6B4C3E6-36DC-4618-940A-4A4A3F10636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16FAAB1-3E6A-48BC-9ECF-9260D2AF926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DDDA2400-6E05-49C0-AFA2-084BE5A00084}"/>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F08F6DC1-763C-4A2E-8B6D-A31AC8B6EB47}"/>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896E192E-761D-420A-A189-ADA25A996A13}"/>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2E1C080C-1951-4E8B-917B-6D8EDC884D27}"/>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D5420E6D-E290-4113-9D7D-0A8EAC520F46}"/>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50143644-C495-40F6-A875-199957294143}"/>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A6FF3A23-8866-49AA-BAEF-C8F69CDDD1C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8CB189FA-8DBD-46CE-B77A-7BB31CBE9E01}"/>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8B750E27-F02A-4C37-8FB5-C664B67F637E}"/>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D12D8E73-9CBA-4C99-8712-2ADD9ED2C935}"/>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9C1E2DE8-6594-4000-B233-9AE418D2C3C2}"/>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FA461B2-405E-4AAD-844D-60EED0C98AB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2044AF1-EDC0-48E7-BB41-FA39F302F61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60E2B7D-EAFF-4121-83DF-B4CE77C9513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D4BE896-C0C2-443E-A1B3-8BE608944C0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0D2951A-854C-4BB9-9D6C-F76090EAFAF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122809</xdr:rowOff>
    </xdr:from>
    <xdr:to>
      <xdr:col>23</xdr:col>
      <xdr:colOff>136525</xdr:colOff>
      <xdr:row>31</xdr:row>
      <xdr:rowOff>52959</xdr:rowOff>
    </xdr:to>
    <xdr:sp macro="" textlink="">
      <xdr:nvSpPr>
        <xdr:cNvPr id="89" name="楕円 88">
          <a:extLst>
            <a:ext uri="{FF2B5EF4-FFF2-40B4-BE49-F238E27FC236}">
              <a16:creationId xmlns:a16="http://schemas.microsoft.com/office/drawing/2014/main" id="{49827712-6F89-420D-8813-34AA7209D8DE}"/>
            </a:ext>
          </a:extLst>
        </xdr:cNvPr>
        <xdr:cNvSpPr/>
      </xdr:nvSpPr>
      <xdr:spPr>
        <a:xfrm>
          <a:off x="4711700" y="603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101236</xdr:rowOff>
    </xdr:from>
    <xdr:ext cx="405111" cy="259045"/>
    <xdr:sp macro="" textlink="">
      <xdr:nvSpPr>
        <xdr:cNvPr id="90" name="有形固定資産減価償却率該当値テキスト">
          <a:extLst>
            <a:ext uri="{FF2B5EF4-FFF2-40B4-BE49-F238E27FC236}">
              <a16:creationId xmlns:a16="http://schemas.microsoft.com/office/drawing/2014/main" id="{20E82AE7-8F94-4EC5-AA45-8715A21FCA44}"/>
            </a:ext>
          </a:extLst>
        </xdr:cNvPr>
        <xdr:cNvSpPr txBox="1"/>
      </xdr:nvSpPr>
      <xdr:spPr>
        <a:xfrm>
          <a:off x="4813300" y="601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81788</xdr:rowOff>
    </xdr:from>
    <xdr:to>
      <xdr:col>19</xdr:col>
      <xdr:colOff>187325</xdr:colOff>
      <xdr:row>31</xdr:row>
      <xdr:rowOff>11938</xdr:rowOff>
    </xdr:to>
    <xdr:sp macro="" textlink="">
      <xdr:nvSpPr>
        <xdr:cNvPr id="91" name="楕円 90">
          <a:extLst>
            <a:ext uri="{FF2B5EF4-FFF2-40B4-BE49-F238E27FC236}">
              <a16:creationId xmlns:a16="http://schemas.microsoft.com/office/drawing/2014/main" id="{E2D0AF05-62FD-428F-B764-67BACB6FA10C}"/>
            </a:ext>
          </a:extLst>
        </xdr:cNvPr>
        <xdr:cNvSpPr/>
      </xdr:nvSpPr>
      <xdr:spPr>
        <a:xfrm>
          <a:off x="4000500" y="59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132588</xdr:rowOff>
    </xdr:from>
    <xdr:to>
      <xdr:col>23</xdr:col>
      <xdr:colOff>85725</xdr:colOff>
      <xdr:row>31</xdr:row>
      <xdr:rowOff>2159</xdr:rowOff>
    </xdr:to>
    <xdr:cxnSp macro="">
      <xdr:nvCxnSpPr>
        <xdr:cNvPr id="92" name="直線コネクタ 91">
          <a:extLst>
            <a:ext uri="{FF2B5EF4-FFF2-40B4-BE49-F238E27FC236}">
              <a16:creationId xmlns:a16="http://schemas.microsoft.com/office/drawing/2014/main" id="{13CAF681-44A6-4A59-9D8D-2B74946DDB7C}"/>
            </a:ext>
          </a:extLst>
        </xdr:cNvPr>
        <xdr:cNvCxnSpPr/>
      </xdr:nvCxnSpPr>
      <xdr:spPr>
        <a:xfrm>
          <a:off x="4051300" y="6047613"/>
          <a:ext cx="711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51562</xdr:rowOff>
    </xdr:from>
    <xdr:to>
      <xdr:col>15</xdr:col>
      <xdr:colOff>187325</xdr:colOff>
      <xdr:row>30</xdr:row>
      <xdr:rowOff>153162</xdr:rowOff>
    </xdr:to>
    <xdr:sp macro="" textlink="">
      <xdr:nvSpPr>
        <xdr:cNvPr id="93" name="楕円 92">
          <a:extLst>
            <a:ext uri="{FF2B5EF4-FFF2-40B4-BE49-F238E27FC236}">
              <a16:creationId xmlns:a16="http://schemas.microsoft.com/office/drawing/2014/main" id="{6B2887AD-A0AF-4444-BBB4-D9E6263D6E97}"/>
            </a:ext>
          </a:extLst>
        </xdr:cNvPr>
        <xdr:cNvSpPr/>
      </xdr:nvSpPr>
      <xdr:spPr>
        <a:xfrm>
          <a:off x="3238500" y="596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102362</xdr:rowOff>
    </xdr:from>
    <xdr:to>
      <xdr:col>19</xdr:col>
      <xdr:colOff>136525</xdr:colOff>
      <xdr:row>30</xdr:row>
      <xdr:rowOff>132588</xdr:rowOff>
    </xdr:to>
    <xdr:cxnSp macro="">
      <xdr:nvCxnSpPr>
        <xdr:cNvPr id="94" name="直線コネクタ 93">
          <a:extLst>
            <a:ext uri="{FF2B5EF4-FFF2-40B4-BE49-F238E27FC236}">
              <a16:creationId xmlns:a16="http://schemas.microsoft.com/office/drawing/2014/main" id="{F44A8D0C-3D33-4353-9846-89E32925C761}"/>
            </a:ext>
          </a:extLst>
        </xdr:cNvPr>
        <xdr:cNvCxnSpPr/>
      </xdr:nvCxnSpPr>
      <xdr:spPr>
        <a:xfrm>
          <a:off x="3289300" y="6017387"/>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17018</xdr:rowOff>
    </xdr:from>
    <xdr:to>
      <xdr:col>11</xdr:col>
      <xdr:colOff>187325</xdr:colOff>
      <xdr:row>30</xdr:row>
      <xdr:rowOff>118618</xdr:rowOff>
    </xdr:to>
    <xdr:sp macro="" textlink="">
      <xdr:nvSpPr>
        <xdr:cNvPr id="95" name="楕円 94">
          <a:extLst>
            <a:ext uri="{FF2B5EF4-FFF2-40B4-BE49-F238E27FC236}">
              <a16:creationId xmlns:a16="http://schemas.microsoft.com/office/drawing/2014/main" id="{A6B672A7-212D-4F49-99E3-77285E0EEF5D}"/>
            </a:ext>
          </a:extLst>
        </xdr:cNvPr>
        <xdr:cNvSpPr/>
      </xdr:nvSpPr>
      <xdr:spPr>
        <a:xfrm>
          <a:off x="2476500" y="59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67818</xdr:rowOff>
    </xdr:from>
    <xdr:to>
      <xdr:col>15</xdr:col>
      <xdr:colOff>136525</xdr:colOff>
      <xdr:row>30</xdr:row>
      <xdr:rowOff>102362</xdr:rowOff>
    </xdr:to>
    <xdr:cxnSp macro="">
      <xdr:nvCxnSpPr>
        <xdr:cNvPr id="96" name="直線コネクタ 95">
          <a:extLst>
            <a:ext uri="{FF2B5EF4-FFF2-40B4-BE49-F238E27FC236}">
              <a16:creationId xmlns:a16="http://schemas.microsoft.com/office/drawing/2014/main" id="{418A5F61-CFF0-4EE7-BB52-3F84965F37F1}"/>
            </a:ext>
          </a:extLst>
        </xdr:cNvPr>
        <xdr:cNvCxnSpPr/>
      </xdr:nvCxnSpPr>
      <xdr:spPr>
        <a:xfrm>
          <a:off x="2527300" y="5982843"/>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156083</xdr:rowOff>
    </xdr:from>
    <xdr:to>
      <xdr:col>7</xdr:col>
      <xdr:colOff>187325</xdr:colOff>
      <xdr:row>30</xdr:row>
      <xdr:rowOff>86233</xdr:rowOff>
    </xdr:to>
    <xdr:sp macro="" textlink="">
      <xdr:nvSpPr>
        <xdr:cNvPr id="97" name="楕円 96">
          <a:extLst>
            <a:ext uri="{FF2B5EF4-FFF2-40B4-BE49-F238E27FC236}">
              <a16:creationId xmlns:a16="http://schemas.microsoft.com/office/drawing/2014/main" id="{CB9E6BD6-A010-488A-9EBE-E22F9F1FDE71}"/>
            </a:ext>
          </a:extLst>
        </xdr:cNvPr>
        <xdr:cNvSpPr/>
      </xdr:nvSpPr>
      <xdr:spPr>
        <a:xfrm>
          <a:off x="1714500" y="58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35433</xdr:rowOff>
    </xdr:from>
    <xdr:to>
      <xdr:col>11</xdr:col>
      <xdr:colOff>136525</xdr:colOff>
      <xdr:row>30</xdr:row>
      <xdr:rowOff>67818</xdr:rowOff>
    </xdr:to>
    <xdr:cxnSp macro="">
      <xdr:nvCxnSpPr>
        <xdr:cNvPr id="98" name="直線コネクタ 97">
          <a:extLst>
            <a:ext uri="{FF2B5EF4-FFF2-40B4-BE49-F238E27FC236}">
              <a16:creationId xmlns:a16="http://schemas.microsoft.com/office/drawing/2014/main" id="{1DF36095-E65B-49CC-A79A-AEEA04E071A8}"/>
            </a:ext>
          </a:extLst>
        </xdr:cNvPr>
        <xdr:cNvCxnSpPr/>
      </xdr:nvCxnSpPr>
      <xdr:spPr>
        <a:xfrm>
          <a:off x="1765300" y="5950458"/>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2BFA234A-76AC-478A-980A-BACEE75767B3}"/>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a:extLst>
            <a:ext uri="{FF2B5EF4-FFF2-40B4-BE49-F238E27FC236}">
              <a16:creationId xmlns:a16="http://schemas.microsoft.com/office/drawing/2014/main" id="{4C911C74-20CD-48DA-A963-58B422A2ED86}"/>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D3682D43-01FA-42A7-B341-EEE112165CB9}"/>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a:extLst>
            <a:ext uri="{FF2B5EF4-FFF2-40B4-BE49-F238E27FC236}">
              <a16:creationId xmlns:a16="http://schemas.microsoft.com/office/drawing/2014/main" id="{86D64CEF-0C16-448B-A0FC-85FF89DBBBF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3065</xdr:rowOff>
    </xdr:from>
    <xdr:ext cx="405111" cy="259045"/>
    <xdr:sp macro="" textlink="">
      <xdr:nvSpPr>
        <xdr:cNvPr id="103" name="n_1mainValue有形固定資産減価償却率">
          <a:extLst>
            <a:ext uri="{FF2B5EF4-FFF2-40B4-BE49-F238E27FC236}">
              <a16:creationId xmlns:a16="http://schemas.microsoft.com/office/drawing/2014/main" id="{342EB908-C1F7-4553-8E49-5189335C076F}"/>
            </a:ext>
          </a:extLst>
        </xdr:cNvPr>
        <xdr:cNvSpPr txBox="1"/>
      </xdr:nvSpPr>
      <xdr:spPr>
        <a:xfrm>
          <a:off x="3836044" y="608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144289</xdr:rowOff>
    </xdr:from>
    <xdr:ext cx="405111" cy="259045"/>
    <xdr:sp macro="" textlink="">
      <xdr:nvSpPr>
        <xdr:cNvPr id="104" name="n_2mainValue有形固定資産減価償却率">
          <a:extLst>
            <a:ext uri="{FF2B5EF4-FFF2-40B4-BE49-F238E27FC236}">
              <a16:creationId xmlns:a16="http://schemas.microsoft.com/office/drawing/2014/main" id="{3C48B0E8-71AE-486B-A518-1CCFAC50867A}"/>
            </a:ext>
          </a:extLst>
        </xdr:cNvPr>
        <xdr:cNvSpPr txBox="1"/>
      </xdr:nvSpPr>
      <xdr:spPr>
        <a:xfrm>
          <a:off x="3086744" y="605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109745</xdr:rowOff>
    </xdr:from>
    <xdr:ext cx="405111" cy="259045"/>
    <xdr:sp macro="" textlink="">
      <xdr:nvSpPr>
        <xdr:cNvPr id="105" name="n_3mainValue有形固定資産減価償却率">
          <a:extLst>
            <a:ext uri="{FF2B5EF4-FFF2-40B4-BE49-F238E27FC236}">
              <a16:creationId xmlns:a16="http://schemas.microsoft.com/office/drawing/2014/main" id="{EA29DB82-076F-422A-A6E6-BD3474CE5F0B}"/>
            </a:ext>
          </a:extLst>
        </xdr:cNvPr>
        <xdr:cNvSpPr txBox="1"/>
      </xdr:nvSpPr>
      <xdr:spPr>
        <a:xfrm>
          <a:off x="2324744" y="6024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77360</xdr:rowOff>
    </xdr:from>
    <xdr:ext cx="405111" cy="259045"/>
    <xdr:sp macro="" textlink="">
      <xdr:nvSpPr>
        <xdr:cNvPr id="106" name="n_4mainValue有形固定資産減価償却率">
          <a:extLst>
            <a:ext uri="{FF2B5EF4-FFF2-40B4-BE49-F238E27FC236}">
              <a16:creationId xmlns:a16="http://schemas.microsoft.com/office/drawing/2014/main" id="{2AB3FF8B-EE8D-4C8F-9057-C013DB275526}"/>
            </a:ext>
          </a:extLst>
        </xdr:cNvPr>
        <xdr:cNvSpPr txBox="1"/>
      </xdr:nvSpPr>
      <xdr:spPr>
        <a:xfrm>
          <a:off x="1562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D55F0E2-FE39-4916-9945-765A993BB82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1AE10BC-64B1-47B6-B3AF-5FB28438FDB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AC8D19EE-5833-4B10-B245-718BB39F0C6E}"/>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910394CB-0E9F-4F00-B5E1-53E5F54AD9D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5F3DE6A-349D-4887-88C9-630512DF8D1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B1EE2202-127E-4068-A5E0-BE7E5E54D43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E16F8FA-2A6E-462F-82F7-F720AA0B0FA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349AE54-37FF-49B0-902F-34192E73563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71DC2A7-C425-4DEE-A97F-205F1AEFE88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C81AB7C7-A4AB-4ED0-87C8-522D456FEAD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424586F-A51B-4893-A27C-FD8F3424E94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8A8F702-32C3-4332-87EA-70504F30B9C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4986716-F62C-4F0E-AAA6-C34A0B3505F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類似団体内平均値と比較し、</a:t>
          </a:r>
          <a:r>
            <a:rPr kumimoji="1" lang="en-US" altLang="ja-JP" sz="1100">
              <a:latin typeface="ＭＳ Ｐゴシック" panose="020B0600070205080204" pitchFamily="50" charset="-128"/>
              <a:ea typeface="ＭＳ Ｐゴシック" panose="020B0600070205080204" pitchFamily="50" charset="-128"/>
            </a:rPr>
            <a:t>194.4</a:t>
          </a:r>
          <a:r>
            <a:rPr kumimoji="1" lang="ja-JP" altLang="en-US" sz="1100">
              <a:latin typeface="ＭＳ Ｐゴシック" panose="020B0600070205080204" pitchFamily="50" charset="-128"/>
              <a:ea typeface="ＭＳ Ｐゴシック" panose="020B0600070205080204" pitchFamily="50" charset="-128"/>
            </a:rPr>
            <a:t>％減の</a:t>
          </a:r>
          <a:r>
            <a:rPr kumimoji="1" lang="en-US" altLang="ja-JP" sz="1100">
              <a:latin typeface="ＭＳ Ｐゴシック" panose="020B0600070205080204" pitchFamily="50" charset="-128"/>
              <a:ea typeface="ＭＳ Ｐゴシック" panose="020B0600070205080204" pitchFamily="50" charset="-128"/>
            </a:rPr>
            <a:t>96.3</a:t>
          </a:r>
          <a:r>
            <a:rPr kumimoji="1" lang="ja-JP" altLang="en-US" sz="1100">
              <a:latin typeface="ＭＳ Ｐゴシック" panose="020B0600070205080204" pitchFamily="50" charset="-128"/>
              <a:ea typeface="ＭＳ Ｐゴシック" panose="020B0600070205080204" pitchFamily="50" charset="-128"/>
            </a:rPr>
            <a:t>％となっている。今後とも将来負担比率の上昇を抑制しつつ、物件費等の業務支出の一層の削減を図る。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C52D62D-5636-4D90-9941-6A289694334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91EDE99C-38B3-4D73-BC44-16A85FF52C1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12DA0D8-0264-44A7-B891-65D434BBDCA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56C485C-E032-4964-A6E0-96FB1004DF2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C1637A23-D937-4B3C-94E0-B722A2E0BF4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8287A82-ABDD-4357-B683-94D6A640D0A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2504A903-5747-4907-BB23-DA503CDEEA8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5F08A0FF-77A0-4F6C-A652-A7D488B2C28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98E48E9B-ADE9-4C71-BA87-593570B37B39}"/>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C015EB86-D5E8-4D5F-BF44-AE506D6C380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11B0D2F7-9738-4FB4-AB58-970FB2BD745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AE695EB-39C3-4970-BC08-53782FE0450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E6154A49-7E10-4194-9A7D-73F383EFDD9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FB8AA23-467C-4A41-94D8-401741C5FF1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B40773BD-69D0-498C-B7C6-9AAA5F127A8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0CA43F7-EE6E-4446-BB5F-FF78DF16003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96ACFAD-6668-4D65-A558-4B92CAB49CA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ED5F622C-C73B-4A69-8A45-D8179FB0E4F6}"/>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A471C1CC-7432-4BCD-8132-A1DE6ECFAF82}"/>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5364AFC8-090C-4BA5-BD3B-F5D0AAFB2A27}"/>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805580CF-24A8-49A9-A5D6-DE2E2164D08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FD92058E-05A5-4F51-85B6-28492E01793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1C9174A5-C887-499D-BEBD-50DD92991DAF}"/>
            </a:ext>
          </a:extLst>
        </xdr:cNvPr>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968A2580-E5EF-4688-B271-AF28AA6E8D4B}"/>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8914FE2C-92F2-45F9-885D-076393E972C1}"/>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65A40F72-D90E-4FA0-8435-78A1F9407E8F}"/>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9475D95A-E4B2-4F57-AAAB-624EE34AA732}"/>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BB689354-510E-4A88-8A29-AB9939664321}"/>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E2D5F89-1F3E-4A3C-A858-A01EEC46E3C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628D072-B707-4D6E-806B-ACABA56A822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578ADC6-F3D6-46D9-A3DC-BA2A030205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6AFBC5E-61A2-4A87-97C8-01725547E7C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E92E93D-5240-44BE-A5F2-28075C814E9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129912</xdr:rowOff>
    </xdr:from>
    <xdr:to>
      <xdr:col>76</xdr:col>
      <xdr:colOff>73025</xdr:colOff>
      <xdr:row>27</xdr:row>
      <xdr:rowOff>60062</xdr:rowOff>
    </xdr:to>
    <xdr:sp macro="" textlink="">
      <xdr:nvSpPr>
        <xdr:cNvPr id="153" name="楕円 152">
          <a:extLst>
            <a:ext uri="{FF2B5EF4-FFF2-40B4-BE49-F238E27FC236}">
              <a16:creationId xmlns:a16="http://schemas.microsoft.com/office/drawing/2014/main" id="{56697038-35B3-46AC-A023-6D0F7334DE82}"/>
            </a:ext>
          </a:extLst>
        </xdr:cNvPr>
        <xdr:cNvSpPr/>
      </xdr:nvSpPr>
      <xdr:spPr>
        <a:xfrm>
          <a:off x="14744700" y="535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152789</xdr:rowOff>
    </xdr:from>
    <xdr:ext cx="405111" cy="259045"/>
    <xdr:sp macro="" textlink="">
      <xdr:nvSpPr>
        <xdr:cNvPr id="154" name="債務償還比率該当値テキスト">
          <a:extLst>
            <a:ext uri="{FF2B5EF4-FFF2-40B4-BE49-F238E27FC236}">
              <a16:creationId xmlns:a16="http://schemas.microsoft.com/office/drawing/2014/main" id="{0291C401-A99C-448E-B03F-034229582585}"/>
            </a:ext>
          </a:extLst>
        </xdr:cNvPr>
        <xdr:cNvSpPr txBox="1"/>
      </xdr:nvSpPr>
      <xdr:spPr>
        <a:xfrm>
          <a:off x="14846300" y="5210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142249</xdr:rowOff>
    </xdr:from>
    <xdr:to>
      <xdr:col>72</xdr:col>
      <xdr:colOff>123825</xdr:colOff>
      <xdr:row>27</xdr:row>
      <xdr:rowOff>72399</xdr:rowOff>
    </xdr:to>
    <xdr:sp macro="" textlink="">
      <xdr:nvSpPr>
        <xdr:cNvPr id="155" name="楕円 154">
          <a:extLst>
            <a:ext uri="{FF2B5EF4-FFF2-40B4-BE49-F238E27FC236}">
              <a16:creationId xmlns:a16="http://schemas.microsoft.com/office/drawing/2014/main" id="{9D6DC439-E541-455A-9CAA-B2260D32CD4B}"/>
            </a:ext>
          </a:extLst>
        </xdr:cNvPr>
        <xdr:cNvSpPr/>
      </xdr:nvSpPr>
      <xdr:spPr>
        <a:xfrm>
          <a:off x="14033500" y="53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9262</xdr:rowOff>
    </xdr:from>
    <xdr:to>
      <xdr:col>76</xdr:col>
      <xdr:colOff>22225</xdr:colOff>
      <xdr:row>27</xdr:row>
      <xdr:rowOff>21599</xdr:rowOff>
    </xdr:to>
    <xdr:cxnSp macro="">
      <xdr:nvCxnSpPr>
        <xdr:cNvPr id="156" name="直線コネクタ 155">
          <a:extLst>
            <a:ext uri="{FF2B5EF4-FFF2-40B4-BE49-F238E27FC236}">
              <a16:creationId xmlns:a16="http://schemas.microsoft.com/office/drawing/2014/main" id="{291A1384-5AB3-48EF-B254-BBB8D9A2C947}"/>
            </a:ext>
          </a:extLst>
        </xdr:cNvPr>
        <xdr:cNvCxnSpPr/>
      </xdr:nvCxnSpPr>
      <xdr:spPr>
        <a:xfrm flipV="1">
          <a:off x="14084300" y="5409937"/>
          <a:ext cx="7112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44668</xdr:rowOff>
    </xdr:from>
    <xdr:to>
      <xdr:col>68</xdr:col>
      <xdr:colOff>123825</xdr:colOff>
      <xdr:row>27</xdr:row>
      <xdr:rowOff>146268</xdr:rowOff>
    </xdr:to>
    <xdr:sp macro="" textlink="">
      <xdr:nvSpPr>
        <xdr:cNvPr id="157" name="楕円 156">
          <a:extLst>
            <a:ext uri="{FF2B5EF4-FFF2-40B4-BE49-F238E27FC236}">
              <a16:creationId xmlns:a16="http://schemas.microsoft.com/office/drawing/2014/main" id="{FC3AA9C5-984B-4E46-B95C-5C3589757E4D}"/>
            </a:ext>
          </a:extLst>
        </xdr:cNvPr>
        <xdr:cNvSpPr/>
      </xdr:nvSpPr>
      <xdr:spPr>
        <a:xfrm>
          <a:off x="13271500" y="544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21599</xdr:rowOff>
    </xdr:from>
    <xdr:to>
      <xdr:col>72</xdr:col>
      <xdr:colOff>73025</xdr:colOff>
      <xdr:row>27</xdr:row>
      <xdr:rowOff>95468</xdr:rowOff>
    </xdr:to>
    <xdr:cxnSp macro="">
      <xdr:nvCxnSpPr>
        <xdr:cNvPr id="158" name="直線コネクタ 157">
          <a:extLst>
            <a:ext uri="{FF2B5EF4-FFF2-40B4-BE49-F238E27FC236}">
              <a16:creationId xmlns:a16="http://schemas.microsoft.com/office/drawing/2014/main" id="{DE37F8C8-867F-4CE5-A43B-BC22CAE2F9E2}"/>
            </a:ext>
          </a:extLst>
        </xdr:cNvPr>
        <xdr:cNvCxnSpPr/>
      </xdr:nvCxnSpPr>
      <xdr:spPr>
        <a:xfrm flipV="1">
          <a:off x="13322300" y="5422274"/>
          <a:ext cx="762000" cy="7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47135</xdr:rowOff>
    </xdr:from>
    <xdr:to>
      <xdr:col>64</xdr:col>
      <xdr:colOff>123825</xdr:colOff>
      <xdr:row>27</xdr:row>
      <xdr:rowOff>148735</xdr:rowOff>
    </xdr:to>
    <xdr:sp macro="" textlink="">
      <xdr:nvSpPr>
        <xdr:cNvPr id="159" name="楕円 158">
          <a:extLst>
            <a:ext uri="{FF2B5EF4-FFF2-40B4-BE49-F238E27FC236}">
              <a16:creationId xmlns:a16="http://schemas.microsoft.com/office/drawing/2014/main" id="{B9A5DA8A-B64C-48CF-AD63-E541A6B22CDE}"/>
            </a:ext>
          </a:extLst>
        </xdr:cNvPr>
        <xdr:cNvSpPr/>
      </xdr:nvSpPr>
      <xdr:spPr>
        <a:xfrm>
          <a:off x="12509500" y="544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95468</xdr:rowOff>
    </xdr:from>
    <xdr:to>
      <xdr:col>68</xdr:col>
      <xdr:colOff>73025</xdr:colOff>
      <xdr:row>27</xdr:row>
      <xdr:rowOff>97935</xdr:rowOff>
    </xdr:to>
    <xdr:cxnSp macro="">
      <xdr:nvCxnSpPr>
        <xdr:cNvPr id="160" name="直線コネクタ 159">
          <a:extLst>
            <a:ext uri="{FF2B5EF4-FFF2-40B4-BE49-F238E27FC236}">
              <a16:creationId xmlns:a16="http://schemas.microsoft.com/office/drawing/2014/main" id="{52CFB8E3-AB4E-4DC2-A961-3871C46A9557}"/>
            </a:ext>
          </a:extLst>
        </xdr:cNvPr>
        <xdr:cNvCxnSpPr/>
      </xdr:nvCxnSpPr>
      <xdr:spPr>
        <a:xfrm flipV="1">
          <a:off x="12560300" y="5496143"/>
          <a:ext cx="762000" cy="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20801</xdr:rowOff>
    </xdr:from>
    <xdr:to>
      <xdr:col>60</xdr:col>
      <xdr:colOff>123825</xdr:colOff>
      <xdr:row>28</xdr:row>
      <xdr:rowOff>122401</xdr:rowOff>
    </xdr:to>
    <xdr:sp macro="" textlink="">
      <xdr:nvSpPr>
        <xdr:cNvPr id="161" name="楕円 160">
          <a:extLst>
            <a:ext uri="{FF2B5EF4-FFF2-40B4-BE49-F238E27FC236}">
              <a16:creationId xmlns:a16="http://schemas.microsoft.com/office/drawing/2014/main" id="{39309F91-AA5F-40A8-B19B-ECF78B0560BE}"/>
            </a:ext>
          </a:extLst>
        </xdr:cNvPr>
        <xdr:cNvSpPr/>
      </xdr:nvSpPr>
      <xdr:spPr>
        <a:xfrm>
          <a:off x="11747500" y="559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97935</xdr:rowOff>
    </xdr:from>
    <xdr:to>
      <xdr:col>64</xdr:col>
      <xdr:colOff>73025</xdr:colOff>
      <xdr:row>28</xdr:row>
      <xdr:rowOff>71601</xdr:rowOff>
    </xdr:to>
    <xdr:cxnSp macro="">
      <xdr:nvCxnSpPr>
        <xdr:cNvPr id="162" name="直線コネクタ 161">
          <a:extLst>
            <a:ext uri="{FF2B5EF4-FFF2-40B4-BE49-F238E27FC236}">
              <a16:creationId xmlns:a16="http://schemas.microsoft.com/office/drawing/2014/main" id="{334BD2AD-529A-42CB-803B-7AE7374C9B2A}"/>
            </a:ext>
          </a:extLst>
        </xdr:cNvPr>
        <xdr:cNvCxnSpPr/>
      </xdr:nvCxnSpPr>
      <xdr:spPr>
        <a:xfrm flipV="1">
          <a:off x="11798300" y="5498610"/>
          <a:ext cx="762000" cy="14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09B8E203-7829-40C9-BE66-C1B8FC19637A}"/>
            </a:ext>
          </a:extLst>
        </xdr:cNvPr>
        <xdr:cNvSpPr txBox="1"/>
      </xdr:nvSpPr>
      <xdr:spPr>
        <a:xfrm>
          <a:off x="13836727" y="57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DD394D16-00A4-4432-850B-F4515BDF6748}"/>
            </a:ext>
          </a:extLst>
        </xdr:cNvPr>
        <xdr:cNvSpPr txBox="1"/>
      </xdr:nvSpPr>
      <xdr:spPr>
        <a:xfrm>
          <a:off x="13087427" y="58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40E2171C-8CB4-44B4-A621-F5F42A823588}"/>
            </a:ext>
          </a:extLst>
        </xdr:cNvPr>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a:extLst>
            <a:ext uri="{FF2B5EF4-FFF2-40B4-BE49-F238E27FC236}">
              <a16:creationId xmlns:a16="http://schemas.microsoft.com/office/drawing/2014/main" id="{AF5EA0F4-1A20-4B28-A819-5E47D30B7E6B}"/>
            </a:ext>
          </a:extLst>
        </xdr:cNvPr>
        <xdr:cNvSpPr txBox="1"/>
      </xdr:nvSpPr>
      <xdr:spPr>
        <a:xfrm>
          <a:off x="11563427" y="597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88926</xdr:rowOff>
    </xdr:from>
    <xdr:ext cx="469744" cy="259045"/>
    <xdr:sp macro="" textlink="">
      <xdr:nvSpPr>
        <xdr:cNvPr id="167" name="n_1mainValue債務償還比率">
          <a:extLst>
            <a:ext uri="{FF2B5EF4-FFF2-40B4-BE49-F238E27FC236}">
              <a16:creationId xmlns:a16="http://schemas.microsoft.com/office/drawing/2014/main" id="{CC65F5A6-25A1-449E-834A-97FDE590008F}"/>
            </a:ext>
          </a:extLst>
        </xdr:cNvPr>
        <xdr:cNvSpPr txBox="1"/>
      </xdr:nvSpPr>
      <xdr:spPr>
        <a:xfrm>
          <a:off x="13836727" y="514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162795</xdr:rowOff>
    </xdr:from>
    <xdr:ext cx="469744" cy="259045"/>
    <xdr:sp macro="" textlink="">
      <xdr:nvSpPr>
        <xdr:cNvPr id="168" name="n_2mainValue債務償還比率">
          <a:extLst>
            <a:ext uri="{FF2B5EF4-FFF2-40B4-BE49-F238E27FC236}">
              <a16:creationId xmlns:a16="http://schemas.microsoft.com/office/drawing/2014/main" id="{BE004D5F-D984-40B6-AAE6-49397416BAD1}"/>
            </a:ext>
          </a:extLst>
        </xdr:cNvPr>
        <xdr:cNvSpPr txBox="1"/>
      </xdr:nvSpPr>
      <xdr:spPr>
        <a:xfrm>
          <a:off x="13087427" y="522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165262</xdr:rowOff>
    </xdr:from>
    <xdr:ext cx="469744" cy="259045"/>
    <xdr:sp macro="" textlink="">
      <xdr:nvSpPr>
        <xdr:cNvPr id="169" name="n_3mainValue債務償還比率">
          <a:extLst>
            <a:ext uri="{FF2B5EF4-FFF2-40B4-BE49-F238E27FC236}">
              <a16:creationId xmlns:a16="http://schemas.microsoft.com/office/drawing/2014/main" id="{AA2A578C-B88C-4B0F-9B54-2EF22DD19D2C}"/>
            </a:ext>
          </a:extLst>
        </xdr:cNvPr>
        <xdr:cNvSpPr txBox="1"/>
      </xdr:nvSpPr>
      <xdr:spPr>
        <a:xfrm>
          <a:off x="12325427" y="522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138928</xdr:rowOff>
    </xdr:from>
    <xdr:ext cx="469744" cy="259045"/>
    <xdr:sp macro="" textlink="">
      <xdr:nvSpPr>
        <xdr:cNvPr id="170" name="n_4mainValue債務償還比率">
          <a:extLst>
            <a:ext uri="{FF2B5EF4-FFF2-40B4-BE49-F238E27FC236}">
              <a16:creationId xmlns:a16="http://schemas.microsoft.com/office/drawing/2014/main" id="{3ACBD701-1EBC-4E61-B3AE-9F0893D57E31}"/>
            </a:ext>
          </a:extLst>
        </xdr:cNvPr>
        <xdr:cNvSpPr txBox="1"/>
      </xdr:nvSpPr>
      <xdr:spPr>
        <a:xfrm>
          <a:off x="11563427" y="536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F894CD3-7CB5-47FB-BF77-3111DD8BD3E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B276E58-6253-4F4F-9420-99A6AF06E97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C4E607A9-6501-48C5-8582-8848F351469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9F42E0C1-2125-4D39-B90A-A6910C0D008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D7CDA97-0C00-4132-BDBE-477BA5203C3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2652E4A-DC16-4A9B-BF76-27DC86757DD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DD6C761-9403-41ED-8B63-4C88C86537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906305-49B3-4800-A214-CF804FC1353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0E26AF3-E711-497B-8065-BBF9B9CC07B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823B3F8-3063-4091-AC5E-B65C7A6E984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3E322A-5362-4789-B916-AEADA7B0CEB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AC4675A-D4BB-4F06-B839-20F68A4EB5E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A82BA5-DC98-45D9-8FC7-62F9ECA1FFC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399F4C-CE3C-4EB9-BB2E-7FFECCC875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A234A7F-D8C1-4908-9A95-94E2794E2B6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C4F302-C3FA-4271-8B71-B4403032B11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8,817
8,781
79.44
5,705,262
5,270,217
348,494
3,310,491
3,266,903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26C1F2-AC3F-47CB-830C-55C365A64C3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DE86E0F-B39E-4E78-AF2F-30E3BA14B18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67BA2AA-83D3-4B3D-B6E2-184A6AE4092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71EF0DD-128A-49D1-878D-070A1AB00BF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9B2835-4B35-4A1B-A66E-703C2865D2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63F13D1-7B85-42C4-AE8A-3FD8764F33E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81A362-A932-4DBB-8DA1-7009434F56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8AA66BA-B824-4A74-BC56-2FB018D89E0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0B0A10-B32F-41C9-A494-298DCC81B9F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4C4621B-3403-49FA-B0CE-A23A9F34920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F66D5FB-6D8E-469D-97BB-F751A4CA2F3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51428F-789F-46D0-A888-46D4701872C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801EE19-2864-496A-B4FF-61D01E8CB0C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5646427-5F2D-45B7-B7A5-F21A73D3BC7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2352C3-F341-485B-817E-55AD0A3649A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0BEAD4F-046C-400A-8633-BD1BD711D67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643DC1-D4F2-4A56-AF86-224532C6F06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20E215-4BFC-4A7A-8413-E901936FF30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625BB6B-5DC0-4AE8-A910-4212278ECB6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970F12-2613-4D2E-BD94-1C42FC173EF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B9EC34-0247-40D9-997E-CBDE057940E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E910D65-2F55-4B66-B72D-E4013AE3ADD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A7F34F-148F-46F8-8CFB-C603EC63D61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E951C4-E734-4EAF-9840-7584F6AC21C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01963F-4E23-4797-A64A-44229D4D75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EE8EAB-03C2-4B9D-93F5-C8C518B9457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F617FB-7F29-4ABD-85E5-F7D62C4EE33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CBC525-22BA-4AFA-BB21-86BA3A003B2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2E6F6F-8091-45F1-A72A-80404BB59DF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7D95963-BAFD-4186-8262-C094C02D17E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6FF5F9A-24E7-4682-97AB-A82ED627E4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B7BA87-BA84-4042-B83B-9254F5EEF1A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8E02263-7577-4668-8FE6-898973B7CBA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F9659B9-A0F9-457F-B6BF-14ED05F872F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AF723E7-83E8-44F2-8FDE-3A00CEA900D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7D81666-1FE2-4F45-B85E-5970D320537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42DD14B-0953-4679-92A8-62F8DC279F6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EFBB475-1D25-42A5-9413-EDC9F40D754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B93C1C8-27B5-458E-8317-F90DBB43763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DFD4E4D-D014-4ED4-86EF-607CB4E007F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1118DDF-A44C-42AE-82CC-C1A5630B5AE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B6A2716-F296-4CA8-9837-7244943D607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8B96D4B-3B45-4619-954C-4B9D861B264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88D7404-3784-4E3A-BE31-A94D60F6D14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80FBBC4-87D0-4AD9-9919-BD9BAF5ECDB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BD480A9C-23E2-485B-8256-1A99E575674D}"/>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7A3CA891-7C5A-4276-BE25-54A7431813EC}"/>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6D08E40F-9DA0-4919-B281-81030CBCD27B}"/>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18B46329-7415-4D01-9326-B1941B052726}"/>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3228BE3B-10E1-430D-B6DC-D37F0326521F}"/>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7310CA10-8C27-46D9-92C6-3E753891ABD9}"/>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8E9E2B87-15C3-4B89-AE98-3AE8E63D5961}"/>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FB12BB43-144A-4457-BEC4-42A123A05F19}"/>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8D20FFEA-34FC-46C6-890E-32632EB9E6DD}"/>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1AE3F602-1F86-4BAC-83AC-97728B48ADB7}"/>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BACA7C78-2A4E-4CF1-BD2D-A7891EA3398D}"/>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B779EDC-135D-4CDD-98FF-40507169DC6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F305FD-6B9F-4426-829E-AF00AEC1CB1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B45CE9-44EE-4ED4-BD1D-D32CDB1496C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23CBB37-612E-4F4D-ACAC-9B28725A5A1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6286030-73E3-4644-9368-6EDC8E06EF5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156845</xdr:rowOff>
    </xdr:from>
    <xdr:to>
      <xdr:col>24</xdr:col>
      <xdr:colOff>114300</xdr:colOff>
      <xdr:row>39</xdr:row>
      <xdr:rowOff>86995</xdr:rowOff>
    </xdr:to>
    <xdr:sp macro="" textlink="">
      <xdr:nvSpPr>
        <xdr:cNvPr id="73" name="楕円 72">
          <a:extLst>
            <a:ext uri="{FF2B5EF4-FFF2-40B4-BE49-F238E27FC236}">
              <a16:creationId xmlns:a16="http://schemas.microsoft.com/office/drawing/2014/main" id="{DC4FE6B0-475A-49B8-9AFA-2B6D69443CA8}"/>
            </a:ext>
          </a:extLst>
        </xdr:cNvPr>
        <xdr:cNvSpPr/>
      </xdr:nvSpPr>
      <xdr:spPr>
        <a:xfrm>
          <a:off x="45847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135272</xdr:rowOff>
    </xdr:from>
    <xdr:ext cx="405111" cy="259045"/>
    <xdr:sp macro="" textlink="">
      <xdr:nvSpPr>
        <xdr:cNvPr id="74" name="【道路】&#10;有形固定資産減価償却率該当値テキスト">
          <a:extLst>
            <a:ext uri="{FF2B5EF4-FFF2-40B4-BE49-F238E27FC236}">
              <a16:creationId xmlns:a16="http://schemas.microsoft.com/office/drawing/2014/main" id="{07556BE9-F604-4AB7-B217-A62D481A1E04}"/>
            </a:ext>
          </a:extLst>
        </xdr:cNvPr>
        <xdr:cNvSpPr txBox="1"/>
      </xdr:nvSpPr>
      <xdr:spPr>
        <a:xfrm>
          <a:off x="4673600"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128270</xdr:rowOff>
    </xdr:from>
    <xdr:to>
      <xdr:col>20</xdr:col>
      <xdr:colOff>38100</xdr:colOff>
      <xdr:row>39</xdr:row>
      <xdr:rowOff>58420</xdr:rowOff>
    </xdr:to>
    <xdr:sp macro="" textlink="">
      <xdr:nvSpPr>
        <xdr:cNvPr id="75" name="楕円 74">
          <a:extLst>
            <a:ext uri="{FF2B5EF4-FFF2-40B4-BE49-F238E27FC236}">
              <a16:creationId xmlns:a16="http://schemas.microsoft.com/office/drawing/2014/main" id="{25E5082B-1E3D-403D-B4DA-97BD2554D89A}"/>
            </a:ext>
          </a:extLst>
        </xdr:cNvPr>
        <xdr:cNvSpPr/>
      </xdr:nvSpPr>
      <xdr:spPr>
        <a:xfrm>
          <a:off x="3746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xdr:rowOff>
    </xdr:from>
    <xdr:to>
      <xdr:col>24</xdr:col>
      <xdr:colOff>63500</xdr:colOff>
      <xdr:row>39</xdr:row>
      <xdr:rowOff>36195</xdr:rowOff>
    </xdr:to>
    <xdr:cxnSp macro="">
      <xdr:nvCxnSpPr>
        <xdr:cNvPr id="76" name="直線コネクタ 75">
          <a:extLst>
            <a:ext uri="{FF2B5EF4-FFF2-40B4-BE49-F238E27FC236}">
              <a16:creationId xmlns:a16="http://schemas.microsoft.com/office/drawing/2014/main" id="{6703CF76-1A01-44EE-BA8E-EF932EF2B58E}"/>
            </a:ext>
          </a:extLst>
        </xdr:cNvPr>
        <xdr:cNvCxnSpPr/>
      </xdr:nvCxnSpPr>
      <xdr:spPr>
        <a:xfrm>
          <a:off x="3797300" y="66941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118745</xdr:rowOff>
    </xdr:from>
    <xdr:to>
      <xdr:col>15</xdr:col>
      <xdr:colOff>101600</xdr:colOff>
      <xdr:row>39</xdr:row>
      <xdr:rowOff>48895</xdr:rowOff>
    </xdr:to>
    <xdr:sp macro="" textlink="">
      <xdr:nvSpPr>
        <xdr:cNvPr id="77" name="楕円 76">
          <a:extLst>
            <a:ext uri="{FF2B5EF4-FFF2-40B4-BE49-F238E27FC236}">
              <a16:creationId xmlns:a16="http://schemas.microsoft.com/office/drawing/2014/main" id="{24619B9D-0935-4BA8-AD97-36177D7CB007}"/>
            </a:ext>
          </a:extLst>
        </xdr:cNvPr>
        <xdr:cNvSpPr/>
      </xdr:nvSpPr>
      <xdr:spPr>
        <a:xfrm>
          <a:off x="2857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169545</xdr:rowOff>
    </xdr:from>
    <xdr:to>
      <xdr:col>19</xdr:col>
      <xdr:colOff>177800</xdr:colOff>
      <xdr:row>39</xdr:row>
      <xdr:rowOff>7620</xdr:rowOff>
    </xdr:to>
    <xdr:cxnSp macro="">
      <xdr:nvCxnSpPr>
        <xdr:cNvPr id="78" name="直線コネクタ 77">
          <a:extLst>
            <a:ext uri="{FF2B5EF4-FFF2-40B4-BE49-F238E27FC236}">
              <a16:creationId xmlns:a16="http://schemas.microsoft.com/office/drawing/2014/main" id="{447EF4B1-FA44-40C4-9BFF-5D61AE8704B3}"/>
            </a:ext>
          </a:extLst>
        </xdr:cNvPr>
        <xdr:cNvCxnSpPr/>
      </xdr:nvCxnSpPr>
      <xdr:spPr>
        <a:xfrm>
          <a:off x="2908300" y="66846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90170</xdr:rowOff>
    </xdr:from>
    <xdr:to>
      <xdr:col>10</xdr:col>
      <xdr:colOff>165100</xdr:colOff>
      <xdr:row>39</xdr:row>
      <xdr:rowOff>20320</xdr:rowOff>
    </xdr:to>
    <xdr:sp macro="" textlink="">
      <xdr:nvSpPr>
        <xdr:cNvPr id="79" name="楕円 78">
          <a:extLst>
            <a:ext uri="{FF2B5EF4-FFF2-40B4-BE49-F238E27FC236}">
              <a16:creationId xmlns:a16="http://schemas.microsoft.com/office/drawing/2014/main" id="{959AADBC-F135-4D88-BA3C-5CEBA383F83E}"/>
            </a:ext>
          </a:extLst>
        </xdr:cNvPr>
        <xdr:cNvSpPr/>
      </xdr:nvSpPr>
      <xdr:spPr>
        <a:xfrm>
          <a:off x="1968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140970</xdr:rowOff>
    </xdr:from>
    <xdr:to>
      <xdr:col>15</xdr:col>
      <xdr:colOff>50800</xdr:colOff>
      <xdr:row>38</xdr:row>
      <xdr:rowOff>169545</xdr:rowOff>
    </xdr:to>
    <xdr:cxnSp macro="">
      <xdr:nvCxnSpPr>
        <xdr:cNvPr id="80" name="直線コネクタ 79">
          <a:extLst>
            <a:ext uri="{FF2B5EF4-FFF2-40B4-BE49-F238E27FC236}">
              <a16:creationId xmlns:a16="http://schemas.microsoft.com/office/drawing/2014/main" id="{58CC5DDD-31D2-4415-B1C8-02D463DA6A42}"/>
            </a:ext>
          </a:extLst>
        </xdr:cNvPr>
        <xdr:cNvCxnSpPr/>
      </xdr:nvCxnSpPr>
      <xdr:spPr>
        <a:xfrm>
          <a:off x="2019300" y="66560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73025</xdr:rowOff>
    </xdr:from>
    <xdr:to>
      <xdr:col>6</xdr:col>
      <xdr:colOff>38100</xdr:colOff>
      <xdr:row>39</xdr:row>
      <xdr:rowOff>3175</xdr:rowOff>
    </xdr:to>
    <xdr:sp macro="" textlink="">
      <xdr:nvSpPr>
        <xdr:cNvPr id="81" name="楕円 80">
          <a:extLst>
            <a:ext uri="{FF2B5EF4-FFF2-40B4-BE49-F238E27FC236}">
              <a16:creationId xmlns:a16="http://schemas.microsoft.com/office/drawing/2014/main" id="{3DB4553F-5A87-488D-938D-6B0E23565E89}"/>
            </a:ext>
          </a:extLst>
        </xdr:cNvPr>
        <xdr:cNvSpPr/>
      </xdr:nvSpPr>
      <xdr:spPr>
        <a:xfrm>
          <a:off x="1079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123825</xdr:rowOff>
    </xdr:from>
    <xdr:to>
      <xdr:col>10</xdr:col>
      <xdr:colOff>114300</xdr:colOff>
      <xdr:row>38</xdr:row>
      <xdr:rowOff>140970</xdr:rowOff>
    </xdr:to>
    <xdr:cxnSp macro="">
      <xdr:nvCxnSpPr>
        <xdr:cNvPr id="82" name="直線コネクタ 81">
          <a:extLst>
            <a:ext uri="{FF2B5EF4-FFF2-40B4-BE49-F238E27FC236}">
              <a16:creationId xmlns:a16="http://schemas.microsoft.com/office/drawing/2014/main" id="{82827DBF-A949-4FF3-963E-5F18C9ECC536}"/>
            </a:ext>
          </a:extLst>
        </xdr:cNvPr>
        <xdr:cNvCxnSpPr/>
      </xdr:nvCxnSpPr>
      <xdr:spPr>
        <a:xfrm>
          <a:off x="1130300" y="66389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92928D28-7427-4369-958B-C7511D9CC964}"/>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68DC2A5E-01AE-4FBF-B64E-C55F17BEE4A5}"/>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B7FCD767-40F6-4415-A772-D5BC02B72580}"/>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C35EE799-C614-403E-89EC-62CAFEEBE5C3}"/>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49547</xdr:rowOff>
    </xdr:from>
    <xdr:ext cx="405111" cy="259045"/>
    <xdr:sp macro="" textlink="">
      <xdr:nvSpPr>
        <xdr:cNvPr id="87" name="n_1mainValue【道路】&#10;有形固定資産減価償却率">
          <a:extLst>
            <a:ext uri="{FF2B5EF4-FFF2-40B4-BE49-F238E27FC236}">
              <a16:creationId xmlns:a16="http://schemas.microsoft.com/office/drawing/2014/main" id="{8314733F-9D11-4D6C-A7C5-ABF3D5FD2AD5}"/>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40022</xdr:rowOff>
    </xdr:from>
    <xdr:ext cx="405111" cy="259045"/>
    <xdr:sp macro="" textlink="">
      <xdr:nvSpPr>
        <xdr:cNvPr id="88" name="n_2mainValue【道路】&#10;有形固定資産減価償却率">
          <a:extLst>
            <a:ext uri="{FF2B5EF4-FFF2-40B4-BE49-F238E27FC236}">
              <a16:creationId xmlns:a16="http://schemas.microsoft.com/office/drawing/2014/main" id="{C02C066E-AD4A-40D9-A20F-6D238F657A94}"/>
            </a:ext>
          </a:extLst>
        </xdr:cNvPr>
        <xdr:cNvSpPr txBox="1"/>
      </xdr:nvSpPr>
      <xdr:spPr>
        <a:xfrm>
          <a:off x="2705744"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11447</xdr:rowOff>
    </xdr:from>
    <xdr:ext cx="405111" cy="259045"/>
    <xdr:sp macro="" textlink="">
      <xdr:nvSpPr>
        <xdr:cNvPr id="89" name="n_3mainValue【道路】&#10;有形固定資産減価償却率">
          <a:extLst>
            <a:ext uri="{FF2B5EF4-FFF2-40B4-BE49-F238E27FC236}">
              <a16:creationId xmlns:a16="http://schemas.microsoft.com/office/drawing/2014/main" id="{E110CF64-934C-422C-AC30-4279C8C2B2B5}"/>
            </a:ext>
          </a:extLst>
        </xdr:cNvPr>
        <xdr:cNvSpPr txBox="1"/>
      </xdr:nvSpPr>
      <xdr:spPr>
        <a:xfrm>
          <a:off x="1816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165752</xdr:rowOff>
    </xdr:from>
    <xdr:ext cx="405111" cy="259045"/>
    <xdr:sp macro="" textlink="">
      <xdr:nvSpPr>
        <xdr:cNvPr id="90" name="n_4mainValue【道路】&#10;有形固定資産減価償却率">
          <a:extLst>
            <a:ext uri="{FF2B5EF4-FFF2-40B4-BE49-F238E27FC236}">
              <a16:creationId xmlns:a16="http://schemas.microsoft.com/office/drawing/2014/main" id="{1E91A675-4FA7-43D0-AE77-1DAC5776BC39}"/>
            </a:ext>
          </a:extLst>
        </xdr:cNvPr>
        <xdr:cNvSpPr txBox="1"/>
      </xdr:nvSpPr>
      <xdr:spPr>
        <a:xfrm>
          <a:off x="9277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968156F-F627-4CD4-AC72-9DAE911CDA0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8F83B58-B2B2-4A78-ABFA-1ABECB4EADB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E95D848-2005-45A6-A469-4B7390C2AD4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3304D2-5573-4915-B241-46877353217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B8929ED-2B01-4172-AE9C-CA50B6FC99C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9AC25F2-6E38-4C78-97B0-C6DF4601500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8AF977F-163F-4C38-BC28-23F46A2C8ED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9E957B4-45F3-43ED-A3A5-7255F837B05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5840250-653A-4894-A576-2339E16FC32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8AEF935-2290-42E5-B675-F02FA04F85F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10167D6-08DF-4526-8C55-69E99092E38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8D4790F-90B9-46DC-89A3-C9958292506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EC4E3F8-2853-4F19-9938-A83C82A7EE7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11019836-AD13-4F36-8549-4492574A2B3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BE536D2-7CF5-4043-986B-692905E651E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98CCFAF-F7DA-47C4-AF36-8929DC712AA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3F2EC15-0E05-425B-9B90-1DFB8BD24D2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9C48BF53-67ED-482E-BCF3-1D4A59F4550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9F5180A-E6FA-4C72-A0CC-9D02C46D1D3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27F16E3-B857-4538-9DB7-DBE8FCA45797}"/>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6503C54-9A39-4650-9070-CE6C08847FC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D6DD5F7A-45AF-4CC7-86EE-FBC414874C77}"/>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CAAC4C5-086C-4206-AF61-853E925ABF1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659BD0A-89E0-4E36-B659-F243C84202C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2295958-F97B-4E2F-BC25-51A50A0CE25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8839C475-F326-4AD5-9C31-888AF240EA7E}"/>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91E16269-B454-407D-9622-894953C40B7B}"/>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CC03F7FF-6233-4DDC-9634-D05491291E6D}"/>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99EC9389-E405-4EA1-8E5B-72015092C9A2}"/>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B4ED1DF5-E3C1-498F-B584-DE4B9160EAB5}"/>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A610F1ED-DFB4-4E34-AC27-F8325055842B}"/>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4795D13A-FFF9-4F0B-A5E2-3FC003B0B213}"/>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9F8A0491-7876-4880-AF2A-4CFFCFC6A796}"/>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3E2DB2F4-3E09-4FF1-87E3-F0B79CF89059}"/>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F906F62D-0F08-493C-8177-73E03627CFA4}"/>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B1115209-292C-4E2C-9C43-8A6F6408E6F2}"/>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63197C5-FB67-487A-A0C9-88FFC091ECD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460A872-12A7-4AEF-A9D0-49F7540E3EE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BC675C4-C714-4C27-8D14-BE8B948FF1E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1FB3966-9B1A-4BD1-B5D4-B18F357ECBA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B6D480D-313A-4A40-BDCC-CE126A1A655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133561</xdr:rowOff>
    </xdr:from>
    <xdr:to>
      <xdr:col>55</xdr:col>
      <xdr:colOff>50800</xdr:colOff>
      <xdr:row>39</xdr:row>
      <xdr:rowOff>63711</xdr:rowOff>
    </xdr:to>
    <xdr:sp macro="" textlink="">
      <xdr:nvSpPr>
        <xdr:cNvPr id="132" name="楕円 131">
          <a:extLst>
            <a:ext uri="{FF2B5EF4-FFF2-40B4-BE49-F238E27FC236}">
              <a16:creationId xmlns:a16="http://schemas.microsoft.com/office/drawing/2014/main" id="{B5097DE0-2801-4A95-8B91-2B89EB98B17B}"/>
            </a:ext>
          </a:extLst>
        </xdr:cNvPr>
        <xdr:cNvSpPr/>
      </xdr:nvSpPr>
      <xdr:spPr>
        <a:xfrm>
          <a:off x="10426700" y="664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111988</xdr:rowOff>
    </xdr:from>
    <xdr:ext cx="534377" cy="259045"/>
    <xdr:sp macro="" textlink="">
      <xdr:nvSpPr>
        <xdr:cNvPr id="133" name="【道路】&#10;一人当たり延長該当値テキスト">
          <a:extLst>
            <a:ext uri="{FF2B5EF4-FFF2-40B4-BE49-F238E27FC236}">
              <a16:creationId xmlns:a16="http://schemas.microsoft.com/office/drawing/2014/main" id="{98128ADC-988D-44DB-8142-5B39A01097DF}"/>
            </a:ext>
          </a:extLst>
        </xdr:cNvPr>
        <xdr:cNvSpPr txBox="1"/>
      </xdr:nvSpPr>
      <xdr:spPr>
        <a:xfrm>
          <a:off x="10515600" y="662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131487</xdr:rowOff>
    </xdr:from>
    <xdr:to>
      <xdr:col>50</xdr:col>
      <xdr:colOff>165100</xdr:colOff>
      <xdr:row>39</xdr:row>
      <xdr:rowOff>61637</xdr:rowOff>
    </xdr:to>
    <xdr:sp macro="" textlink="">
      <xdr:nvSpPr>
        <xdr:cNvPr id="134" name="楕円 133">
          <a:extLst>
            <a:ext uri="{FF2B5EF4-FFF2-40B4-BE49-F238E27FC236}">
              <a16:creationId xmlns:a16="http://schemas.microsoft.com/office/drawing/2014/main" id="{B9FE8CC9-90EF-408D-8A2B-25B64A0CB116}"/>
            </a:ext>
          </a:extLst>
        </xdr:cNvPr>
        <xdr:cNvSpPr/>
      </xdr:nvSpPr>
      <xdr:spPr>
        <a:xfrm>
          <a:off x="9588500" y="664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10837</xdr:rowOff>
    </xdr:from>
    <xdr:to>
      <xdr:col>55</xdr:col>
      <xdr:colOff>0</xdr:colOff>
      <xdr:row>39</xdr:row>
      <xdr:rowOff>12911</xdr:rowOff>
    </xdr:to>
    <xdr:cxnSp macro="">
      <xdr:nvCxnSpPr>
        <xdr:cNvPr id="135" name="直線コネクタ 134">
          <a:extLst>
            <a:ext uri="{FF2B5EF4-FFF2-40B4-BE49-F238E27FC236}">
              <a16:creationId xmlns:a16="http://schemas.microsoft.com/office/drawing/2014/main" id="{190D82A4-86F8-4A7C-899A-F2599D181DAB}"/>
            </a:ext>
          </a:extLst>
        </xdr:cNvPr>
        <xdr:cNvCxnSpPr/>
      </xdr:nvCxnSpPr>
      <xdr:spPr>
        <a:xfrm>
          <a:off x="9639300" y="6697387"/>
          <a:ext cx="838200" cy="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130213</xdr:rowOff>
    </xdr:from>
    <xdr:to>
      <xdr:col>46</xdr:col>
      <xdr:colOff>38100</xdr:colOff>
      <xdr:row>39</xdr:row>
      <xdr:rowOff>60363</xdr:rowOff>
    </xdr:to>
    <xdr:sp macro="" textlink="">
      <xdr:nvSpPr>
        <xdr:cNvPr id="136" name="楕円 135">
          <a:extLst>
            <a:ext uri="{FF2B5EF4-FFF2-40B4-BE49-F238E27FC236}">
              <a16:creationId xmlns:a16="http://schemas.microsoft.com/office/drawing/2014/main" id="{C84D82D2-887B-45C3-822D-90782BE76A29}"/>
            </a:ext>
          </a:extLst>
        </xdr:cNvPr>
        <xdr:cNvSpPr/>
      </xdr:nvSpPr>
      <xdr:spPr>
        <a:xfrm>
          <a:off x="8699500" y="66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9563</xdr:rowOff>
    </xdr:from>
    <xdr:to>
      <xdr:col>50</xdr:col>
      <xdr:colOff>114300</xdr:colOff>
      <xdr:row>39</xdr:row>
      <xdr:rowOff>10837</xdr:rowOff>
    </xdr:to>
    <xdr:cxnSp macro="">
      <xdr:nvCxnSpPr>
        <xdr:cNvPr id="137" name="直線コネクタ 136">
          <a:extLst>
            <a:ext uri="{FF2B5EF4-FFF2-40B4-BE49-F238E27FC236}">
              <a16:creationId xmlns:a16="http://schemas.microsoft.com/office/drawing/2014/main" id="{1BC84E94-F16A-4C70-81E1-4C58ACFDD5CF}"/>
            </a:ext>
          </a:extLst>
        </xdr:cNvPr>
        <xdr:cNvCxnSpPr/>
      </xdr:nvCxnSpPr>
      <xdr:spPr>
        <a:xfrm>
          <a:off x="8750300" y="6696113"/>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128711</xdr:rowOff>
    </xdr:from>
    <xdr:to>
      <xdr:col>41</xdr:col>
      <xdr:colOff>101600</xdr:colOff>
      <xdr:row>39</xdr:row>
      <xdr:rowOff>58861</xdr:rowOff>
    </xdr:to>
    <xdr:sp macro="" textlink="">
      <xdr:nvSpPr>
        <xdr:cNvPr id="138" name="楕円 137">
          <a:extLst>
            <a:ext uri="{FF2B5EF4-FFF2-40B4-BE49-F238E27FC236}">
              <a16:creationId xmlns:a16="http://schemas.microsoft.com/office/drawing/2014/main" id="{01753273-EA00-4BC7-B193-7400405EF4BD}"/>
            </a:ext>
          </a:extLst>
        </xdr:cNvPr>
        <xdr:cNvSpPr/>
      </xdr:nvSpPr>
      <xdr:spPr>
        <a:xfrm>
          <a:off x="7810500" y="664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8061</xdr:rowOff>
    </xdr:from>
    <xdr:to>
      <xdr:col>45</xdr:col>
      <xdr:colOff>177800</xdr:colOff>
      <xdr:row>39</xdr:row>
      <xdr:rowOff>9563</xdr:rowOff>
    </xdr:to>
    <xdr:cxnSp macro="">
      <xdr:nvCxnSpPr>
        <xdr:cNvPr id="139" name="直線コネクタ 138">
          <a:extLst>
            <a:ext uri="{FF2B5EF4-FFF2-40B4-BE49-F238E27FC236}">
              <a16:creationId xmlns:a16="http://schemas.microsoft.com/office/drawing/2014/main" id="{A6CD144E-18EB-4BD4-A01F-B3A3FBB0BB86}"/>
            </a:ext>
          </a:extLst>
        </xdr:cNvPr>
        <xdr:cNvCxnSpPr/>
      </xdr:nvCxnSpPr>
      <xdr:spPr>
        <a:xfrm>
          <a:off x="7861300" y="6694611"/>
          <a:ext cx="8890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131373</xdr:rowOff>
    </xdr:from>
    <xdr:to>
      <xdr:col>36</xdr:col>
      <xdr:colOff>165100</xdr:colOff>
      <xdr:row>39</xdr:row>
      <xdr:rowOff>61523</xdr:rowOff>
    </xdr:to>
    <xdr:sp macro="" textlink="">
      <xdr:nvSpPr>
        <xdr:cNvPr id="140" name="楕円 139">
          <a:extLst>
            <a:ext uri="{FF2B5EF4-FFF2-40B4-BE49-F238E27FC236}">
              <a16:creationId xmlns:a16="http://schemas.microsoft.com/office/drawing/2014/main" id="{67096883-9815-422F-BDCA-9CD7D942E052}"/>
            </a:ext>
          </a:extLst>
        </xdr:cNvPr>
        <xdr:cNvSpPr/>
      </xdr:nvSpPr>
      <xdr:spPr>
        <a:xfrm>
          <a:off x="6921500" y="664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8061</xdr:rowOff>
    </xdr:from>
    <xdr:to>
      <xdr:col>41</xdr:col>
      <xdr:colOff>50800</xdr:colOff>
      <xdr:row>39</xdr:row>
      <xdr:rowOff>10723</xdr:rowOff>
    </xdr:to>
    <xdr:cxnSp macro="">
      <xdr:nvCxnSpPr>
        <xdr:cNvPr id="141" name="直線コネクタ 140">
          <a:extLst>
            <a:ext uri="{FF2B5EF4-FFF2-40B4-BE49-F238E27FC236}">
              <a16:creationId xmlns:a16="http://schemas.microsoft.com/office/drawing/2014/main" id="{D533BBE6-23EE-493B-96E6-2EA8F87C875B}"/>
            </a:ext>
          </a:extLst>
        </xdr:cNvPr>
        <xdr:cNvCxnSpPr/>
      </xdr:nvCxnSpPr>
      <xdr:spPr>
        <a:xfrm flipV="1">
          <a:off x="6972300" y="6694611"/>
          <a:ext cx="889000" cy="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E7978D63-E44E-45B2-9A63-616CAE74683A}"/>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B60CCF9B-4C17-4558-8DA3-8C711455743F}"/>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6FD1792C-5DDF-4922-AA00-A7449856994A}"/>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7809B690-563E-4AD7-86E2-A959DB3FF7F4}"/>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78164</xdr:rowOff>
    </xdr:from>
    <xdr:ext cx="534377" cy="259045"/>
    <xdr:sp macro="" textlink="">
      <xdr:nvSpPr>
        <xdr:cNvPr id="146" name="n_1mainValue【道路】&#10;一人当たり延長">
          <a:extLst>
            <a:ext uri="{FF2B5EF4-FFF2-40B4-BE49-F238E27FC236}">
              <a16:creationId xmlns:a16="http://schemas.microsoft.com/office/drawing/2014/main" id="{1081E923-91EC-4C98-AFBA-9DE0313836D9}"/>
            </a:ext>
          </a:extLst>
        </xdr:cNvPr>
        <xdr:cNvSpPr txBox="1"/>
      </xdr:nvSpPr>
      <xdr:spPr>
        <a:xfrm>
          <a:off x="9359411" y="642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76890</xdr:rowOff>
    </xdr:from>
    <xdr:ext cx="534377" cy="259045"/>
    <xdr:sp macro="" textlink="">
      <xdr:nvSpPr>
        <xdr:cNvPr id="147" name="n_2mainValue【道路】&#10;一人当たり延長">
          <a:extLst>
            <a:ext uri="{FF2B5EF4-FFF2-40B4-BE49-F238E27FC236}">
              <a16:creationId xmlns:a16="http://schemas.microsoft.com/office/drawing/2014/main" id="{2158ADA0-15D1-425E-A8F4-FA8FB492EED3}"/>
            </a:ext>
          </a:extLst>
        </xdr:cNvPr>
        <xdr:cNvSpPr txBox="1"/>
      </xdr:nvSpPr>
      <xdr:spPr>
        <a:xfrm>
          <a:off x="8483111" y="642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75388</xdr:rowOff>
    </xdr:from>
    <xdr:ext cx="534377" cy="259045"/>
    <xdr:sp macro="" textlink="">
      <xdr:nvSpPr>
        <xdr:cNvPr id="148" name="n_3mainValue【道路】&#10;一人当たり延長">
          <a:extLst>
            <a:ext uri="{FF2B5EF4-FFF2-40B4-BE49-F238E27FC236}">
              <a16:creationId xmlns:a16="http://schemas.microsoft.com/office/drawing/2014/main" id="{FD8E427B-932D-4771-B28B-67D30A4BF5C0}"/>
            </a:ext>
          </a:extLst>
        </xdr:cNvPr>
        <xdr:cNvSpPr txBox="1"/>
      </xdr:nvSpPr>
      <xdr:spPr>
        <a:xfrm>
          <a:off x="7594111" y="641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78050</xdr:rowOff>
    </xdr:from>
    <xdr:ext cx="534377" cy="259045"/>
    <xdr:sp macro="" textlink="">
      <xdr:nvSpPr>
        <xdr:cNvPr id="149" name="n_4mainValue【道路】&#10;一人当たり延長">
          <a:extLst>
            <a:ext uri="{FF2B5EF4-FFF2-40B4-BE49-F238E27FC236}">
              <a16:creationId xmlns:a16="http://schemas.microsoft.com/office/drawing/2014/main" id="{1E73890F-55E1-444E-BD90-D97038577B26}"/>
            </a:ext>
          </a:extLst>
        </xdr:cNvPr>
        <xdr:cNvSpPr txBox="1"/>
      </xdr:nvSpPr>
      <xdr:spPr>
        <a:xfrm>
          <a:off x="6705111" y="642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A7E9F7B-FA88-4D5F-87B0-4809D49DA04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2620A85-2413-44E0-B89C-857F1103EC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B4BFDD1-D87A-4086-A7D2-71DB98D5FD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DE6B27D-6406-4FB0-8F46-5A718047277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678E36B-B5E4-44F5-B394-E7C1C724774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D91BC57-6B0D-4457-B35C-5634620BE4C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355CD4D-EF97-4C17-AF4B-D6D4839E1DD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4EA830E-0675-43F9-AC5A-CBDFC4785B1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2709955-7942-4020-9D26-08092E48D99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FA208BA-847F-4AAF-8164-8A31216D4C3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D039E04-64BF-4D22-9347-0AB7BC240B4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11D91A9-B185-4D1F-8CC3-996A51DE9EA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AF5891ED-8128-44C3-954E-D94F7936D7C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3EDC475-FDEF-46A6-A6AC-EDE9F35B9A7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BC6B18E-1A86-4A51-93A0-D703711327B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A9FAECA-5E4C-4E8D-BBBD-7AA6D341C92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953C606-ADF5-4381-B666-DEDF48D4402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5EA4FAE-059D-4E59-B5E8-4121987A7CD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C2A99C8-CA03-4CAB-80D9-CEDC996BF0C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F16F003-CDE0-4C2B-B7C7-3EA3D7666A2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E7F4DCB-CD7E-46C9-87DB-303936DD749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C3D764AF-0498-4E78-94AD-57191A41681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B26AB4C-67C3-4249-8E03-AE176A5B7B5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330A63F-75E1-4A79-B5A8-83408C49550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A18346C8-3AFE-404D-9CB5-81D534A5A8E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B6D92B4E-FA32-4CC5-B804-9C699E6A485A}"/>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D3F73099-8C03-4CFF-A48C-01507442F912}"/>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37B1BE54-97D3-482E-BB76-CF15C3BB4C26}"/>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3606FCE8-E839-4E1E-827C-4C474C288003}"/>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7D0E8D10-8224-42E5-AC1E-5C711D287987}"/>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5AED4E4-0BA6-45F1-848B-2456E188B1FE}"/>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58EAAFF6-C5E2-454F-997C-81D7A21B9AD1}"/>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E198A8B5-F6B9-41A0-B55F-650E639FEA24}"/>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9E3EF625-8ED5-4BA8-9E48-8CB58447BAF1}"/>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257873FB-0971-4B34-A587-3CE819BD9DBC}"/>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E509E46-2C49-4831-B2F4-5C337CEB7DD6}"/>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A0F57A9-E4F4-4029-A393-1F557487261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0952446-60FE-495B-84EB-BDEDDFCA1E5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B1F7E3F-B621-4A57-B5B9-BEEFECAD73D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AB21A9B-3399-4D4D-9DD3-DE41C30E876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E54EA3F-3E2B-4C96-A7C1-0EFB65E59F3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xdr:rowOff>
    </xdr:from>
    <xdr:to>
      <xdr:col>24</xdr:col>
      <xdr:colOff>114300</xdr:colOff>
      <xdr:row>61</xdr:row>
      <xdr:rowOff>103051</xdr:rowOff>
    </xdr:to>
    <xdr:sp macro="" textlink="">
      <xdr:nvSpPr>
        <xdr:cNvPr id="191" name="楕円 190">
          <a:extLst>
            <a:ext uri="{FF2B5EF4-FFF2-40B4-BE49-F238E27FC236}">
              <a16:creationId xmlns:a16="http://schemas.microsoft.com/office/drawing/2014/main" id="{5881D2C6-F7FF-4CD5-BF07-5344A8A71A1C}"/>
            </a:ext>
          </a:extLst>
        </xdr:cNvPr>
        <xdr:cNvSpPr/>
      </xdr:nvSpPr>
      <xdr:spPr>
        <a:xfrm>
          <a:off x="4584700" y="10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24328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FD04D202-4655-4223-B553-AF839329FCC1}"/>
            </a:ext>
          </a:extLst>
        </xdr:cNvPr>
        <xdr:cNvSpPr txBox="1"/>
      </xdr:nvSpPr>
      <xdr:spPr>
        <a:xfrm>
          <a:off x="4673600" y="10311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145143</xdr:rowOff>
    </xdr:from>
    <xdr:to>
      <xdr:col>20</xdr:col>
      <xdr:colOff>38100</xdr:colOff>
      <xdr:row>61</xdr:row>
      <xdr:rowOff>75293</xdr:rowOff>
    </xdr:to>
    <xdr:sp macro="" textlink="">
      <xdr:nvSpPr>
        <xdr:cNvPr id="193" name="楕円 192">
          <a:extLst>
            <a:ext uri="{FF2B5EF4-FFF2-40B4-BE49-F238E27FC236}">
              <a16:creationId xmlns:a16="http://schemas.microsoft.com/office/drawing/2014/main" id="{E43B5901-CC79-4091-B898-CC0CB81BBC3C}"/>
            </a:ext>
          </a:extLst>
        </xdr:cNvPr>
        <xdr:cNvSpPr/>
      </xdr:nvSpPr>
      <xdr:spPr>
        <a:xfrm>
          <a:off x="3746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24493</xdr:rowOff>
    </xdr:from>
    <xdr:to>
      <xdr:col>24</xdr:col>
      <xdr:colOff>63500</xdr:colOff>
      <xdr:row>61</xdr:row>
      <xdr:rowOff>52251</xdr:rowOff>
    </xdr:to>
    <xdr:cxnSp macro="">
      <xdr:nvCxnSpPr>
        <xdr:cNvPr id="194" name="直線コネクタ 193">
          <a:extLst>
            <a:ext uri="{FF2B5EF4-FFF2-40B4-BE49-F238E27FC236}">
              <a16:creationId xmlns:a16="http://schemas.microsoft.com/office/drawing/2014/main" id="{C4104160-49FE-4D8F-9DE1-6B02389DD4C5}"/>
            </a:ext>
          </a:extLst>
        </xdr:cNvPr>
        <xdr:cNvCxnSpPr/>
      </xdr:nvCxnSpPr>
      <xdr:spPr>
        <a:xfrm>
          <a:off x="3797300" y="1048294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117384</xdr:rowOff>
    </xdr:from>
    <xdr:to>
      <xdr:col>15</xdr:col>
      <xdr:colOff>101600</xdr:colOff>
      <xdr:row>61</xdr:row>
      <xdr:rowOff>47534</xdr:rowOff>
    </xdr:to>
    <xdr:sp macro="" textlink="">
      <xdr:nvSpPr>
        <xdr:cNvPr id="195" name="楕円 194">
          <a:extLst>
            <a:ext uri="{FF2B5EF4-FFF2-40B4-BE49-F238E27FC236}">
              <a16:creationId xmlns:a16="http://schemas.microsoft.com/office/drawing/2014/main" id="{C900FF75-E682-485C-BE84-12FE3988ED38}"/>
            </a:ext>
          </a:extLst>
        </xdr:cNvPr>
        <xdr:cNvSpPr/>
      </xdr:nvSpPr>
      <xdr:spPr>
        <a:xfrm>
          <a:off x="28575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168184</xdr:rowOff>
    </xdr:from>
    <xdr:to>
      <xdr:col>19</xdr:col>
      <xdr:colOff>177800</xdr:colOff>
      <xdr:row>61</xdr:row>
      <xdr:rowOff>24493</xdr:rowOff>
    </xdr:to>
    <xdr:cxnSp macro="">
      <xdr:nvCxnSpPr>
        <xdr:cNvPr id="196" name="直線コネクタ 195">
          <a:extLst>
            <a:ext uri="{FF2B5EF4-FFF2-40B4-BE49-F238E27FC236}">
              <a16:creationId xmlns:a16="http://schemas.microsoft.com/office/drawing/2014/main" id="{0E8ABCC9-8996-4F4F-B0AE-6EA712A53BFA}"/>
            </a:ext>
          </a:extLst>
        </xdr:cNvPr>
        <xdr:cNvCxnSpPr/>
      </xdr:nvCxnSpPr>
      <xdr:spPr>
        <a:xfrm>
          <a:off x="2908300" y="1045518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7" name="楕円 196">
          <a:extLst>
            <a:ext uri="{FF2B5EF4-FFF2-40B4-BE49-F238E27FC236}">
              <a16:creationId xmlns:a16="http://schemas.microsoft.com/office/drawing/2014/main" id="{5F688C85-3693-4022-A6A0-E036A3E7593E}"/>
            </a:ext>
          </a:extLst>
        </xdr:cNvPr>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168184</xdr:rowOff>
    </xdr:to>
    <xdr:cxnSp macro="">
      <xdr:nvCxnSpPr>
        <xdr:cNvPr id="198" name="直線コネクタ 197">
          <a:extLst>
            <a:ext uri="{FF2B5EF4-FFF2-40B4-BE49-F238E27FC236}">
              <a16:creationId xmlns:a16="http://schemas.microsoft.com/office/drawing/2014/main" id="{8120C20E-19E6-465B-AF01-ACE30B036E95}"/>
            </a:ext>
          </a:extLst>
        </xdr:cNvPr>
        <xdr:cNvCxnSpPr/>
      </xdr:nvCxnSpPr>
      <xdr:spPr>
        <a:xfrm>
          <a:off x="2019300" y="1042742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61867</xdr:rowOff>
    </xdr:from>
    <xdr:to>
      <xdr:col>6</xdr:col>
      <xdr:colOff>38100</xdr:colOff>
      <xdr:row>60</xdr:row>
      <xdr:rowOff>163467</xdr:rowOff>
    </xdr:to>
    <xdr:sp macro="" textlink="">
      <xdr:nvSpPr>
        <xdr:cNvPr id="199" name="楕円 198">
          <a:extLst>
            <a:ext uri="{FF2B5EF4-FFF2-40B4-BE49-F238E27FC236}">
              <a16:creationId xmlns:a16="http://schemas.microsoft.com/office/drawing/2014/main" id="{65842D2A-E779-4F31-A5AE-D5D6F0A0CA75}"/>
            </a:ext>
          </a:extLst>
        </xdr:cNvPr>
        <xdr:cNvSpPr/>
      </xdr:nvSpPr>
      <xdr:spPr>
        <a:xfrm>
          <a:off x="1079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112667</xdr:rowOff>
    </xdr:from>
    <xdr:to>
      <xdr:col>10</xdr:col>
      <xdr:colOff>114300</xdr:colOff>
      <xdr:row>60</xdr:row>
      <xdr:rowOff>140426</xdr:rowOff>
    </xdr:to>
    <xdr:cxnSp macro="">
      <xdr:nvCxnSpPr>
        <xdr:cNvPr id="200" name="直線コネクタ 199">
          <a:extLst>
            <a:ext uri="{FF2B5EF4-FFF2-40B4-BE49-F238E27FC236}">
              <a16:creationId xmlns:a16="http://schemas.microsoft.com/office/drawing/2014/main" id="{0440E648-147C-44D5-83D6-BD4CCE03D38D}"/>
            </a:ext>
          </a:extLst>
        </xdr:cNvPr>
        <xdr:cNvCxnSpPr/>
      </xdr:nvCxnSpPr>
      <xdr:spPr>
        <a:xfrm>
          <a:off x="1130300" y="1039966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FA44CCC-02E6-494D-8CC8-9CF10F877072}"/>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AC3D614F-711B-4D3B-8F01-1172D02DC6E4}"/>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9BC1620-7428-4BCD-989F-E832670356D5}"/>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AF57938-0B38-4C54-9B13-77032313D4D6}"/>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91820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BF0C50C-BF99-4854-8B96-7DAB271C8A0F}"/>
            </a:ext>
          </a:extLst>
        </xdr:cNvPr>
        <xdr:cNvSpPr txBox="1"/>
      </xdr:nvSpPr>
      <xdr:spPr>
        <a:xfrm>
          <a:off x="35820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D0271FA-471C-4498-8A08-00E651699129}"/>
            </a:ext>
          </a:extLst>
        </xdr:cNvPr>
        <xdr:cNvSpPr txBox="1"/>
      </xdr:nvSpPr>
      <xdr:spPr>
        <a:xfrm>
          <a:off x="2705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B63ABAD0-CFC6-4E7E-AAD0-27D8E96B47DC}"/>
            </a:ext>
          </a:extLst>
        </xdr:cNvPr>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8544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E790DE69-FA13-4D45-8C4D-3B5DB9F5C04D}"/>
            </a:ext>
          </a:extLst>
        </xdr:cNvPr>
        <xdr:cNvSpPr txBox="1"/>
      </xdr:nvSpPr>
      <xdr:spPr>
        <a:xfrm>
          <a:off x="927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46D0787-40D4-435F-ADB7-E5C00AF16B2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89F62EE-28BF-46CB-B287-90AEA1AD74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54D129A-69E5-4F62-A3E0-4F094D8FAF0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2A565CD-BF6D-4DC3-9D4C-9C4C17D36D9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61323FB-F566-43F1-B27C-98635DE72B0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DEFC1E7-CA26-424E-9702-28A79E45BEF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D56C6CA-B565-4032-A468-B1D252B2700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A2D803B-4842-4C05-9267-521B317316D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679ECD2-2568-403A-89EC-C948CD47C3E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D27371D-F91A-45B5-979A-94A179E892B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14FEA59-67E6-4EF5-B20B-76D21FEAA19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51C5386-8D62-4504-8C84-F1885FA240D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3C4D42B-0917-4A2D-9EF9-0228BCABDEB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C0D1A828-F39E-4B5D-80A1-EAF8BF382251}"/>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6DDA79C-7A8F-4613-8117-D1C5E2EA7D4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2819A10D-D4F1-4C6A-8340-3F2B6EE1AC4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DAB91C9-405F-4983-999E-C1FDE6A37D6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1FA54300-845E-434A-80CA-355DCF49D5E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7A40936-6876-42A1-BEAD-C295FF1F8A1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EB01E2B6-3006-44C1-AD56-5343FB143DE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E48C74C-CFD7-4BA5-AD9B-25AD84BD0E4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FDD27B10-AB67-4859-81A2-02D2BDAEAF6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4CD8DD5-E25C-41DA-A8EE-65D57D7629B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4C858511-AB35-4C79-B36F-A3CAB82A3AD8}"/>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963904A5-529F-4007-82FA-1EE57EB340BC}"/>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7A2D89C2-D6FE-4080-9805-BCFEEF3678EA}"/>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BD1E900-FF75-45D0-8019-2B2569BAD824}"/>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5A432AD4-95E0-463F-A403-06B4C9042CCE}"/>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5A6390E-D5BB-4632-9E45-1BB07A84A7BE}"/>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55438ED4-2E20-44B8-8439-9FB5D95DC3FE}"/>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135C7F3B-D91D-4E39-B878-1A5F8992D878}"/>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87F55CF4-E8B8-4A9C-9B74-F6C322F18305}"/>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FFEA95D1-4543-4545-8C63-B4EBD96AB9BE}"/>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A36626EB-9255-4E81-B7A7-9897F31AB8FA}"/>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79E024A-C3BB-4725-BB64-53D9B302E67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B3F5879-495E-4AA1-A5CB-3C5DFC96A35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CE36B35-5865-45EF-B02F-534908E361D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92FED99-7580-424A-A7C0-4267449B07E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A919E47-EEE3-43B2-915C-EFB91CC0DDF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131687</xdr:rowOff>
    </xdr:from>
    <xdr:to>
      <xdr:col>55</xdr:col>
      <xdr:colOff>50800</xdr:colOff>
      <xdr:row>64</xdr:row>
      <xdr:rowOff>61837</xdr:rowOff>
    </xdr:to>
    <xdr:sp macro="" textlink="">
      <xdr:nvSpPr>
        <xdr:cNvPr id="248" name="楕円 247">
          <a:extLst>
            <a:ext uri="{FF2B5EF4-FFF2-40B4-BE49-F238E27FC236}">
              <a16:creationId xmlns:a16="http://schemas.microsoft.com/office/drawing/2014/main" id="{05E62D09-8727-495D-947B-FF9410018722}"/>
            </a:ext>
          </a:extLst>
        </xdr:cNvPr>
        <xdr:cNvSpPr/>
      </xdr:nvSpPr>
      <xdr:spPr>
        <a:xfrm>
          <a:off x="10426700" y="1093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46614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926B824-A583-4BCA-8D1B-FA1723FC46FD}"/>
            </a:ext>
          </a:extLst>
        </xdr:cNvPr>
        <xdr:cNvSpPr txBox="1"/>
      </xdr:nvSpPr>
      <xdr:spPr>
        <a:xfrm>
          <a:off x="10515600" y="1084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131442</xdr:rowOff>
    </xdr:from>
    <xdr:to>
      <xdr:col>50</xdr:col>
      <xdr:colOff>165100</xdr:colOff>
      <xdr:row>64</xdr:row>
      <xdr:rowOff>61592</xdr:rowOff>
    </xdr:to>
    <xdr:sp macro="" textlink="">
      <xdr:nvSpPr>
        <xdr:cNvPr id="250" name="楕円 249">
          <a:extLst>
            <a:ext uri="{FF2B5EF4-FFF2-40B4-BE49-F238E27FC236}">
              <a16:creationId xmlns:a16="http://schemas.microsoft.com/office/drawing/2014/main" id="{8D0F3BA8-DDEF-4459-8F91-BE9867AC480F}"/>
            </a:ext>
          </a:extLst>
        </xdr:cNvPr>
        <xdr:cNvSpPr/>
      </xdr:nvSpPr>
      <xdr:spPr>
        <a:xfrm>
          <a:off x="9588500" y="109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10792</xdr:rowOff>
    </xdr:from>
    <xdr:to>
      <xdr:col>55</xdr:col>
      <xdr:colOff>0</xdr:colOff>
      <xdr:row>64</xdr:row>
      <xdr:rowOff>11037</xdr:rowOff>
    </xdr:to>
    <xdr:cxnSp macro="">
      <xdr:nvCxnSpPr>
        <xdr:cNvPr id="251" name="直線コネクタ 250">
          <a:extLst>
            <a:ext uri="{FF2B5EF4-FFF2-40B4-BE49-F238E27FC236}">
              <a16:creationId xmlns:a16="http://schemas.microsoft.com/office/drawing/2014/main" id="{1E6D249B-8335-4769-988D-0138E5C502C4}"/>
            </a:ext>
          </a:extLst>
        </xdr:cNvPr>
        <xdr:cNvCxnSpPr/>
      </xdr:nvCxnSpPr>
      <xdr:spPr>
        <a:xfrm>
          <a:off x="9639300" y="10983592"/>
          <a:ext cx="838200" cy="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131277</xdr:rowOff>
    </xdr:from>
    <xdr:to>
      <xdr:col>46</xdr:col>
      <xdr:colOff>38100</xdr:colOff>
      <xdr:row>64</xdr:row>
      <xdr:rowOff>61427</xdr:rowOff>
    </xdr:to>
    <xdr:sp macro="" textlink="">
      <xdr:nvSpPr>
        <xdr:cNvPr id="252" name="楕円 251">
          <a:extLst>
            <a:ext uri="{FF2B5EF4-FFF2-40B4-BE49-F238E27FC236}">
              <a16:creationId xmlns:a16="http://schemas.microsoft.com/office/drawing/2014/main" id="{367DFD11-A255-475B-843C-9ABE8FFC4ECE}"/>
            </a:ext>
          </a:extLst>
        </xdr:cNvPr>
        <xdr:cNvSpPr/>
      </xdr:nvSpPr>
      <xdr:spPr>
        <a:xfrm>
          <a:off x="8699500" y="1093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10627</xdr:rowOff>
    </xdr:from>
    <xdr:to>
      <xdr:col>50</xdr:col>
      <xdr:colOff>114300</xdr:colOff>
      <xdr:row>64</xdr:row>
      <xdr:rowOff>10792</xdr:rowOff>
    </xdr:to>
    <xdr:cxnSp macro="">
      <xdr:nvCxnSpPr>
        <xdr:cNvPr id="253" name="直線コネクタ 252">
          <a:extLst>
            <a:ext uri="{FF2B5EF4-FFF2-40B4-BE49-F238E27FC236}">
              <a16:creationId xmlns:a16="http://schemas.microsoft.com/office/drawing/2014/main" id="{E072114F-CBCA-4D2E-8C89-B960B2DEFB3A}"/>
            </a:ext>
          </a:extLst>
        </xdr:cNvPr>
        <xdr:cNvCxnSpPr/>
      </xdr:nvCxnSpPr>
      <xdr:spPr>
        <a:xfrm>
          <a:off x="8750300" y="10983427"/>
          <a:ext cx="8890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131075</xdr:rowOff>
    </xdr:from>
    <xdr:to>
      <xdr:col>41</xdr:col>
      <xdr:colOff>101600</xdr:colOff>
      <xdr:row>64</xdr:row>
      <xdr:rowOff>61225</xdr:rowOff>
    </xdr:to>
    <xdr:sp macro="" textlink="">
      <xdr:nvSpPr>
        <xdr:cNvPr id="254" name="楕円 253">
          <a:extLst>
            <a:ext uri="{FF2B5EF4-FFF2-40B4-BE49-F238E27FC236}">
              <a16:creationId xmlns:a16="http://schemas.microsoft.com/office/drawing/2014/main" id="{2CDF8950-BE09-400F-BD18-B0E6C91D83BD}"/>
            </a:ext>
          </a:extLst>
        </xdr:cNvPr>
        <xdr:cNvSpPr/>
      </xdr:nvSpPr>
      <xdr:spPr>
        <a:xfrm>
          <a:off x="7810500" y="109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10425</xdr:rowOff>
    </xdr:from>
    <xdr:to>
      <xdr:col>45</xdr:col>
      <xdr:colOff>177800</xdr:colOff>
      <xdr:row>64</xdr:row>
      <xdr:rowOff>10627</xdr:rowOff>
    </xdr:to>
    <xdr:cxnSp macro="">
      <xdr:nvCxnSpPr>
        <xdr:cNvPr id="255" name="直線コネクタ 254">
          <a:extLst>
            <a:ext uri="{FF2B5EF4-FFF2-40B4-BE49-F238E27FC236}">
              <a16:creationId xmlns:a16="http://schemas.microsoft.com/office/drawing/2014/main" id="{47AED641-BA62-4560-B245-ED1227B62275}"/>
            </a:ext>
          </a:extLst>
        </xdr:cNvPr>
        <xdr:cNvCxnSpPr/>
      </xdr:nvCxnSpPr>
      <xdr:spPr>
        <a:xfrm>
          <a:off x="7861300" y="10983225"/>
          <a:ext cx="8890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131352</xdr:rowOff>
    </xdr:from>
    <xdr:to>
      <xdr:col>36</xdr:col>
      <xdr:colOff>165100</xdr:colOff>
      <xdr:row>64</xdr:row>
      <xdr:rowOff>61502</xdr:rowOff>
    </xdr:to>
    <xdr:sp macro="" textlink="">
      <xdr:nvSpPr>
        <xdr:cNvPr id="256" name="楕円 255">
          <a:extLst>
            <a:ext uri="{FF2B5EF4-FFF2-40B4-BE49-F238E27FC236}">
              <a16:creationId xmlns:a16="http://schemas.microsoft.com/office/drawing/2014/main" id="{3667354E-4E90-43FA-A050-D54850B8F477}"/>
            </a:ext>
          </a:extLst>
        </xdr:cNvPr>
        <xdr:cNvSpPr/>
      </xdr:nvSpPr>
      <xdr:spPr>
        <a:xfrm>
          <a:off x="6921500" y="1093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10425</xdr:rowOff>
    </xdr:from>
    <xdr:to>
      <xdr:col>41</xdr:col>
      <xdr:colOff>50800</xdr:colOff>
      <xdr:row>64</xdr:row>
      <xdr:rowOff>10702</xdr:rowOff>
    </xdr:to>
    <xdr:cxnSp macro="">
      <xdr:nvCxnSpPr>
        <xdr:cNvPr id="257" name="直線コネクタ 256">
          <a:extLst>
            <a:ext uri="{FF2B5EF4-FFF2-40B4-BE49-F238E27FC236}">
              <a16:creationId xmlns:a16="http://schemas.microsoft.com/office/drawing/2014/main" id="{5EBFB9DE-C75E-4E74-A1DF-EFD134FAF6DF}"/>
            </a:ext>
          </a:extLst>
        </xdr:cNvPr>
        <xdr:cNvCxnSpPr/>
      </xdr:nvCxnSpPr>
      <xdr:spPr>
        <a:xfrm flipV="1">
          <a:off x="6972300" y="10983225"/>
          <a:ext cx="889000" cy="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C086B82-06BF-4309-939C-6BF9D9B88FC4}"/>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3B6C536-498E-4BA5-8AAA-A141855608E0}"/>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7A44915-F0B3-4FC9-9C41-514CD9E708A2}"/>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9E9C630-AE9E-42DB-AED5-7ED0D31D0AE6}"/>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52719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62DC6CD-36EA-475F-866D-AB4FD594F7F7}"/>
            </a:ext>
          </a:extLst>
        </xdr:cNvPr>
        <xdr:cNvSpPr txBox="1"/>
      </xdr:nvSpPr>
      <xdr:spPr>
        <a:xfrm>
          <a:off x="9327095" y="110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52554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3B5D84D-BED3-48CC-B0B1-FF123AD9CBDD}"/>
            </a:ext>
          </a:extLst>
        </xdr:cNvPr>
        <xdr:cNvSpPr txBox="1"/>
      </xdr:nvSpPr>
      <xdr:spPr>
        <a:xfrm>
          <a:off x="8450795" y="11025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52352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6B38811-32B2-42DA-B466-FDC8740CE19A}"/>
            </a:ext>
          </a:extLst>
        </xdr:cNvPr>
        <xdr:cNvSpPr txBox="1"/>
      </xdr:nvSpPr>
      <xdr:spPr>
        <a:xfrm>
          <a:off x="7561795" y="11025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52629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1F0F0AA-EF66-49B6-927F-D7E2214EF2C1}"/>
            </a:ext>
          </a:extLst>
        </xdr:cNvPr>
        <xdr:cNvSpPr txBox="1"/>
      </xdr:nvSpPr>
      <xdr:spPr>
        <a:xfrm>
          <a:off x="6672795" y="11025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9F4701D-B439-4112-833D-F9640279B91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504629A-7DAE-47BF-9C66-DC503AA48C3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A94D83F-623C-4E8E-9003-D4FEB9D0B0D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1ABBADF-09E4-4023-8FD9-3067CB3603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9A9B55C-2F93-465B-A819-A04673621E4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0417E40-D52C-4421-80EE-15BE351125F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5234A8A-97CD-4AB6-AE82-493F23A7829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DC7EF8E-45C1-4853-8F8D-02A71D413C4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580D241-23F2-4692-A598-312E6843D6B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215BA35-D3F4-4FB4-ACF7-DDF5FD99C93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A97F535-6C5A-4DE7-9922-ABCDE210FEF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19AA829-36C7-4827-AF9C-24C22B31AB9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BE698109-DF14-43AB-B6CA-2303E9C0BB1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1AA1487-FBCE-4BDA-B7A8-2CC4F18C5E3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E51A6B5-295E-4EA4-ABC1-861E909DB04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98714FF-74BC-40E5-A24D-86DE065BE77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62C548C-AE26-4A1E-892E-5901EC706C8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9AF245A-1360-4191-8F88-310A317EECC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5FEEC00-39B5-481E-9FD4-52207BDBE8A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68D7FB7-E23F-46E6-BF10-99639B7093D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0F2EEE2-BC08-49FE-B36E-0B0F8703262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7A3B85F-8EAD-41E0-BDEE-6B246ACBB32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0AC3B98-C247-4C16-B027-F920F66F2C5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9634553-DF73-44DE-873C-6C67D2C1FED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C129F78-328A-40A4-A254-4094B32B44A1}"/>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F0EE3D7-CF40-42D6-9484-B3CFDB11C4A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4924452-4E20-4176-9745-0AC29ACFFD5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1AD6C3D-AB0C-4212-BD4D-0DC983114266}"/>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3DAA8E2-410E-4583-9431-0E9849D89456}"/>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49200CB-A83D-4AD0-A328-3A488CB1A17E}"/>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C93C4FA3-4027-4467-A89F-BD4C30D9721B}"/>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AB8E78C2-CF12-4E1E-B485-D0115E0302FF}"/>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DAB6E55C-5D17-4F3C-9F63-6A9C3C5DFD8C}"/>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C701330A-AF9F-4110-B1DE-00CA1A4A56B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491B0F4F-80D7-411F-BE72-BC064B8A4F0B}"/>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337EB0-93CF-4EAE-AB14-9F9E8D805F1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DE5F023-3FA3-4211-8F14-92F94C585C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662AE2F-B9CA-4B6C-B104-A5D7F8EB237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7B49561-857C-4923-892D-B2280C3AF1C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D9E01D7-1788-4D1F-A182-097736CF155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116839</xdr:rowOff>
    </xdr:from>
    <xdr:to>
      <xdr:col>24</xdr:col>
      <xdr:colOff>114300</xdr:colOff>
      <xdr:row>81</xdr:row>
      <xdr:rowOff>46989</xdr:rowOff>
    </xdr:to>
    <xdr:sp macro="" textlink="">
      <xdr:nvSpPr>
        <xdr:cNvPr id="306" name="楕円 305">
          <a:extLst>
            <a:ext uri="{FF2B5EF4-FFF2-40B4-BE49-F238E27FC236}">
              <a16:creationId xmlns:a16="http://schemas.microsoft.com/office/drawing/2014/main" id="{79B98359-2EF2-4061-87EE-F85BDD5DDEE6}"/>
            </a:ext>
          </a:extLst>
        </xdr:cNvPr>
        <xdr:cNvSpPr/>
      </xdr:nvSpPr>
      <xdr:spPr>
        <a:xfrm>
          <a:off x="4584700" y="138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139716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F6917E0-7E14-4A90-B73D-2346D8F1E53E}"/>
            </a:ext>
          </a:extLst>
        </xdr:cNvPr>
        <xdr:cNvSpPr txBox="1"/>
      </xdr:nvSpPr>
      <xdr:spPr>
        <a:xfrm>
          <a:off x="4673600"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38736</xdr:rowOff>
    </xdr:from>
    <xdr:to>
      <xdr:col>20</xdr:col>
      <xdr:colOff>38100</xdr:colOff>
      <xdr:row>80</xdr:row>
      <xdr:rowOff>140336</xdr:rowOff>
    </xdr:to>
    <xdr:sp macro="" textlink="">
      <xdr:nvSpPr>
        <xdr:cNvPr id="308" name="楕円 307">
          <a:extLst>
            <a:ext uri="{FF2B5EF4-FFF2-40B4-BE49-F238E27FC236}">
              <a16:creationId xmlns:a16="http://schemas.microsoft.com/office/drawing/2014/main" id="{E126411F-6517-4733-887D-D2EC9078065C}"/>
            </a:ext>
          </a:extLst>
        </xdr:cNvPr>
        <xdr:cNvSpPr/>
      </xdr:nvSpPr>
      <xdr:spPr>
        <a:xfrm>
          <a:off x="37465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89536</xdr:rowOff>
    </xdr:from>
    <xdr:to>
      <xdr:col>24</xdr:col>
      <xdr:colOff>63500</xdr:colOff>
      <xdr:row>80</xdr:row>
      <xdr:rowOff>167639</xdr:rowOff>
    </xdr:to>
    <xdr:cxnSp macro="">
      <xdr:nvCxnSpPr>
        <xdr:cNvPr id="309" name="直線コネクタ 308">
          <a:extLst>
            <a:ext uri="{FF2B5EF4-FFF2-40B4-BE49-F238E27FC236}">
              <a16:creationId xmlns:a16="http://schemas.microsoft.com/office/drawing/2014/main" id="{F9EC4F93-6C90-4E98-AA09-566B767A36A5}"/>
            </a:ext>
          </a:extLst>
        </xdr:cNvPr>
        <xdr:cNvCxnSpPr/>
      </xdr:nvCxnSpPr>
      <xdr:spPr>
        <a:xfrm>
          <a:off x="3797300" y="13805536"/>
          <a:ext cx="83820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124461</xdr:rowOff>
    </xdr:from>
    <xdr:to>
      <xdr:col>15</xdr:col>
      <xdr:colOff>101600</xdr:colOff>
      <xdr:row>80</xdr:row>
      <xdr:rowOff>54611</xdr:rowOff>
    </xdr:to>
    <xdr:sp macro="" textlink="">
      <xdr:nvSpPr>
        <xdr:cNvPr id="310" name="楕円 309">
          <a:extLst>
            <a:ext uri="{FF2B5EF4-FFF2-40B4-BE49-F238E27FC236}">
              <a16:creationId xmlns:a16="http://schemas.microsoft.com/office/drawing/2014/main" id="{FBEBAA08-BC8E-45EA-BCF5-36D5A6F57443}"/>
            </a:ext>
          </a:extLst>
        </xdr:cNvPr>
        <xdr:cNvSpPr/>
      </xdr:nvSpPr>
      <xdr:spPr>
        <a:xfrm>
          <a:off x="28575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3811</xdr:rowOff>
    </xdr:from>
    <xdr:to>
      <xdr:col>19</xdr:col>
      <xdr:colOff>177800</xdr:colOff>
      <xdr:row>80</xdr:row>
      <xdr:rowOff>89536</xdr:rowOff>
    </xdr:to>
    <xdr:cxnSp macro="">
      <xdr:nvCxnSpPr>
        <xdr:cNvPr id="311" name="直線コネクタ 310">
          <a:extLst>
            <a:ext uri="{FF2B5EF4-FFF2-40B4-BE49-F238E27FC236}">
              <a16:creationId xmlns:a16="http://schemas.microsoft.com/office/drawing/2014/main" id="{F3E8688C-C940-407E-AB91-929DECEAB039}"/>
            </a:ext>
          </a:extLst>
        </xdr:cNvPr>
        <xdr:cNvCxnSpPr/>
      </xdr:nvCxnSpPr>
      <xdr:spPr>
        <a:xfrm>
          <a:off x="2908300" y="13719811"/>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38736</xdr:rowOff>
    </xdr:from>
    <xdr:to>
      <xdr:col>10</xdr:col>
      <xdr:colOff>165100</xdr:colOff>
      <xdr:row>79</xdr:row>
      <xdr:rowOff>140336</xdr:rowOff>
    </xdr:to>
    <xdr:sp macro="" textlink="">
      <xdr:nvSpPr>
        <xdr:cNvPr id="312" name="楕円 311">
          <a:extLst>
            <a:ext uri="{FF2B5EF4-FFF2-40B4-BE49-F238E27FC236}">
              <a16:creationId xmlns:a16="http://schemas.microsoft.com/office/drawing/2014/main" id="{D2971117-58E7-41C9-9A31-E715BA1031C2}"/>
            </a:ext>
          </a:extLst>
        </xdr:cNvPr>
        <xdr:cNvSpPr/>
      </xdr:nvSpPr>
      <xdr:spPr>
        <a:xfrm>
          <a:off x="1968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89536</xdr:rowOff>
    </xdr:from>
    <xdr:to>
      <xdr:col>15</xdr:col>
      <xdr:colOff>50800</xdr:colOff>
      <xdr:row>80</xdr:row>
      <xdr:rowOff>3811</xdr:rowOff>
    </xdr:to>
    <xdr:cxnSp macro="">
      <xdr:nvCxnSpPr>
        <xdr:cNvPr id="313" name="直線コネクタ 312">
          <a:extLst>
            <a:ext uri="{FF2B5EF4-FFF2-40B4-BE49-F238E27FC236}">
              <a16:creationId xmlns:a16="http://schemas.microsoft.com/office/drawing/2014/main" id="{D2B3753F-D5A4-49D5-BC6E-653EB0EF2C9F}"/>
            </a:ext>
          </a:extLst>
        </xdr:cNvPr>
        <xdr:cNvCxnSpPr/>
      </xdr:nvCxnSpPr>
      <xdr:spPr>
        <a:xfrm>
          <a:off x="2019300" y="13634086"/>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124461</xdr:rowOff>
    </xdr:from>
    <xdr:to>
      <xdr:col>6</xdr:col>
      <xdr:colOff>38100</xdr:colOff>
      <xdr:row>79</xdr:row>
      <xdr:rowOff>54611</xdr:rowOff>
    </xdr:to>
    <xdr:sp macro="" textlink="">
      <xdr:nvSpPr>
        <xdr:cNvPr id="314" name="楕円 313">
          <a:extLst>
            <a:ext uri="{FF2B5EF4-FFF2-40B4-BE49-F238E27FC236}">
              <a16:creationId xmlns:a16="http://schemas.microsoft.com/office/drawing/2014/main" id="{5459F91C-D663-4889-B6E0-4F174C63270B}"/>
            </a:ext>
          </a:extLst>
        </xdr:cNvPr>
        <xdr:cNvSpPr/>
      </xdr:nvSpPr>
      <xdr:spPr>
        <a:xfrm>
          <a:off x="1079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3811</xdr:rowOff>
    </xdr:from>
    <xdr:to>
      <xdr:col>10</xdr:col>
      <xdr:colOff>114300</xdr:colOff>
      <xdr:row>79</xdr:row>
      <xdr:rowOff>89536</xdr:rowOff>
    </xdr:to>
    <xdr:cxnSp macro="">
      <xdr:nvCxnSpPr>
        <xdr:cNvPr id="315" name="直線コネクタ 314">
          <a:extLst>
            <a:ext uri="{FF2B5EF4-FFF2-40B4-BE49-F238E27FC236}">
              <a16:creationId xmlns:a16="http://schemas.microsoft.com/office/drawing/2014/main" id="{C240CEA4-74E5-47F5-93A9-0BFE4B1127B8}"/>
            </a:ext>
          </a:extLst>
        </xdr:cNvPr>
        <xdr:cNvCxnSpPr/>
      </xdr:nvCxnSpPr>
      <xdr:spPr>
        <a:xfrm>
          <a:off x="1130300" y="13548361"/>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AC3E367E-798E-4C83-BA43-21FBEAADB7A1}"/>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8AA8FE67-ACC0-48CE-8822-21ECED927ADA}"/>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B4211667-52E9-428C-A29B-558C6148315C}"/>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8C7F9514-E1FD-4F38-9540-65E9517DE49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156863</xdr:rowOff>
    </xdr:from>
    <xdr:ext cx="405111" cy="259045"/>
    <xdr:sp macro="" textlink="">
      <xdr:nvSpPr>
        <xdr:cNvPr id="320" name="n_1mainValue【公営住宅】&#10;有形固定資産減価償却率">
          <a:extLst>
            <a:ext uri="{FF2B5EF4-FFF2-40B4-BE49-F238E27FC236}">
              <a16:creationId xmlns:a16="http://schemas.microsoft.com/office/drawing/2014/main" id="{5411549C-0729-4BBB-B261-6B2E912ADF7A}"/>
            </a:ext>
          </a:extLst>
        </xdr:cNvPr>
        <xdr:cNvSpPr txBox="1"/>
      </xdr:nvSpPr>
      <xdr:spPr>
        <a:xfrm>
          <a:off x="35820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71138</xdr:rowOff>
    </xdr:from>
    <xdr:ext cx="405111" cy="259045"/>
    <xdr:sp macro="" textlink="">
      <xdr:nvSpPr>
        <xdr:cNvPr id="321" name="n_2mainValue【公営住宅】&#10;有形固定資産減価償却率">
          <a:extLst>
            <a:ext uri="{FF2B5EF4-FFF2-40B4-BE49-F238E27FC236}">
              <a16:creationId xmlns:a16="http://schemas.microsoft.com/office/drawing/2014/main" id="{258A1228-EC9D-43FF-B0F2-0626780284C6}"/>
            </a:ext>
          </a:extLst>
        </xdr:cNvPr>
        <xdr:cNvSpPr txBox="1"/>
      </xdr:nvSpPr>
      <xdr:spPr>
        <a:xfrm>
          <a:off x="27057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156863</xdr:rowOff>
    </xdr:from>
    <xdr:ext cx="405111" cy="259045"/>
    <xdr:sp macro="" textlink="">
      <xdr:nvSpPr>
        <xdr:cNvPr id="322" name="n_3mainValue【公営住宅】&#10;有形固定資産減価償却率">
          <a:extLst>
            <a:ext uri="{FF2B5EF4-FFF2-40B4-BE49-F238E27FC236}">
              <a16:creationId xmlns:a16="http://schemas.microsoft.com/office/drawing/2014/main" id="{A13A9243-25B4-42A4-8E3F-301C283FEC3C}"/>
            </a:ext>
          </a:extLst>
        </xdr:cNvPr>
        <xdr:cNvSpPr txBox="1"/>
      </xdr:nvSpPr>
      <xdr:spPr>
        <a:xfrm>
          <a:off x="1816744" y="1335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71138</xdr:rowOff>
    </xdr:from>
    <xdr:ext cx="405111" cy="259045"/>
    <xdr:sp macro="" textlink="">
      <xdr:nvSpPr>
        <xdr:cNvPr id="323" name="n_4mainValue【公営住宅】&#10;有形固定資産減価償却率">
          <a:extLst>
            <a:ext uri="{FF2B5EF4-FFF2-40B4-BE49-F238E27FC236}">
              <a16:creationId xmlns:a16="http://schemas.microsoft.com/office/drawing/2014/main" id="{8DE56FAA-09A4-49DF-A74B-667D17B8020A}"/>
            </a:ext>
          </a:extLst>
        </xdr:cNvPr>
        <xdr:cNvSpPr txBox="1"/>
      </xdr:nvSpPr>
      <xdr:spPr>
        <a:xfrm>
          <a:off x="927744" y="1327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05F775B-4835-4E81-9D1D-1F15CF7DE71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77994D4-3D06-4B34-932E-6804B3225DC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8433936-327A-4C25-BB2C-2A391F085EE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D2D7221-AB19-4624-BBB6-11B803C77E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E3818C0-2851-4D4E-85C0-91F60421B51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EF27712-BFD8-4264-82B3-FE111310526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C35BA38-9F0B-4376-95E5-971F47FC9A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002D609-CC9B-43BB-8E54-14E5202EFBB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942667C-76C2-4FA7-9229-177F44AF0B8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A2E1421-C592-44BB-9AD6-CBE4BE686E5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5FAA613E-A787-47E5-BE67-B13CC7F6F30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1C2DC840-1576-43F4-B155-DB37C365400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73AD10D5-0081-40A8-B52E-BDFAA162BA1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BE02485D-DC35-4436-A8BE-FAD22561F98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BD80BCB-32EF-40E6-B88C-20D0F9DA316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0FDF3A3-A98B-456F-8B25-627F45BA555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A6D94370-C0DD-43E5-BA58-1F224FD652E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55C8843-9171-4142-967F-921A76A7F96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E0D1FB9C-0EE9-46A2-8E61-18914181ED8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1B296EC8-6504-46A8-896A-2F320FEB7A3C}"/>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F7300336-0F9A-44F7-BA9A-64468C0F0A3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3ACAB240-E28B-4F56-88A6-1CFB10111A1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50172658-3066-46A6-BBD5-8B77EDDFE56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F2B97F0D-BF91-4958-BC39-9BD80248423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F81403D9-D205-4390-B971-2416C0F7F86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42959995-12DD-4F34-83B6-9BDF4A1A9D0A}"/>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6F2A98D6-01DE-4639-8956-77E748C169D6}"/>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33758132-45E0-4524-B46E-A6A7882773B3}"/>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1CA10A0B-C912-4275-BE96-DEAADD5C277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EEC8A1F-DE33-46AD-ACD2-50F89A8AF17E}"/>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7E42E103-1E21-40F6-9BA0-093A8D1E823D}"/>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CFD7D348-23FA-475F-BC6A-C2C1D6DDBA3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607BFACB-86B9-4487-8A51-5A9CC19E3A32}"/>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4373F486-5E44-4A33-9B08-BFACA08052B5}"/>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E10BD300-D974-4CA7-BD74-812A95CA7528}"/>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9DF37FDA-2846-4447-AB1D-AFC12583AB15}"/>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114E61B-FA39-413B-BD85-728FF80500B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22586A3-AB7F-43B6-891D-6684DEE1F62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201FD82-27B7-4B21-AE98-70155B4C48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37D20A6-CE7C-4836-88DD-2683B4F58E0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B5E5164-5CEA-4F52-9D57-7F8A5228C34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45974</xdr:rowOff>
    </xdr:from>
    <xdr:to>
      <xdr:col>55</xdr:col>
      <xdr:colOff>50800</xdr:colOff>
      <xdr:row>86</xdr:row>
      <xdr:rowOff>147574</xdr:rowOff>
    </xdr:to>
    <xdr:sp macro="" textlink="">
      <xdr:nvSpPr>
        <xdr:cNvPr id="365" name="楕円 364">
          <a:extLst>
            <a:ext uri="{FF2B5EF4-FFF2-40B4-BE49-F238E27FC236}">
              <a16:creationId xmlns:a16="http://schemas.microsoft.com/office/drawing/2014/main" id="{FD3B140F-0435-4F1E-AEA5-E9755F35DEED}"/>
            </a:ext>
          </a:extLst>
        </xdr:cNvPr>
        <xdr:cNvSpPr/>
      </xdr:nvSpPr>
      <xdr:spPr>
        <a:xfrm>
          <a:off x="10426700" y="1479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132351</xdr:rowOff>
    </xdr:from>
    <xdr:ext cx="469744" cy="259045"/>
    <xdr:sp macro="" textlink="">
      <xdr:nvSpPr>
        <xdr:cNvPr id="366" name="【公営住宅】&#10;一人当たり面積該当値テキスト">
          <a:extLst>
            <a:ext uri="{FF2B5EF4-FFF2-40B4-BE49-F238E27FC236}">
              <a16:creationId xmlns:a16="http://schemas.microsoft.com/office/drawing/2014/main" id="{E8EAE7BA-497D-4681-ACB5-D2268E4EF6F5}"/>
            </a:ext>
          </a:extLst>
        </xdr:cNvPr>
        <xdr:cNvSpPr txBox="1"/>
      </xdr:nvSpPr>
      <xdr:spPr>
        <a:xfrm>
          <a:off x="10515600" y="1470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45647</xdr:rowOff>
    </xdr:from>
    <xdr:to>
      <xdr:col>50</xdr:col>
      <xdr:colOff>165100</xdr:colOff>
      <xdr:row>86</xdr:row>
      <xdr:rowOff>147247</xdr:rowOff>
    </xdr:to>
    <xdr:sp macro="" textlink="">
      <xdr:nvSpPr>
        <xdr:cNvPr id="367" name="楕円 366">
          <a:extLst>
            <a:ext uri="{FF2B5EF4-FFF2-40B4-BE49-F238E27FC236}">
              <a16:creationId xmlns:a16="http://schemas.microsoft.com/office/drawing/2014/main" id="{C4CB8FEE-0686-4FDD-871C-F095343C02E9}"/>
            </a:ext>
          </a:extLst>
        </xdr:cNvPr>
        <xdr:cNvSpPr/>
      </xdr:nvSpPr>
      <xdr:spPr>
        <a:xfrm>
          <a:off x="9588500" y="1479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96447</xdr:rowOff>
    </xdr:from>
    <xdr:to>
      <xdr:col>55</xdr:col>
      <xdr:colOff>0</xdr:colOff>
      <xdr:row>86</xdr:row>
      <xdr:rowOff>96774</xdr:rowOff>
    </xdr:to>
    <xdr:cxnSp macro="">
      <xdr:nvCxnSpPr>
        <xdr:cNvPr id="368" name="直線コネクタ 367">
          <a:extLst>
            <a:ext uri="{FF2B5EF4-FFF2-40B4-BE49-F238E27FC236}">
              <a16:creationId xmlns:a16="http://schemas.microsoft.com/office/drawing/2014/main" id="{4472B3FC-815C-47BD-BBF6-FA3ABA880174}"/>
            </a:ext>
          </a:extLst>
        </xdr:cNvPr>
        <xdr:cNvCxnSpPr/>
      </xdr:nvCxnSpPr>
      <xdr:spPr>
        <a:xfrm>
          <a:off x="9639300" y="14841147"/>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45538</xdr:rowOff>
    </xdr:from>
    <xdr:to>
      <xdr:col>46</xdr:col>
      <xdr:colOff>38100</xdr:colOff>
      <xdr:row>86</xdr:row>
      <xdr:rowOff>147138</xdr:rowOff>
    </xdr:to>
    <xdr:sp macro="" textlink="">
      <xdr:nvSpPr>
        <xdr:cNvPr id="369" name="楕円 368">
          <a:extLst>
            <a:ext uri="{FF2B5EF4-FFF2-40B4-BE49-F238E27FC236}">
              <a16:creationId xmlns:a16="http://schemas.microsoft.com/office/drawing/2014/main" id="{4E41A927-4AA6-4ECD-8DB0-0AD4FEC9E794}"/>
            </a:ext>
          </a:extLst>
        </xdr:cNvPr>
        <xdr:cNvSpPr/>
      </xdr:nvSpPr>
      <xdr:spPr>
        <a:xfrm>
          <a:off x="8699500" y="1479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96338</xdr:rowOff>
    </xdr:from>
    <xdr:to>
      <xdr:col>50</xdr:col>
      <xdr:colOff>114300</xdr:colOff>
      <xdr:row>86</xdr:row>
      <xdr:rowOff>96447</xdr:rowOff>
    </xdr:to>
    <xdr:cxnSp macro="">
      <xdr:nvCxnSpPr>
        <xdr:cNvPr id="370" name="直線コネクタ 369">
          <a:extLst>
            <a:ext uri="{FF2B5EF4-FFF2-40B4-BE49-F238E27FC236}">
              <a16:creationId xmlns:a16="http://schemas.microsoft.com/office/drawing/2014/main" id="{EAA038CB-8837-4666-9C04-9A8848A3F8A7}"/>
            </a:ext>
          </a:extLst>
        </xdr:cNvPr>
        <xdr:cNvCxnSpPr/>
      </xdr:nvCxnSpPr>
      <xdr:spPr>
        <a:xfrm>
          <a:off x="8750300" y="14841038"/>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45321</xdr:rowOff>
    </xdr:from>
    <xdr:to>
      <xdr:col>41</xdr:col>
      <xdr:colOff>101600</xdr:colOff>
      <xdr:row>86</xdr:row>
      <xdr:rowOff>146921</xdr:rowOff>
    </xdr:to>
    <xdr:sp macro="" textlink="">
      <xdr:nvSpPr>
        <xdr:cNvPr id="371" name="楕円 370">
          <a:extLst>
            <a:ext uri="{FF2B5EF4-FFF2-40B4-BE49-F238E27FC236}">
              <a16:creationId xmlns:a16="http://schemas.microsoft.com/office/drawing/2014/main" id="{8B5F05DC-B518-4E0E-BD5D-B09B7E1FBFE2}"/>
            </a:ext>
          </a:extLst>
        </xdr:cNvPr>
        <xdr:cNvSpPr/>
      </xdr:nvSpPr>
      <xdr:spPr>
        <a:xfrm>
          <a:off x="7810500" y="1479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96121</xdr:rowOff>
    </xdr:from>
    <xdr:to>
      <xdr:col>45</xdr:col>
      <xdr:colOff>177800</xdr:colOff>
      <xdr:row>86</xdr:row>
      <xdr:rowOff>96338</xdr:rowOff>
    </xdr:to>
    <xdr:cxnSp macro="">
      <xdr:nvCxnSpPr>
        <xdr:cNvPr id="372" name="直線コネクタ 371">
          <a:extLst>
            <a:ext uri="{FF2B5EF4-FFF2-40B4-BE49-F238E27FC236}">
              <a16:creationId xmlns:a16="http://schemas.microsoft.com/office/drawing/2014/main" id="{28989788-2EAA-4BF4-9EF4-906F4EA4F106}"/>
            </a:ext>
          </a:extLst>
        </xdr:cNvPr>
        <xdr:cNvCxnSpPr/>
      </xdr:nvCxnSpPr>
      <xdr:spPr>
        <a:xfrm>
          <a:off x="7861300" y="14840821"/>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45538</xdr:rowOff>
    </xdr:from>
    <xdr:to>
      <xdr:col>36</xdr:col>
      <xdr:colOff>165100</xdr:colOff>
      <xdr:row>86</xdr:row>
      <xdr:rowOff>147138</xdr:rowOff>
    </xdr:to>
    <xdr:sp macro="" textlink="">
      <xdr:nvSpPr>
        <xdr:cNvPr id="373" name="楕円 372">
          <a:extLst>
            <a:ext uri="{FF2B5EF4-FFF2-40B4-BE49-F238E27FC236}">
              <a16:creationId xmlns:a16="http://schemas.microsoft.com/office/drawing/2014/main" id="{7EFAF25C-6A5C-4681-84A6-8ADCD958B2EC}"/>
            </a:ext>
          </a:extLst>
        </xdr:cNvPr>
        <xdr:cNvSpPr/>
      </xdr:nvSpPr>
      <xdr:spPr>
        <a:xfrm>
          <a:off x="6921500" y="1479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96121</xdr:rowOff>
    </xdr:from>
    <xdr:to>
      <xdr:col>41</xdr:col>
      <xdr:colOff>50800</xdr:colOff>
      <xdr:row>86</xdr:row>
      <xdr:rowOff>96338</xdr:rowOff>
    </xdr:to>
    <xdr:cxnSp macro="">
      <xdr:nvCxnSpPr>
        <xdr:cNvPr id="374" name="直線コネクタ 373">
          <a:extLst>
            <a:ext uri="{FF2B5EF4-FFF2-40B4-BE49-F238E27FC236}">
              <a16:creationId xmlns:a16="http://schemas.microsoft.com/office/drawing/2014/main" id="{070FCDA0-4572-495E-AC64-EEF1BAA35FF9}"/>
            </a:ext>
          </a:extLst>
        </xdr:cNvPr>
        <xdr:cNvCxnSpPr/>
      </xdr:nvCxnSpPr>
      <xdr:spPr>
        <a:xfrm flipV="1">
          <a:off x="6972300" y="14840821"/>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7F838925-0E72-41E2-B7AD-3E1B58952BEB}"/>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EA8390EE-A699-4BC5-9C5D-3C1B0003329F}"/>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615EE09B-EF52-438C-A345-E036393F9828}"/>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C7DC692C-029B-4BF0-BBDB-5E63FA01B0FE}"/>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138374</xdr:rowOff>
    </xdr:from>
    <xdr:ext cx="469744" cy="259045"/>
    <xdr:sp macro="" textlink="">
      <xdr:nvSpPr>
        <xdr:cNvPr id="379" name="n_1mainValue【公営住宅】&#10;一人当たり面積">
          <a:extLst>
            <a:ext uri="{FF2B5EF4-FFF2-40B4-BE49-F238E27FC236}">
              <a16:creationId xmlns:a16="http://schemas.microsoft.com/office/drawing/2014/main" id="{256485FB-CDF9-42B0-BCAC-79F5D980AA40}"/>
            </a:ext>
          </a:extLst>
        </xdr:cNvPr>
        <xdr:cNvSpPr txBox="1"/>
      </xdr:nvSpPr>
      <xdr:spPr>
        <a:xfrm>
          <a:off x="9391727" y="1488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138265</xdr:rowOff>
    </xdr:from>
    <xdr:ext cx="469744" cy="259045"/>
    <xdr:sp macro="" textlink="">
      <xdr:nvSpPr>
        <xdr:cNvPr id="380" name="n_2mainValue【公営住宅】&#10;一人当たり面積">
          <a:extLst>
            <a:ext uri="{FF2B5EF4-FFF2-40B4-BE49-F238E27FC236}">
              <a16:creationId xmlns:a16="http://schemas.microsoft.com/office/drawing/2014/main" id="{76A326E0-2680-454D-B158-49CF5417EE3A}"/>
            </a:ext>
          </a:extLst>
        </xdr:cNvPr>
        <xdr:cNvSpPr txBox="1"/>
      </xdr:nvSpPr>
      <xdr:spPr>
        <a:xfrm>
          <a:off x="8515427" y="1488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138048</xdr:rowOff>
    </xdr:from>
    <xdr:ext cx="469744" cy="259045"/>
    <xdr:sp macro="" textlink="">
      <xdr:nvSpPr>
        <xdr:cNvPr id="381" name="n_3mainValue【公営住宅】&#10;一人当たり面積">
          <a:extLst>
            <a:ext uri="{FF2B5EF4-FFF2-40B4-BE49-F238E27FC236}">
              <a16:creationId xmlns:a16="http://schemas.microsoft.com/office/drawing/2014/main" id="{9648D91A-FC00-4C9A-955E-2574C00FDAA8}"/>
            </a:ext>
          </a:extLst>
        </xdr:cNvPr>
        <xdr:cNvSpPr txBox="1"/>
      </xdr:nvSpPr>
      <xdr:spPr>
        <a:xfrm>
          <a:off x="7626427" y="1488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138265</xdr:rowOff>
    </xdr:from>
    <xdr:ext cx="469744" cy="259045"/>
    <xdr:sp macro="" textlink="">
      <xdr:nvSpPr>
        <xdr:cNvPr id="382" name="n_4mainValue【公営住宅】&#10;一人当たり面積">
          <a:extLst>
            <a:ext uri="{FF2B5EF4-FFF2-40B4-BE49-F238E27FC236}">
              <a16:creationId xmlns:a16="http://schemas.microsoft.com/office/drawing/2014/main" id="{703E367A-4331-4DFE-9A22-9270AACCB274}"/>
            </a:ext>
          </a:extLst>
        </xdr:cNvPr>
        <xdr:cNvSpPr txBox="1"/>
      </xdr:nvSpPr>
      <xdr:spPr>
        <a:xfrm>
          <a:off x="6737427" y="1488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F44BDB16-CA65-4523-9535-C81C09F4B30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A8F11B9-CA36-4551-A75E-E8A783254F0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6DC70039-CC87-445A-9DE5-96E00F209B3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A568A00C-72F1-4772-93BB-C78ACD5E00D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5A63B40-844A-4492-8DFA-BF18D1DC2DC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6DC0BF9-5C7E-4374-90ED-78B0857F214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7637A80-5AE2-4F32-A039-0D73385B40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FD655FD2-5B00-4392-9F83-06ABD6A72E0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5CCEFE67-6EF4-4BC1-BC9C-1B80B2A3172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4A399360-F8F5-4DAF-8732-A46B5BA03FC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C5DAF25C-6C9C-44FA-BE52-62CDBEE92F2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2CEB3BA-A77C-49BD-8373-AB99572DC09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1015212-4827-4945-B506-C978DDDB233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1716CCEC-AA7F-4A6F-AEBB-CDAF7A86755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D89B947E-5743-49EC-8BAC-C577B724DDE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EF25069E-FFF1-4A69-9C8A-1EAF0F93152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2E08F245-0193-43FB-8816-BBE0BE7FF1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F4B25C6A-92A7-4431-9B9D-D79C77C7C92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C4889B2-DE0C-4826-913C-96CA3F2A211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447C9E6-D627-4338-857F-294BBC1B517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73079BEF-ABA3-4FB9-AB5E-E423EED9FA4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C69D6E8-ADC5-4F7B-BD10-06FB6743B2B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998A6F5D-63E0-4146-8510-A685678FDC2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13DD0B8F-20D8-4802-BECA-6011EBACA64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1CC53FB6-E20C-4A6D-8601-3B0D820BC90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1904EA25-5D06-44E7-9BAC-8007806EC5B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6064AC2F-E026-4FA9-B9DE-DD483451E43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BFB19AE0-5B12-4282-B66F-F44CFFAAD45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497AE656-0540-4F39-B18D-004B6AAAF12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64A7BC9B-B1FD-4DC5-8D32-C882A1E68E6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746CC1C0-8E42-4FB1-B247-663F482F54D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868D953-9ECE-4FAD-86F6-0D4CCC9F9D8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AC047317-5708-4FC7-B001-7E77C7D829F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4B3905C6-74E8-46AD-B4AF-2C484A42A37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E42B0F10-C84F-4417-977B-A97F72EA3FC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DF4CF86F-E1D3-42E7-AE68-0085FF1B694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765ABC47-1223-437F-A554-1146073F44B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E3677AF4-F1DA-44DE-9F51-3B0C4DE0806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79659362-079D-4921-9EF2-E6DB1DB8E9F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21B10E99-CD0E-4C35-9F6D-A4556035381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AEFFC2A1-83D2-40CE-A907-85A7B4B42E2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AED93EF1-5FCF-4EC8-8357-8B284CBFAA36}"/>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7262AD82-D585-4F50-B14C-42BA181FB25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9A19C0D2-3D50-42EC-93DA-8D0BC2C9B29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3A1D3727-5B37-4107-BFD2-A22248EF5975}"/>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DC60BD9C-E017-47AF-B45C-C3C4DE400365}"/>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9781CEB-36A3-4887-BCC1-DE30EEB71ADB}"/>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6D44461C-DE00-4403-986E-E497F7244F3A}"/>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6C9E5774-5A12-44FE-8C6C-466C24107B74}"/>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D79E83D4-30E3-4F1F-9680-7B74020EF4EA}"/>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7E96ACD2-C1EA-47E6-8D89-3738FD739E9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564CFFB8-21A8-4A4B-80B4-5EE93E5D1088}"/>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5A76127-1928-4420-8484-2B829712A40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A7C051B-5339-4075-A92B-6D155ADAB08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0BA861C-1FE0-4CDE-AEE7-BDC25E0336C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E3E18BAE-BEA1-4FBE-A058-D361D435E0A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E17622AE-64C3-4204-BD5E-99C376E8443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41728</xdr:rowOff>
    </xdr:from>
    <xdr:to>
      <xdr:col>85</xdr:col>
      <xdr:colOff>177800</xdr:colOff>
      <xdr:row>37</xdr:row>
      <xdr:rowOff>143328</xdr:rowOff>
    </xdr:to>
    <xdr:sp macro="" textlink="">
      <xdr:nvSpPr>
        <xdr:cNvPr id="440" name="楕円 439">
          <a:extLst>
            <a:ext uri="{FF2B5EF4-FFF2-40B4-BE49-F238E27FC236}">
              <a16:creationId xmlns:a16="http://schemas.microsoft.com/office/drawing/2014/main" id="{799D8CFB-99BB-4E8F-9A74-FD181C0B67A4}"/>
            </a:ext>
          </a:extLst>
        </xdr:cNvPr>
        <xdr:cNvSpPr/>
      </xdr:nvSpPr>
      <xdr:spPr>
        <a:xfrm>
          <a:off x="162687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64605</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117902C3-1E6B-4F56-96A3-DE192995740D}"/>
            </a:ext>
          </a:extLst>
        </xdr:cNvPr>
        <xdr:cNvSpPr txBox="1"/>
      </xdr:nvSpPr>
      <xdr:spPr>
        <a:xfrm>
          <a:off x="16357600" y="623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167458</xdr:rowOff>
    </xdr:from>
    <xdr:to>
      <xdr:col>81</xdr:col>
      <xdr:colOff>101600</xdr:colOff>
      <xdr:row>37</xdr:row>
      <xdr:rowOff>97608</xdr:rowOff>
    </xdr:to>
    <xdr:sp macro="" textlink="">
      <xdr:nvSpPr>
        <xdr:cNvPr id="442" name="楕円 441">
          <a:extLst>
            <a:ext uri="{FF2B5EF4-FFF2-40B4-BE49-F238E27FC236}">
              <a16:creationId xmlns:a16="http://schemas.microsoft.com/office/drawing/2014/main" id="{42BA0DD9-D58F-4CD2-B06A-BDC29B5C4592}"/>
            </a:ext>
          </a:extLst>
        </xdr:cNvPr>
        <xdr:cNvSpPr/>
      </xdr:nvSpPr>
      <xdr:spPr>
        <a:xfrm>
          <a:off x="15430500" y="633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46808</xdr:rowOff>
    </xdr:from>
    <xdr:to>
      <xdr:col>85</xdr:col>
      <xdr:colOff>127000</xdr:colOff>
      <xdr:row>37</xdr:row>
      <xdr:rowOff>92528</xdr:rowOff>
    </xdr:to>
    <xdr:cxnSp macro="">
      <xdr:nvCxnSpPr>
        <xdr:cNvPr id="443" name="直線コネクタ 442">
          <a:extLst>
            <a:ext uri="{FF2B5EF4-FFF2-40B4-BE49-F238E27FC236}">
              <a16:creationId xmlns:a16="http://schemas.microsoft.com/office/drawing/2014/main" id="{30F137A3-738C-4026-A0FC-CBBEB334A238}"/>
            </a:ext>
          </a:extLst>
        </xdr:cNvPr>
        <xdr:cNvCxnSpPr/>
      </xdr:nvCxnSpPr>
      <xdr:spPr>
        <a:xfrm>
          <a:off x="15481300" y="639045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116840</xdr:rowOff>
    </xdr:from>
    <xdr:to>
      <xdr:col>76</xdr:col>
      <xdr:colOff>165100</xdr:colOff>
      <xdr:row>37</xdr:row>
      <xdr:rowOff>46990</xdr:rowOff>
    </xdr:to>
    <xdr:sp macro="" textlink="">
      <xdr:nvSpPr>
        <xdr:cNvPr id="444" name="楕円 443">
          <a:extLst>
            <a:ext uri="{FF2B5EF4-FFF2-40B4-BE49-F238E27FC236}">
              <a16:creationId xmlns:a16="http://schemas.microsoft.com/office/drawing/2014/main" id="{8B665500-97F7-4183-AE31-2078D6529B60}"/>
            </a:ext>
          </a:extLst>
        </xdr:cNvPr>
        <xdr:cNvSpPr/>
      </xdr:nvSpPr>
      <xdr:spPr>
        <a:xfrm>
          <a:off x="14541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167640</xdr:rowOff>
    </xdr:from>
    <xdr:to>
      <xdr:col>81</xdr:col>
      <xdr:colOff>50800</xdr:colOff>
      <xdr:row>37</xdr:row>
      <xdr:rowOff>46808</xdr:rowOff>
    </xdr:to>
    <xdr:cxnSp macro="">
      <xdr:nvCxnSpPr>
        <xdr:cNvPr id="445" name="直線コネクタ 444">
          <a:extLst>
            <a:ext uri="{FF2B5EF4-FFF2-40B4-BE49-F238E27FC236}">
              <a16:creationId xmlns:a16="http://schemas.microsoft.com/office/drawing/2014/main" id="{E132B8F9-F22F-4AFC-A700-C60080E19AFA}"/>
            </a:ext>
          </a:extLst>
        </xdr:cNvPr>
        <xdr:cNvCxnSpPr/>
      </xdr:nvCxnSpPr>
      <xdr:spPr>
        <a:xfrm>
          <a:off x="14592300" y="633984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144599</xdr:rowOff>
    </xdr:from>
    <xdr:to>
      <xdr:col>72</xdr:col>
      <xdr:colOff>38100</xdr:colOff>
      <xdr:row>37</xdr:row>
      <xdr:rowOff>74749</xdr:rowOff>
    </xdr:to>
    <xdr:sp macro="" textlink="">
      <xdr:nvSpPr>
        <xdr:cNvPr id="446" name="楕円 445">
          <a:extLst>
            <a:ext uri="{FF2B5EF4-FFF2-40B4-BE49-F238E27FC236}">
              <a16:creationId xmlns:a16="http://schemas.microsoft.com/office/drawing/2014/main" id="{D34BD668-2FAA-438F-B220-DC6C0B9AE00B}"/>
            </a:ext>
          </a:extLst>
        </xdr:cNvPr>
        <xdr:cNvSpPr/>
      </xdr:nvSpPr>
      <xdr:spPr>
        <a:xfrm>
          <a:off x="13652500" y="631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167640</xdr:rowOff>
    </xdr:from>
    <xdr:to>
      <xdr:col>76</xdr:col>
      <xdr:colOff>114300</xdr:colOff>
      <xdr:row>37</xdr:row>
      <xdr:rowOff>23949</xdr:rowOff>
    </xdr:to>
    <xdr:cxnSp macro="">
      <xdr:nvCxnSpPr>
        <xdr:cNvPr id="447" name="直線コネクタ 446">
          <a:extLst>
            <a:ext uri="{FF2B5EF4-FFF2-40B4-BE49-F238E27FC236}">
              <a16:creationId xmlns:a16="http://schemas.microsoft.com/office/drawing/2014/main" id="{21ADD8A2-7FD8-4EA3-A26A-DE011D7F44C8}"/>
            </a:ext>
          </a:extLst>
        </xdr:cNvPr>
        <xdr:cNvCxnSpPr/>
      </xdr:nvCxnSpPr>
      <xdr:spPr>
        <a:xfrm flipV="1">
          <a:off x="13703300" y="633984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111942</xdr:rowOff>
    </xdr:from>
    <xdr:to>
      <xdr:col>67</xdr:col>
      <xdr:colOff>101600</xdr:colOff>
      <xdr:row>37</xdr:row>
      <xdr:rowOff>42092</xdr:rowOff>
    </xdr:to>
    <xdr:sp macro="" textlink="">
      <xdr:nvSpPr>
        <xdr:cNvPr id="448" name="楕円 447">
          <a:extLst>
            <a:ext uri="{FF2B5EF4-FFF2-40B4-BE49-F238E27FC236}">
              <a16:creationId xmlns:a16="http://schemas.microsoft.com/office/drawing/2014/main" id="{76FF9AE0-F984-4DC3-9B0C-F31A866768A7}"/>
            </a:ext>
          </a:extLst>
        </xdr:cNvPr>
        <xdr:cNvSpPr/>
      </xdr:nvSpPr>
      <xdr:spPr>
        <a:xfrm>
          <a:off x="12763500" y="62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162742</xdr:rowOff>
    </xdr:from>
    <xdr:to>
      <xdr:col>71</xdr:col>
      <xdr:colOff>177800</xdr:colOff>
      <xdr:row>37</xdr:row>
      <xdr:rowOff>23949</xdr:rowOff>
    </xdr:to>
    <xdr:cxnSp macro="">
      <xdr:nvCxnSpPr>
        <xdr:cNvPr id="449" name="直線コネクタ 448">
          <a:extLst>
            <a:ext uri="{FF2B5EF4-FFF2-40B4-BE49-F238E27FC236}">
              <a16:creationId xmlns:a16="http://schemas.microsoft.com/office/drawing/2014/main" id="{B169E88F-FAC6-4008-AF60-A303E8ECFD02}"/>
            </a:ext>
          </a:extLst>
        </xdr:cNvPr>
        <xdr:cNvCxnSpPr/>
      </xdr:nvCxnSpPr>
      <xdr:spPr>
        <a:xfrm>
          <a:off x="12814300" y="63349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9B587443-98B1-4C5F-A098-0305E00E2BD3}"/>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CBFB97A8-784F-47DE-8938-0B856B942F0A}"/>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D8107153-280C-4E66-8E3C-E8E7F0EC1D41}"/>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FE1148E4-E50B-44F6-84CA-CEDCBFF23011}"/>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114135</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3FFCD74C-F693-4371-BB73-0228B8BDC9FC}"/>
            </a:ext>
          </a:extLst>
        </xdr:cNvPr>
        <xdr:cNvSpPr txBox="1"/>
      </xdr:nvSpPr>
      <xdr:spPr>
        <a:xfrm>
          <a:off x="152660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63517</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23612965-3521-4BC8-82C6-B0DCC72D453A}"/>
            </a:ext>
          </a:extLst>
        </xdr:cNvPr>
        <xdr:cNvSpPr txBox="1"/>
      </xdr:nvSpPr>
      <xdr:spPr>
        <a:xfrm>
          <a:off x="14389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91276</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F4E281FA-253A-4C44-B1F9-52FEB9C6C27F}"/>
            </a:ext>
          </a:extLst>
        </xdr:cNvPr>
        <xdr:cNvSpPr txBox="1"/>
      </xdr:nvSpPr>
      <xdr:spPr>
        <a:xfrm>
          <a:off x="13500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58619</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84DDEAFB-A408-4A5F-9369-9F3336AD181E}"/>
            </a:ext>
          </a:extLst>
        </xdr:cNvPr>
        <xdr:cNvSpPr txBox="1"/>
      </xdr:nvSpPr>
      <xdr:spPr>
        <a:xfrm>
          <a:off x="12611744" y="605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45A56C10-C4B5-4339-9542-379B7AFC0AA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786FCC01-1754-4E0D-AD4B-BD7CBFEC89E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F7FC2308-D8FB-4BD6-9C90-4003DA5CD84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993F0945-D0D9-4493-8734-636B9BE0007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2D3814E9-3E92-494D-BDA6-5193FEAFDBC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5D849C7-6415-415D-B769-06E3609C37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D0FFFCDF-3CB3-4E45-B4C2-3F7D195C8D1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78D9AADE-4326-4EF1-8A94-59A1D0060CA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730E440E-158B-49B3-9BEB-70385C190A3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B66D8925-1E44-4BA6-9717-91EAC4FFBDF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1BBCC595-00C8-4E8F-9287-F62E5835E914}"/>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19E2FD97-D0F6-43AD-BC7A-10CFCA65437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2833D01B-E09C-4962-84D5-21FE59B1DB2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57049DEE-C567-4B58-A045-A8A6F844C01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433985F5-FF1F-4FFA-BB48-20B20DB7A0C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C349E49E-36CB-4832-ADD6-99064C9BDC2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1FEBB593-5900-45D4-8A6C-27EF6FC9DE0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E5E409FA-8C2E-4A29-8940-8AC320111FE5}"/>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086E9E31-E651-489D-B50B-C3617EA1D43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80804EF2-C5F6-4DA5-8D83-A944FC3BEF2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5F8EBE35-B3C9-4759-BE53-F655589612D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B968E224-0140-4677-834B-F5C4094297D2}"/>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F7AE06BD-92DD-421A-BFF4-358B259B254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E13F3CFC-B130-4832-81AB-1DFC296FCAF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FD7FDE53-88AD-4D44-9C0E-AEC33F5595A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4EB26559-D711-4731-9BDB-5FB3A241F528}"/>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0E8C63B2-886B-4AC2-9F1B-DC0790007BF3}"/>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12B5B3D6-7EC5-48C1-AFCB-76194E7289DF}"/>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6E618373-376F-4631-8FBA-084228F8C676}"/>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DC7AC9BE-A196-4BBC-A043-12F10EFD8D64}"/>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4213A159-4034-46B1-A0E1-6D9B4468281F}"/>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F593334A-1BB0-40E3-AA58-2F26E07AE72E}"/>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91B0490F-E1FC-4B80-9566-40D3340DC3F1}"/>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E0C9E11-B704-4580-AF59-DBCD6B19714A}"/>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DE868B69-99D9-4C95-962B-7485C1175F3C}"/>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8A6EA790-9B0D-4CE8-9552-E21A39879F1C}"/>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BDF12A2-5565-4627-A099-6E03CF50181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0F0FA8F-C713-474D-8234-C058F3A7B31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D34ECE2-B89D-4AC2-924B-D03D703E77E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C00999E2-8ED3-46CF-8161-C20D57ABE7F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FF1FC863-F73D-4065-80CC-593EFF7A67B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164193</xdr:rowOff>
    </xdr:from>
    <xdr:to>
      <xdr:col>116</xdr:col>
      <xdr:colOff>114300</xdr:colOff>
      <xdr:row>40</xdr:row>
      <xdr:rowOff>94343</xdr:rowOff>
    </xdr:to>
    <xdr:sp macro="" textlink="">
      <xdr:nvSpPr>
        <xdr:cNvPr id="499" name="楕円 498">
          <a:extLst>
            <a:ext uri="{FF2B5EF4-FFF2-40B4-BE49-F238E27FC236}">
              <a16:creationId xmlns:a16="http://schemas.microsoft.com/office/drawing/2014/main" id="{32AE14F2-83D3-47E5-A880-86A6AA84CD4C}"/>
            </a:ext>
          </a:extLst>
        </xdr:cNvPr>
        <xdr:cNvSpPr/>
      </xdr:nvSpPr>
      <xdr:spPr>
        <a:xfrm>
          <a:off x="221107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142620</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8A45CC75-9070-4CB8-A26D-895C1E4F00FF}"/>
            </a:ext>
          </a:extLst>
        </xdr:cNvPr>
        <xdr:cNvSpPr txBox="1"/>
      </xdr:nvSpPr>
      <xdr:spPr>
        <a:xfrm>
          <a:off x="22199600" y="682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162560</xdr:rowOff>
    </xdr:from>
    <xdr:to>
      <xdr:col>112</xdr:col>
      <xdr:colOff>38100</xdr:colOff>
      <xdr:row>40</xdr:row>
      <xdr:rowOff>92710</xdr:rowOff>
    </xdr:to>
    <xdr:sp macro="" textlink="">
      <xdr:nvSpPr>
        <xdr:cNvPr id="501" name="楕円 500">
          <a:extLst>
            <a:ext uri="{FF2B5EF4-FFF2-40B4-BE49-F238E27FC236}">
              <a16:creationId xmlns:a16="http://schemas.microsoft.com/office/drawing/2014/main" id="{B90C5D64-CDD0-4B96-8E23-B27D3E3AB581}"/>
            </a:ext>
          </a:extLst>
        </xdr:cNvPr>
        <xdr:cNvSpPr/>
      </xdr:nvSpPr>
      <xdr:spPr>
        <a:xfrm>
          <a:off x="21272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41910</xdr:rowOff>
    </xdr:from>
    <xdr:to>
      <xdr:col>116</xdr:col>
      <xdr:colOff>63500</xdr:colOff>
      <xdr:row>40</xdr:row>
      <xdr:rowOff>43543</xdr:rowOff>
    </xdr:to>
    <xdr:cxnSp macro="">
      <xdr:nvCxnSpPr>
        <xdr:cNvPr id="502" name="直線コネクタ 501">
          <a:extLst>
            <a:ext uri="{FF2B5EF4-FFF2-40B4-BE49-F238E27FC236}">
              <a16:creationId xmlns:a16="http://schemas.microsoft.com/office/drawing/2014/main" id="{C27E9841-A9C6-41E6-95CD-4FF3FB7E2B3F}"/>
            </a:ext>
          </a:extLst>
        </xdr:cNvPr>
        <xdr:cNvCxnSpPr/>
      </xdr:nvCxnSpPr>
      <xdr:spPr>
        <a:xfrm>
          <a:off x="21323300" y="689991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162560</xdr:rowOff>
    </xdr:from>
    <xdr:to>
      <xdr:col>107</xdr:col>
      <xdr:colOff>101600</xdr:colOff>
      <xdr:row>40</xdr:row>
      <xdr:rowOff>92710</xdr:rowOff>
    </xdr:to>
    <xdr:sp macro="" textlink="">
      <xdr:nvSpPr>
        <xdr:cNvPr id="503" name="楕円 502">
          <a:extLst>
            <a:ext uri="{FF2B5EF4-FFF2-40B4-BE49-F238E27FC236}">
              <a16:creationId xmlns:a16="http://schemas.microsoft.com/office/drawing/2014/main" id="{EBEF1F10-3D4E-4C2B-9028-282C98A271D2}"/>
            </a:ext>
          </a:extLst>
        </xdr:cNvPr>
        <xdr:cNvSpPr/>
      </xdr:nvSpPr>
      <xdr:spPr>
        <a:xfrm>
          <a:off x="20383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41910</xdr:rowOff>
    </xdr:from>
    <xdr:to>
      <xdr:col>111</xdr:col>
      <xdr:colOff>177800</xdr:colOff>
      <xdr:row>40</xdr:row>
      <xdr:rowOff>41910</xdr:rowOff>
    </xdr:to>
    <xdr:cxnSp macro="">
      <xdr:nvCxnSpPr>
        <xdr:cNvPr id="504" name="直線コネクタ 503">
          <a:extLst>
            <a:ext uri="{FF2B5EF4-FFF2-40B4-BE49-F238E27FC236}">
              <a16:creationId xmlns:a16="http://schemas.microsoft.com/office/drawing/2014/main" id="{B3FBCBB2-FB72-4156-B8A1-49FB93216366}"/>
            </a:ext>
          </a:extLst>
        </xdr:cNvPr>
        <xdr:cNvCxnSpPr/>
      </xdr:nvCxnSpPr>
      <xdr:spPr>
        <a:xfrm>
          <a:off x="20434300" y="6899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160927</xdr:rowOff>
    </xdr:from>
    <xdr:to>
      <xdr:col>102</xdr:col>
      <xdr:colOff>165100</xdr:colOff>
      <xdr:row>40</xdr:row>
      <xdr:rowOff>91077</xdr:rowOff>
    </xdr:to>
    <xdr:sp macro="" textlink="">
      <xdr:nvSpPr>
        <xdr:cNvPr id="505" name="楕円 504">
          <a:extLst>
            <a:ext uri="{FF2B5EF4-FFF2-40B4-BE49-F238E27FC236}">
              <a16:creationId xmlns:a16="http://schemas.microsoft.com/office/drawing/2014/main" id="{8E2C3716-E0E1-4668-A8B1-8D7764FA70E1}"/>
            </a:ext>
          </a:extLst>
        </xdr:cNvPr>
        <xdr:cNvSpPr/>
      </xdr:nvSpPr>
      <xdr:spPr>
        <a:xfrm>
          <a:off x="19494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40277</xdr:rowOff>
    </xdr:from>
    <xdr:to>
      <xdr:col>107</xdr:col>
      <xdr:colOff>50800</xdr:colOff>
      <xdr:row>40</xdr:row>
      <xdr:rowOff>41910</xdr:rowOff>
    </xdr:to>
    <xdr:cxnSp macro="">
      <xdr:nvCxnSpPr>
        <xdr:cNvPr id="506" name="直線コネクタ 505">
          <a:extLst>
            <a:ext uri="{FF2B5EF4-FFF2-40B4-BE49-F238E27FC236}">
              <a16:creationId xmlns:a16="http://schemas.microsoft.com/office/drawing/2014/main" id="{BCCA0622-2C78-484F-A6E3-33AB4BF16087}"/>
            </a:ext>
          </a:extLst>
        </xdr:cNvPr>
        <xdr:cNvCxnSpPr/>
      </xdr:nvCxnSpPr>
      <xdr:spPr>
        <a:xfrm>
          <a:off x="19545300" y="689827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162560</xdr:rowOff>
    </xdr:from>
    <xdr:to>
      <xdr:col>98</xdr:col>
      <xdr:colOff>38100</xdr:colOff>
      <xdr:row>40</xdr:row>
      <xdr:rowOff>92710</xdr:rowOff>
    </xdr:to>
    <xdr:sp macro="" textlink="">
      <xdr:nvSpPr>
        <xdr:cNvPr id="507" name="楕円 506">
          <a:extLst>
            <a:ext uri="{FF2B5EF4-FFF2-40B4-BE49-F238E27FC236}">
              <a16:creationId xmlns:a16="http://schemas.microsoft.com/office/drawing/2014/main" id="{AB2E24D1-3F4A-4485-85E6-754C4BDDB325}"/>
            </a:ext>
          </a:extLst>
        </xdr:cNvPr>
        <xdr:cNvSpPr/>
      </xdr:nvSpPr>
      <xdr:spPr>
        <a:xfrm>
          <a:off x="18605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40277</xdr:rowOff>
    </xdr:from>
    <xdr:to>
      <xdr:col>102</xdr:col>
      <xdr:colOff>114300</xdr:colOff>
      <xdr:row>40</xdr:row>
      <xdr:rowOff>41910</xdr:rowOff>
    </xdr:to>
    <xdr:cxnSp macro="">
      <xdr:nvCxnSpPr>
        <xdr:cNvPr id="508" name="直線コネクタ 507">
          <a:extLst>
            <a:ext uri="{FF2B5EF4-FFF2-40B4-BE49-F238E27FC236}">
              <a16:creationId xmlns:a16="http://schemas.microsoft.com/office/drawing/2014/main" id="{324C304E-469B-48D5-9073-9E32B479F3B2}"/>
            </a:ext>
          </a:extLst>
        </xdr:cNvPr>
        <xdr:cNvCxnSpPr/>
      </xdr:nvCxnSpPr>
      <xdr:spPr>
        <a:xfrm flipV="1">
          <a:off x="18656300" y="689827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BA39ED4E-925F-4A40-9124-722E250E470F}"/>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7A74B687-1411-4D6E-A304-E820F4913746}"/>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D9E90666-5513-41A1-8560-83D396C8872E}"/>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A4705E35-B383-493E-9494-A3CD654C45A1}"/>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83837</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A3BCD46F-0424-4FC5-A741-823317EF2115}"/>
            </a:ext>
          </a:extLst>
        </xdr:cNvPr>
        <xdr:cNvSpPr txBox="1"/>
      </xdr:nvSpPr>
      <xdr:spPr>
        <a:xfrm>
          <a:off x="210757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83837</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5A849BCC-8256-4883-A04E-AA7B99211A5C}"/>
            </a:ext>
          </a:extLst>
        </xdr:cNvPr>
        <xdr:cNvSpPr txBox="1"/>
      </xdr:nvSpPr>
      <xdr:spPr>
        <a:xfrm>
          <a:off x="20199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82204</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9AF57C4B-6B9C-4C85-82E4-E06974D95E35}"/>
            </a:ext>
          </a:extLst>
        </xdr:cNvPr>
        <xdr:cNvSpPr txBox="1"/>
      </xdr:nvSpPr>
      <xdr:spPr>
        <a:xfrm>
          <a:off x="19310427"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83837</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1731631C-0D8F-4A5B-8D88-7DF395C74E77}"/>
            </a:ext>
          </a:extLst>
        </xdr:cNvPr>
        <xdr:cNvSpPr txBox="1"/>
      </xdr:nvSpPr>
      <xdr:spPr>
        <a:xfrm>
          <a:off x="18421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DBABF0F4-CE79-4104-9113-DBF19486F6A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6271A381-A882-4C2B-8113-6B611FBF084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95EAE95B-7D67-432C-B3F6-633699E0A25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8F7CDB63-546E-46D7-9F3B-796130AE540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9C3424D2-41B7-4EC7-AA69-4BE27E594C9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692D6C24-A7DC-4C7B-AAAA-F705CB17A2E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4EDA3E2F-D294-4B9C-B185-E422ACC2480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A1F506B6-5B5C-4B96-BC6D-4A3C461F87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326712F8-8105-4880-9570-930FDC135B9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F6E57759-6402-4AFA-9490-84ECD029B88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48FBBC4B-9307-47ED-8A53-05C107F4ADC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58AAFC42-E141-432A-825E-46368288913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ECAA228E-E003-4855-86C3-2A63C74DBE2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E88C48B-D11B-40D4-AEF1-E0E2F1901CC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D28455A3-1592-4346-876E-71519C9BA7A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3D480248-2FAA-4CCE-853D-CEEE284B9B5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72CEB213-D7EC-4927-96ED-803F25738CA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78DD9DDC-B24F-4EA0-A9CF-A322D75B3A0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CCBBF7C6-EC74-4F92-B4C9-DA6DCBF0CE1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6D3AC23-4A0D-403E-A6B4-A69F290BFB7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EB17D79B-ED18-4CFB-89B0-46CE6CA05CC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554FC029-7A8B-41A0-973F-DC9B4E232AF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0DF7DBD5-2AC1-457E-B9AB-1F7556E0A73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0A3DBE9B-1045-4209-8127-F9CF6279210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D08D6B9F-AC4E-4F65-9B8B-8E2C8AD58F3B}"/>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08550DE9-9882-41CA-B411-2864476D87AE}"/>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22091A1C-50F5-4DFB-8A6A-9B64B8C1801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A5ADE2CC-2C3E-4B03-AD8F-AF2AC9247237}"/>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535FE4ED-322D-455B-8F92-2F316853F002}"/>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3315BB9B-7126-4207-9EAD-5178E39BB0FA}"/>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2A4B808-F92C-4A41-B394-D2C8F06E9A3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A1C584B7-FBAC-4B4D-87AE-B4278D795016}"/>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A63F59F8-0404-455A-B540-DAEDB234B1F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715B5C00-2D6C-400E-AA41-4CE9B3D4DF2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9E842BB2-FCCC-4CE3-A33B-C67F66B24847}"/>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2A47454-11A8-41A3-9CBF-1286D055E60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2717A4D-785F-4238-89B8-7B0B11E2B81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2B28B2FD-5CF1-4CA8-8C2B-B4511A2DE68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B3EF8349-CF22-4CD2-9B6D-1F54A05B8F4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244E4F92-A927-448E-A224-85995B39A99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114935</xdr:rowOff>
    </xdr:from>
    <xdr:to>
      <xdr:col>85</xdr:col>
      <xdr:colOff>177800</xdr:colOff>
      <xdr:row>64</xdr:row>
      <xdr:rowOff>45085</xdr:rowOff>
    </xdr:to>
    <xdr:sp macro="" textlink="">
      <xdr:nvSpPr>
        <xdr:cNvPr id="557" name="楕円 556">
          <a:extLst>
            <a:ext uri="{FF2B5EF4-FFF2-40B4-BE49-F238E27FC236}">
              <a16:creationId xmlns:a16="http://schemas.microsoft.com/office/drawing/2014/main" id="{A618052B-B2DA-4548-9CE5-70972175553F}"/>
            </a:ext>
          </a:extLst>
        </xdr:cNvPr>
        <xdr:cNvSpPr/>
      </xdr:nvSpPr>
      <xdr:spPr>
        <a:xfrm>
          <a:off x="16268700" y="1091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29862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CEC03F22-EEA1-4B03-A682-3196864D9DED}"/>
            </a:ext>
          </a:extLst>
        </xdr:cNvPr>
        <xdr:cNvSpPr txBox="1"/>
      </xdr:nvSpPr>
      <xdr:spPr>
        <a:xfrm>
          <a:off x="16357600" y="1083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92075</xdr:rowOff>
    </xdr:from>
    <xdr:to>
      <xdr:col>81</xdr:col>
      <xdr:colOff>101600</xdr:colOff>
      <xdr:row>64</xdr:row>
      <xdr:rowOff>22225</xdr:rowOff>
    </xdr:to>
    <xdr:sp macro="" textlink="">
      <xdr:nvSpPr>
        <xdr:cNvPr id="559" name="楕円 558">
          <a:extLst>
            <a:ext uri="{FF2B5EF4-FFF2-40B4-BE49-F238E27FC236}">
              <a16:creationId xmlns:a16="http://schemas.microsoft.com/office/drawing/2014/main" id="{61B85115-3F1B-4DBE-9DB2-1429A7A1936E}"/>
            </a:ext>
          </a:extLst>
        </xdr:cNvPr>
        <xdr:cNvSpPr/>
      </xdr:nvSpPr>
      <xdr:spPr>
        <a:xfrm>
          <a:off x="154305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142875</xdr:rowOff>
    </xdr:from>
    <xdr:to>
      <xdr:col>85</xdr:col>
      <xdr:colOff>127000</xdr:colOff>
      <xdr:row>63</xdr:row>
      <xdr:rowOff>165735</xdr:rowOff>
    </xdr:to>
    <xdr:cxnSp macro="">
      <xdr:nvCxnSpPr>
        <xdr:cNvPr id="560" name="直線コネクタ 559">
          <a:extLst>
            <a:ext uri="{FF2B5EF4-FFF2-40B4-BE49-F238E27FC236}">
              <a16:creationId xmlns:a16="http://schemas.microsoft.com/office/drawing/2014/main" id="{5971383C-5CC6-4F5D-9D09-CF716492F32A}"/>
            </a:ext>
          </a:extLst>
        </xdr:cNvPr>
        <xdr:cNvCxnSpPr/>
      </xdr:nvCxnSpPr>
      <xdr:spPr>
        <a:xfrm>
          <a:off x="15481300" y="1094422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71120</xdr:rowOff>
    </xdr:from>
    <xdr:to>
      <xdr:col>76</xdr:col>
      <xdr:colOff>165100</xdr:colOff>
      <xdr:row>64</xdr:row>
      <xdr:rowOff>1270</xdr:rowOff>
    </xdr:to>
    <xdr:sp macro="" textlink="">
      <xdr:nvSpPr>
        <xdr:cNvPr id="561" name="楕円 560">
          <a:extLst>
            <a:ext uri="{FF2B5EF4-FFF2-40B4-BE49-F238E27FC236}">
              <a16:creationId xmlns:a16="http://schemas.microsoft.com/office/drawing/2014/main" id="{2BE9DCF8-9CA1-4641-A600-5647C08459DC}"/>
            </a:ext>
          </a:extLst>
        </xdr:cNvPr>
        <xdr:cNvSpPr/>
      </xdr:nvSpPr>
      <xdr:spPr>
        <a:xfrm>
          <a:off x="14541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121920</xdr:rowOff>
    </xdr:from>
    <xdr:to>
      <xdr:col>81</xdr:col>
      <xdr:colOff>50800</xdr:colOff>
      <xdr:row>63</xdr:row>
      <xdr:rowOff>142875</xdr:rowOff>
    </xdr:to>
    <xdr:cxnSp macro="">
      <xdr:nvCxnSpPr>
        <xdr:cNvPr id="562" name="直線コネクタ 561">
          <a:extLst>
            <a:ext uri="{FF2B5EF4-FFF2-40B4-BE49-F238E27FC236}">
              <a16:creationId xmlns:a16="http://schemas.microsoft.com/office/drawing/2014/main" id="{D053F4D7-3204-475C-B7ED-6BECC1394234}"/>
            </a:ext>
          </a:extLst>
        </xdr:cNvPr>
        <xdr:cNvCxnSpPr/>
      </xdr:nvCxnSpPr>
      <xdr:spPr>
        <a:xfrm>
          <a:off x="14592300" y="109232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65405</xdr:rowOff>
    </xdr:from>
    <xdr:to>
      <xdr:col>72</xdr:col>
      <xdr:colOff>38100</xdr:colOff>
      <xdr:row>63</xdr:row>
      <xdr:rowOff>167005</xdr:rowOff>
    </xdr:to>
    <xdr:sp macro="" textlink="">
      <xdr:nvSpPr>
        <xdr:cNvPr id="563" name="楕円 562">
          <a:extLst>
            <a:ext uri="{FF2B5EF4-FFF2-40B4-BE49-F238E27FC236}">
              <a16:creationId xmlns:a16="http://schemas.microsoft.com/office/drawing/2014/main" id="{BEB19131-4F25-4972-974F-82621E43149C}"/>
            </a:ext>
          </a:extLst>
        </xdr:cNvPr>
        <xdr:cNvSpPr/>
      </xdr:nvSpPr>
      <xdr:spPr>
        <a:xfrm>
          <a:off x="13652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116205</xdr:rowOff>
    </xdr:from>
    <xdr:to>
      <xdr:col>76</xdr:col>
      <xdr:colOff>114300</xdr:colOff>
      <xdr:row>63</xdr:row>
      <xdr:rowOff>121920</xdr:rowOff>
    </xdr:to>
    <xdr:cxnSp macro="">
      <xdr:nvCxnSpPr>
        <xdr:cNvPr id="564" name="直線コネクタ 563">
          <a:extLst>
            <a:ext uri="{FF2B5EF4-FFF2-40B4-BE49-F238E27FC236}">
              <a16:creationId xmlns:a16="http://schemas.microsoft.com/office/drawing/2014/main" id="{A077E9B9-B3A4-4121-8CCB-B09334B00671}"/>
            </a:ext>
          </a:extLst>
        </xdr:cNvPr>
        <xdr:cNvCxnSpPr/>
      </xdr:nvCxnSpPr>
      <xdr:spPr>
        <a:xfrm>
          <a:off x="13703300" y="109175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46355</xdr:rowOff>
    </xdr:from>
    <xdr:to>
      <xdr:col>67</xdr:col>
      <xdr:colOff>101600</xdr:colOff>
      <xdr:row>63</xdr:row>
      <xdr:rowOff>147955</xdr:rowOff>
    </xdr:to>
    <xdr:sp macro="" textlink="">
      <xdr:nvSpPr>
        <xdr:cNvPr id="565" name="楕円 564">
          <a:extLst>
            <a:ext uri="{FF2B5EF4-FFF2-40B4-BE49-F238E27FC236}">
              <a16:creationId xmlns:a16="http://schemas.microsoft.com/office/drawing/2014/main" id="{7D6BC557-AF53-46DD-B94D-77F62B503FFD}"/>
            </a:ext>
          </a:extLst>
        </xdr:cNvPr>
        <xdr:cNvSpPr/>
      </xdr:nvSpPr>
      <xdr:spPr>
        <a:xfrm>
          <a:off x="12763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97155</xdr:rowOff>
    </xdr:from>
    <xdr:to>
      <xdr:col>71</xdr:col>
      <xdr:colOff>177800</xdr:colOff>
      <xdr:row>63</xdr:row>
      <xdr:rowOff>116205</xdr:rowOff>
    </xdr:to>
    <xdr:cxnSp macro="">
      <xdr:nvCxnSpPr>
        <xdr:cNvPr id="566" name="直線コネクタ 565">
          <a:extLst>
            <a:ext uri="{FF2B5EF4-FFF2-40B4-BE49-F238E27FC236}">
              <a16:creationId xmlns:a16="http://schemas.microsoft.com/office/drawing/2014/main" id="{AD68A103-960E-4646-B0DA-2C370D6A1608}"/>
            </a:ext>
          </a:extLst>
        </xdr:cNvPr>
        <xdr:cNvCxnSpPr/>
      </xdr:nvCxnSpPr>
      <xdr:spPr>
        <a:xfrm>
          <a:off x="12814300" y="108985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4288C8B5-C51D-44BC-B833-E785180057C9}"/>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B09FBBB1-412F-4AF6-824E-6A7699F64F3D}"/>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58FE5EE0-9D1F-48C5-B125-E0C7A93C467B}"/>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09DC295C-D5A4-42EB-AD13-DCF7974BDD6E}"/>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13352</xdr:rowOff>
    </xdr:from>
    <xdr:ext cx="405111" cy="259045"/>
    <xdr:sp macro="" textlink="">
      <xdr:nvSpPr>
        <xdr:cNvPr id="571" name="n_1mainValue【学校施設】&#10;有形固定資産減価償却率">
          <a:extLst>
            <a:ext uri="{FF2B5EF4-FFF2-40B4-BE49-F238E27FC236}">
              <a16:creationId xmlns:a16="http://schemas.microsoft.com/office/drawing/2014/main" id="{28295679-EB27-4BC0-9AE4-2185DC3E62A6}"/>
            </a:ext>
          </a:extLst>
        </xdr:cNvPr>
        <xdr:cNvSpPr txBox="1"/>
      </xdr:nvSpPr>
      <xdr:spPr>
        <a:xfrm>
          <a:off x="15266044" y="1098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163847</xdr:rowOff>
    </xdr:from>
    <xdr:ext cx="405111" cy="259045"/>
    <xdr:sp macro="" textlink="">
      <xdr:nvSpPr>
        <xdr:cNvPr id="572" name="n_2mainValue【学校施設】&#10;有形固定資産減価償却率">
          <a:extLst>
            <a:ext uri="{FF2B5EF4-FFF2-40B4-BE49-F238E27FC236}">
              <a16:creationId xmlns:a16="http://schemas.microsoft.com/office/drawing/2014/main" id="{BD1452AF-726F-4E37-BC75-644ACF7ABAF9}"/>
            </a:ext>
          </a:extLst>
        </xdr:cNvPr>
        <xdr:cNvSpPr txBox="1"/>
      </xdr:nvSpPr>
      <xdr:spPr>
        <a:xfrm>
          <a:off x="14389744"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158132</xdr:rowOff>
    </xdr:from>
    <xdr:ext cx="405111" cy="259045"/>
    <xdr:sp macro="" textlink="">
      <xdr:nvSpPr>
        <xdr:cNvPr id="573" name="n_3mainValue【学校施設】&#10;有形固定資産減価償却率">
          <a:extLst>
            <a:ext uri="{FF2B5EF4-FFF2-40B4-BE49-F238E27FC236}">
              <a16:creationId xmlns:a16="http://schemas.microsoft.com/office/drawing/2014/main" id="{0914D60D-A8AF-44CA-9C28-5FF5998E0D30}"/>
            </a:ext>
          </a:extLst>
        </xdr:cNvPr>
        <xdr:cNvSpPr txBox="1"/>
      </xdr:nvSpPr>
      <xdr:spPr>
        <a:xfrm>
          <a:off x="13500744" y="1095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139082</xdr:rowOff>
    </xdr:from>
    <xdr:ext cx="405111" cy="259045"/>
    <xdr:sp macro="" textlink="">
      <xdr:nvSpPr>
        <xdr:cNvPr id="574" name="n_4mainValue【学校施設】&#10;有形固定資産減価償却率">
          <a:extLst>
            <a:ext uri="{FF2B5EF4-FFF2-40B4-BE49-F238E27FC236}">
              <a16:creationId xmlns:a16="http://schemas.microsoft.com/office/drawing/2014/main" id="{BF47CFCE-C1E3-4D71-8E5F-F9043C092020}"/>
            </a:ext>
          </a:extLst>
        </xdr:cNvPr>
        <xdr:cNvSpPr txBox="1"/>
      </xdr:nvSpPr>
      <xdr:spPr>
        <a:xfrm>
          <a:off x="126117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1FC07F1D-9A62-42F7-A78F-E28A2012084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406B5CAC-BA10-4813-A7F7-3A1A13D402A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3347D957-EACF-409B-88FE-E39BCE5A3F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12B06555-1A4A-44A9-8073-3C804EA28D7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6C122073-B45D-47DD-9160-D899052F14B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C8E6BFCF-0B46-4F21-B7CC-86CCA07BD61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5E702133-C0BA-41A7-A776-1D2E9FE3DF6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493C317A-8F1D-4DA9-8975-AF704998280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9FEAE755-D54C-41A6-B287-33E7F6D0F1D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582F0533-30DA-464E-889E-F6F1EADD9E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1FA48EE-A008-4DE0-BDFB-42DF3381FE1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6BBE848D-9BAD-41C7-A6E5-E0054B27991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7E3F42B1-0C74-492E-A2E6-10A5C564EFF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C17F15F2-0A3B-416E-9412-68F9F6BEB31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3B496F55-39C7-4E51-9A2D-F38E6FA7C08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11319E58-1B48-4C72-876C-D57F10697D7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ABA38CEA-E27E-44CE-AC22-DD2F8B004E2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E959DEA3-653B-4F86-B40B-1CB6985DEE8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9EB7A1A5-C93F-4E41-82DE-FCD2EE743A6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66944EAF-5D8A-4682-923F-A0A572EA082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4FC2404A-EA86-420E-A5B5-41083A03BD5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C824B6A1-A2F9-4DAD-9F60-9222BA9D460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C8BC8D9F-7898-4C18-BD7A-77FCD1B34DE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7FA215B3-FE07-4154-B1D0-5C35FBD2843F}"/>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8B789376-53A3-4B12-81BE-25734C8EEF3C}"/>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05E8EF7B-1C0B-482C-BE3B-D1568BA877D4}"/>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FCDFC789-1294-4F57-B507-F3ED0D79EFF5}"/>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525EC6B6-5DD7-4DF4-98B0-B770A99A43E2}"/>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839625C5-B3EF-49E5-98EC-D7CE281C2B38}"/>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C0CCD45F-6F50-47C9-80D8-08866B312753}"/>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3D642762-E8DC-4373-93B5-32B7EAE1D22C}"/>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8CC70B31-534C-4443-B130-31A3141A4AFF}"/>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A9501E82-BC76-43E4-BEAB-B8B283252F33}"/>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DB19CF29-994B-40CA-B67A-CEF5175D0FD3}"/>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24CC115-46F6-4F72-B45D-9CD660D6BBB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906AF725-DA7A-4440-B323-3EAB6299937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A6E10A4A-6730-4105-95FA-B9BA7EFDCBE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79ED035B-A2DB-4F52-9AA6-2C34E28A5D3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15B341D6-7BC2-44FE-821E-D8BCFE2FF7D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122745</xdr:rowOff>
    </xdr:from>
    <xdr:to>
      <xdr:col>116</xdr:col>
      <xdr:colOff>114300</xdr:colOff>
      <xdr:row>62</xdr:row>
      <xdr:rowOff>52895</xdr:rowOff>
    </xdr:to>
    <xdr:sp macro="" textlink="">
      <xdr:nvSpPr>
        <xdr:cNvPr id="614" name="楕円 613">
          <a:extLst>
            <a:ext uri="{FF2B5EF4-FFF2-40B4-BE49-F238E27FC236}">
              <a16:creationId xmlns:a16="http://schemas.microsoft.com/office/drawing/2014/main" id="{7A356EC1-CFCF-440E-9BCF-F86DC56A3782}"/>
            </a:ext>
          </a:extLst>
        </xdr:cNvPr>
        <xdr:cNvSpPr/>
      </xdr:nvSpPr>
      <xdr:spPr>
        <a:xfrm>
          <a:off x="22110700" y="1058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101172</xdr:rowOff>
    </xdr:from>
    <xdr:ext cx="469744" cy="259045"/>
    <xdr:sp macro="" textlink="">
      <xdr:nvSpPr>
        <xdr:cNvPr id="615" name="【学校施設】&#10;一人当たり面積該当値テキスト">
          <a:extLst>
            <a:ext uri="{FF2B5EF4-FFF2-40B4-BE49-F238E27FC236}">
              <a16:creationId xmlns:a16="http://schemas.microsoft.com/office/drawing/2014/main" id="{A1EE5ECE-3878-498A-9226-9F0F1C9D7F89}"/>
            </a:ext>
          </a:extLst>
        </xdr:cNvPr>
        <xdr:cNvSpPr txBox="1"/>
      </xdr:nvSpPr>
      <xdr:spPr>
        <a:xfrm>
          <a:off x="22199600" y="1055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121221</xdr:rowOff>
    </xdr:from>
    <xdr:to>
      <xdr:col>112</xdr:col>
      <xdr:colOff>38100</xdr:colOff>
      <xdr:row>62</xdr:row>
      <xdr:rowOff>51371</xdr:rowOff>
    </xdr:to>
    <xdr:sp macro="" textlink="">
      <xdr:nvSpPr>
        <xdr:cNvPr id="616" name="楕円 615">
          <a:extLst>
            <a:ext uri="{FF2B5EF4-FFF2-40B4-BE49-F238E27FC236}">
              <a16:creationId xmlns:a16="http://schemas.microsoft.com/office/drawing/2014/main" id="{15ABD2F6-BBB2-4397-8DC5-84FB173B1763}"/>
            </a:ext>
          </a:extLst>
        </xdr:cNvPr>
        <xdr:cNvSpPr/>
      </xdr:nvSpPr>
      <xdr:spPr>
        <a:xfrm>
          <a:off x="21272500" y="1057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571</xdr:rowOff>
    </xdr:from>
    <xdr:to>
      <xdr:col>116</xdr:col>
      <xdr:colOff>63500</xdr:colOff>
      <xdr:row>62</xdr:row>
      <xdr:rowOff>2095</xdr:rowOff>
    </xdr:to>
    <xdr:cxnSp macro="">
      <xdr:nvCxnSpPr>
        <xdr:cNvPr id="617" name="直線コネクタ 616">
          <a:extLst>
            <a:ext uri="{FF2B5EF4-FFF2-40B4-BE49-F238E27FC236}">
              <a16:creationId xmlns:a16="http://schemas.microsoft.com/office/drawing/2014/main" id="{7C47D160-7D8C-480A-8103-48956142DBCD}"/>
            </a:ext>
          </a:extLst>
        </xdr:cNvPr>
        <xdr:cNvCxnSpPr/>
      </xdr:nvCxnSpPr>
      <xdr:spPr>
        <a:xfrm>
          <a:off x="21323300" y="1063047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120079</xdr:rowOff>
    </xdr:from>
    <xdr:to>
      <xdr:col>107</xdr:col>
      <xdr:colOff>101600</xdr:colOff>
      <xdr:row>62</xdr:row>
      <xdr:rowOff>50229</xdr:rowOff>
    </xdr:to>
    <xdr:sp macro="" textlink="">
      <xdr:nvSpPr>
        <xdr:cNvPr id="618" name="楕円 617">
          <a:extLst>
            <a:ext uri="{FF2B5EF4-FFF2-40B4-BE49-F238E27FC236}">
              <a16:creationId xmlns:a16="http://schemas.microsoft.com/office/drawing/2014/main" id="{59EBACD8-5FD5-453F-B2D6-8BD1147F70F5}"/>
            </a:ext>
          </a:extLst>
        </xdr:cNvPr>
        <xdr:cNvSpPr/>
      </xdr:nvSpPr>
      <xdr:spPr>
        <a:xfrm>
          <a:off x="20383500" y="105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170879</xdr:rowOff>
    </xdr:from>
    <xdr:to>
      <xdr:col>111</xdr:col>
      <xdr:colOff>177800</xdr:colOff>
      <xdr:row>62</xdr:row>
      <xdr:rowOff>571</xdr:rowOff>
    </xdr:to>
    <xdr:cxnSp macro="">
      <xdr:nvCxnSpPr>
        <xdr:cNvPr id="619" name="直線コネクタ 618">
          <a:extLst>
            <a:ext uri="{FF2B5EF4-FFF2-40B4-BE49-F238E27FC236}">
              <a16:creationId xmlns:a16="http://schemas.microsoft.com/office/drawing/2014/main" id="{E7F911CA-BAE6-46CA-82BC-F0C7E1DA1F12}"/>
            </a:ext>
          </a:extLst>
        </xdr:cNvPr>
        <xdr:cNvCxnSpPr/>
      </xdr:nvCxnSpPr>
      <xdr:spPr>
        <a:xfrm>
          <a:off x="20434300" y="10629329"/>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152464</xdr:rowOff>
    </xdr:from>
    <xdr:to>
      <xdr:col>102</xdr:col>
      <xdr:colOff>165100</xdr:colOff>
      <xdr:row>62</xdr:row>
      <xdr:rowOff>82614</xdr:rowOff>
    </xdr:to>
    <xdr:sp macro="" textlink="">
      <xdr:nvSpPr>
        <xdr:cNvPr id="620" name="楕円 619">
          <a:extLst>
            <a:ext uri="{FF2B5EF4-FFF2-40B4-BE49-F238E27FC236}">
              <a16:creationId xmlns:a16="http://schemas.microsoft.com/office/drawing/2014/main" id="{9CADC096-945E-4D8D-BC11-49A6A7576F79}"/>
            </a:ext>
          </a:extLst>
        </xdr:cNvPr>
        <xdr:cNvSpPr/>
      </xdr:nvSpPr>
      <xdr:spPr>
        <a:xfrm>
          <a:off x="19494500" y="1061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170879</xdr:rowOff>
    </xdr:from>
    <xdr:to>
      <xdr:col>107</xdr:col>
      <xdr:colOff>50800</xdr:colOff>
      <xdr:row>62</xdr:row>
      <xdr:rowOff>31814</xdr:rowOff>
    </xdr:to>
    <xdr:cxnSp macro="">
      <xdr:nvCxnSpPr>
        <xdr:cNvPr id="621" name="直線コネクタ 620">
          <a:extLst>
            <a:ext uri="{FF2B5EF4-FFF2-40B4-BE49-F238E27FC236}">
              <a16:creationId xmlns:a16="http://schemas.microsoft.com/office/drawing/2014/main" id="{E39B5051-4E5B-43D7-96D0-E8006A454C68}"/>
            </a:ext>
          </a:extLst>
        </xdr:cNvPr>
        <xdr:cNvCxnSpPr/>
      </xdr:nvCxnSpPr>
      <xdr:spPr>
        <a:xfrm flipV="1">
          <a:off x="19545300" y="10629329"/>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154178</xdr:rowOff>
    </xdr:from>
    <xdr:to>
      <xdr:col>98</xdr:col>
      <xdr:colOff>38100</xdr:colOff>
      <xdr:row>62</xdr:row>
      <xdr:rowOff>84328</xdr:rowOff>
    </xdr:to>
    <xdr:sp macro="" textlink="">
      <xdr:nvSpPr>
        <xdr:cNvPr id="622" name="楕円 621">
          <a:extLst>
            <a:ext uri="{FF2B5EF4-FFF2-40B4-BE49-F238E27FC236}">
              <a16:creationId xmlns:a16="http://schemas.microsoft.com/office/drawing/2014/main" id="{77204F9D-B0D2-4F68-8B84-492CF16BD267}"/>
            </a:ext>
          </a:extLst>
        </xdr:cNvPr>
        <xdr:cNvSpPr/>
      </xdr:nvSpPr>
      <xdr:spPr>
        <a:xfrm>
          <a:off x="18605500" y="1061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31814</xdr:rowOff>
    </xdr:from>
    <xdr:to>
      <xdr:col>102</xdr:col>
      <xdr:colOff>114300</xdr:colOff>
      <xdr:row>62</xdr:row>
      <xdr:rowOff>33528</xdr:rowOff>
    </xdr:to>
    <xdr:cxnSp macro="">
      <xdr:nvCxnSpPr>
        <xdr:cNvPr id="623" name="直線コネクタ 622">
          <a:extLst>
            <a:ext uri="{FF2B5EF4-FFF2-40B4-BE49-F238E27FC236}">
              <a16:creationId xmlns:a16="http://schemas.microsoft.com/office/drawing/2014/main" id="{D8D70E65-B54E-4BB0-BFD1-72D3E5F1AF5C}"/>
            </a:ext>
          </a:extLst>
        </xdr:cNvPr>
        <xdr:cNvCxnSpPr/>
      </xdr:nvCxnSpPr>
      <xdr:spPr>
        <a:xfrm flipV="1">
          <a:off x="18656300" y="10661714"/>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C6FD4C77-2190-48D5-8BD1-22EDC7985EFA}"/>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931685A1-CDA0-4646-8C0B-EA1377060DEF}"/>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5D849A1B-3D25-4963-A880-16EC2E05D3DA}"/>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4CFBE2FD-58EB-4B90-95D9-5C3C17C3D533}"/>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42498</xdr:rowOff>
    </xdr:from>
    <xdr:ext cx="469744" cy="259045"/>
    <xdr:sp macro="" textlink="">
      <xdr:nvSpPr>
        <xdr:cNvPr id="628" name="n_1mainValue【学校施設】&#10;一人当たり面積">
          <a:extLst>
            <a:ext uri="{FF2B5EF4-FFF2-40B4-BE49-F238E27FC236}">
              <a16:creationId xmlns:a16="http://schemas.microsoft.com/office/drawing/2014/main" id="{8C97F153-D24B-4866-A8AC-0EAE92C1E79A}"/>
            </a:ext>
          </a:extLst>
        </xdr:cNvPr>
        <xdr:cNvSpPr txBox="1"/>
      </xdr:nvSpPr>
      <xdr:spPr>
        <a:xfrm>
          <a:off x="21075727" y="1067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41356</xdr:rowOff>
    </xdr:from>
    <xdr:ext cx="469744" cy="259045"/>
    <xdr:sp macro="" textlink="">
      <xdr:nvSpPr>
        <xdr:cNvPr id="629" name="n_2mainValue【学校施設】&#10;一人当たり面積">
          <a:extLst>
            <a:ext uri="{FF2B5EF4-FFF2-40B4-BE49-F238E27FC236}">
              <a16:creationId xmlns:a16="http://schemas.microsoft.com/office/drawing/2014/main" id="{A83CA100-E4ED-4B7B-ACCF-ED65F1910B10}"/>
            </a:ext>
          </a:extLst>
        </xdr:cNvPr>
        <xdr:cNvSpPr txBox="1"/>
      </xdr:nvSpPr>
      <xdr:spPr>
        <a:xfrm>
          <a:off x="20199427" y="1067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73741</xdr:rowOff>
    </xdr:from>
    <xdr:ext cx="469744" cy="259045"/>
    <xdr:sp macro="" textlink="">
      <xdr:nvSpPr>
        <xdr:cNvPr id="630" name="n_3mainValue【学校施設】&#10;一人当たり面積">
          <a:extLst>
            <a:ext uri="{FF2B5EF4-FFF2-40B4-BE49-F238E27FC236}">
              <a16:creationId xmlns:a16="http://schemas.microsoft.com/office/drawing/2014/main" id="{197FE3A7-B951-42F5-975B-BC6C5AE83E14}"/>
            </a:ext>
          </a:extLst>
        </xdr:cNvPr>
        <xdr:cNvSpPr txBox="1"/>
      </xdr:nvSpPr>
      <xdr:spPr>
        <a:xfrm>
          <a:off x="19310427" y="1070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75455</xdr:rowOff>
    </xdr:from>
    <xdr:ext cx="469744" cy="259045"/>
    <xdr:sp macro="" textlink="">
      <xdr:nvSpPr>
        <xdr:cNvPr id="631" name="n_4mainValue【学校施設】&#10;一人当たり面積">
          <a:extLst>
            <a:ext uri="{FF2B5EF4-FFF2-40B4-BE49-F238E27FC236}">
              <a16:creationId xmlns:a16="http://schemas.microsoft.com/office/drawing/2014/main" id="{3451973A-BE75-4658-8886-8F6DDFC96FA7}"/>
            </a:ext>
          </a:extLst>
        </xdr:cNvPr>
        <xdr:cNvSpPr txBox="1"/>
      </xdr:nvSpPr>
      <xdr:spPr>
        <a:xfrm>
          <a:off x="18421427" y="1070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459865B2-CBDC-4B46-AFDF-EB92E357B4C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8B1E1615-B70D-4124-9090-319A373F68B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381F0DD6-737F-4A35-8D4A-B9F4202E864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482E4392-1502-4DD7-88A5-804A86202D4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89DABB14-FA38-44D2-98DE-916432FEE3D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E321E2A7-55FC-4914-A071-E4A31B2ACAF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F23EF36-9341-4C40-BABA-C07896F49E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8545526-0488-4EFF-835D-95A39496B36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70676AC4-D27C-44F0-AF29-3F20EBBEFF4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ADEB087E-0693-40AB-A6AC-754F8956D42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93016E5F-1209-4895-81FB-67B3EAE64ED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410CB8D3-81CF-475F-8AFC-F588320629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5D31799A-359C-4C15-A817-2568A4ACCAA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7341CF37-789F-40CD-B974-58C330214A5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73597B7C-6AD2-411C-B847-0834E717A3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04447544-0635-4BD8-8DC3-DCBCD7F9105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AA4CA093-F564-4B86-9F7F-2152CA76CA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74D67757-C606-4EAC-818E-EAB3549B03A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D9B6375B-E2D7-4EB5-9D69-C2632B0A864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2292C993-A9E7-46BE-B950-E2D840D968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9BD2DECB-09A0-41B2-ACE0-0B1F1EC80FF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C7576152-B525-4F8A-9867-C29A3AA50AE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DDCC224D-2EB0-4945-91AB-645B3BD3CF9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14ECFE46-D97A-4853-8AF8-45BBF25D448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1276B230-C591-4545-ACD7-FDFF57C0BC3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CE1DFFC2-460E-423F-9363-2FA02FFC9C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9E2BDD3A-A373-44C0-A371-B6BC7431480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D21EBA6D-5E87-42E8-831D-BE15B4A9E26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09B4A92A-4058-4132-B1DE-3D3E069AA9D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7DE19289-039A-4B16-94AF-799BE93CB22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EF17CB7C-3897-4921-9F1B-47AE12B2AF7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9EAA168A-FFEC-4D86-A219-B8DEB69F2D0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12D0DD2C-1A4B-4717-AA0A-293CB61C110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E02EE885-B322-4682-89ED-DD416BBD98F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FF9276A9-EFD7-428E-9BC7-56EC2771E15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F492340-CD1C-4C45-B1E6-98F12A2E20D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8652BBFC-FF5D-40C4-BDDA-471C21788F0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1DB37CD4-7C0D-4F99-A5E1-BE272481CE4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FDDBF371-F9F8-4634-95C4-48414C7FC29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37742253-42B1-49FC-ACA0-B1B4F54B0C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971045FC-E2D8-4EA7-B929-34913F9F25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6D729F32-EAB6-4BA0-8880-6EB4BF350980}"/>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52354020-D9CF-4BDE-99C3-4B73DC3AD8D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5E24E9FD-3FA3-42DB-893E-75A62FBEF92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C8544E0E-C22E-4AD6-841A-D830BC91BAB3}"/>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2FFEA699-43EB-478F-B2B3-C06DBBBE4038}"/>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ABF4E341-91F8-40F3-9168-C96E340C13FD}"/>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A194A895-5E3F-425E-8728-9085063FC128}"/>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FB1F2BC5-1402-4D00-B809-FB90D320D2CE}"/>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BF300927-A0FC-42CA-A159-313A44B1700B}"/>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DE1EA185-08BB-4B43-93E1-C344098A793D}"/>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4A5A0E25-4A8F-4B6D-9D5C-DF7664285922}"/>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1C7C9945-A8E0-465F-A010-DCBB31A4C4B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CA61D7E3-FF73-4BCC-8517-6D5A42C2397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6FCBC0F3-90D0-4F26-8703-5B9F56D69E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98720200-FAE6-427A-BA67-39A4717626A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2ABE4ACF-CFE8-4DC1-BB71-D3D5617BCFD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121738</xdr:rowOff>
    </xdr:from>
    <xdr:to>
      <xdr:col>85</xdr:col>
      <xdr:colOff>177800</xdr:colOff>
      <xdr:row>109</xdr:row>
      <xdr:rowOff>51888</xdr:rowOff>
    </xdr:to>
    <xdr:sp macro="" textlink="">
      <xdr:nvSpPr>
        <xdr:cNvPr id="689" name="楕円 688">
          <a:extLst>
            <a:ext uri="{FF2B5EF4-FFF2-40B4-BE49-F238E27FC236}">
              <a16:creationId xmlns:a16="http://schemas.microsoft.com/office/drawing/2014/main" id="{9A1AAE1B-A1EB-489C-9720-42DEBE24C202}"/>
            </a:ext>
          </a:extLst>
        </xdr:cNvPr>
        <xdr:cNvSpPr/>
      </xdr:nvSpPr>
      <xdr:spPr>
        <a:xfrm>
          <a:off x="162687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36665</xdr:rowOff>
    </xdr:from>
    <xdr:ext cx="405111" cy="259045"/>
    <xdr:sp macro="" textlink="">
      <xdr:nvSpPr>
        <xdr:cNvPr id="690" name="【公民館】&#10;有形固定資産減価償却率該当値テキスト">
          <a:extLst>
            <a:ext uri="{FF2B5EF4-FFF2-40B4-BE49-F238E27FC236}">
              <a16:creationId xmlns:a16="http://schemas.microsoft.com/office/drawing/2014/main" id="{4170662E-35FC-4D0E-BE87-19A0CC059B25}"/>
            </a:ext>
          </a:extLst>
        </xdr:cNvPr>
        <xdr:cNvSpPr txBox="1"/>
      </xdr:nvSpPr>
      <xdr:spPr>
        <a:xfrm>
          <a:off x="16357600" y="18553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115207</xdr:rowOff>
    </xdr:from>
    <xdr:to>
      <xdr:col>81</xdr:col>
      <xdr:colOff>101600</xdr:colOff>
      <xdr:row>109</xdr:row>
      <xdr:rowOff>45357</xdr:rowOff>
    </xdr:to>
    <xdr:sp macro="" textlink="">
      <xdr:nvSpPr>
        <xdr:cNvPr id="691" name="楕円 690">
          <a:extLst>
            <a:ext uri="{FF2B5EF4-FFF2-40B4-BE49-F238E27FC236}">
              <a16:creationId xmlns:a16="http://schemas.microsoft.com/office/drawing/2014/main" id="{22A0A95B-B72E-4116-8538-CE42FDE49919}"/>
            </a:ext>
          </a:extLst>
        </xdr:cNvPr>
        <xdr:cNvSpPr/>
      </xdr:nvSpPr>
      <xdr:spPr>
        <a:xfrm>
          <a:off x="15430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166007</xdr:rowOff>
    </xdr:from>
    <xdr:to>
      <xdr:col>85</xdr:col>
      <xdr:colOff>127000</xdr:colOff>
      <xdr:row>109</xdr:row>
      <xdr:rowOff>1088</xdr:rowOff>
    </xdr:to>
    <xdr:cxnSp macro="">
      <xdr:nvCxnSpPr>
        <xdr:cNvPr id="692" name="直線コネクタ 691">
          <a:extLst>
            <a:ext uri="{FF2B5EF4-FFF2-40B4-BE49-F238E27FC236}">
              <a16:creationId xmlns:a16="http://schemas.microsoft.com/office/drawing/2014/main" id="{BAE5374C-3A1F-4D04-95E8-5F31221530F7}"/>
            </a:ext>
          </a:extLst>
        </xdr:cNvPr>
        <xdr:cNvCxnSpPr/>
      </xdr:nvCxnSpPr>
      <xdr:spPr>
        <a:xfrm>
          <a:off x="15481300" y="1868260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108676</xdr:rowOff>
    </xdr:from>
    <xdr:to>
      <xdr:col>76</xdr:col>
      <xdr:colOff>165100</xdr:colOff>
      <xdr:row>109</xdr:row>
      <xdr:rowOff>38826</xdr:rowOff>
    </xdr:to>
    <xdr:sp macro="" textlink="">
      <xdr:nvSpPr>
        <xdr:cNvPr id="693" name="楕円 692">
          <a:extLst>
            <a:ext uri="{FF2B5EF4-FFF2-40B4-BE49-F238E27FC236}">
              <a16:creationId xmlns:a16="http://schemas.microsoft.com/office/drawing/2014/main" id="{C8E566CC-DE3C-45CA-BAF8-9D9E943A6741}"/>
            </a:ext>
          </a:extLst>
        </xdr:cNvPr>
        <xdr:cNvSpPr/>
      </xdr:nvSpPr>
      <xdr:spPr>
        <a:xfrm>
          <a:off x="14541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159476</xdr:rowOff>
    </xdr:from>
    <xdr:to>
      <xdr:col>81</xdr:col>
      <xdr:colOff>50800</xdr:colOff>
      <xdr:row>108</xdr:row>
      <xdr:rowOff>166007</xdr:rowOff>
    </xdr:to>
    <xdr:cxnSp macro="">
      <xdr:nvCxnSpPr>
        <xdr:cNvPr id="694" name="直線コネクタ 693">
          <a:extLst>
            <a:ext uri="{FF2B5EF4-FFF2-40B4-BE49-F238E27FC236}">
              <a16:creationId xmlns:a16="http://schemas.microsoft.com/office/drawing/2014/main" id="{919C1510-A177-4609-B023-9DF38F1B3175}"/>
            </a:ext>
          </a:extLst>
        </xdr:cNvPr>
        <xdr:cNvCxnSpPr/>
      </xdr:nvCxnSpPr>
      <xdr:spPr>
        <a:xfrm>
          <a:off x="14592300" y="1867607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100512</xdr:rowOff>
    </xdr:from>
    <xdr:to>
      <xdr:col>72</xdr:col>
      <xdr:colOff>38100</xdr:colOff>
      <xdr:row>109</xdr:row>
      <xdr:rowOff>30662</xdr:rowOff>
    </xdr:to>
    <xdr:sp macro="" textlink="">
      <xdr:nvSpPr>
        <xdr:cNvPr id="695" name="楕円 694">
          <a:extLst>
            <a:ext uri="{FF2B5EF4-FFF2-40B4-BE49-F238E27FC236}">
              <a16:creationId xmlns:a16="http://schemas.microsoft.com/office/drawing/2014/main" id="{EF625539-B9F1-4ACA-8F8F-E2EEAEFE56AE}"/>
            </a:ext>
          </a:extLst>
        </xdr:cNvPr>
        <xdr:cNvSpPr/>
      </xdr:nvSpPr>
      <xdr:spPr>
        <a:xfrm>
          <a:off x="13652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151312</xdr:rowOff>
    </xdr:from>
    <xdr:to>
      <xdr:col>76</xdr:col>
      <xdr:colOff>114300</xdr:colOff>
      <xdr:row>108</xdr:row>
      <xdr:rowOff>159476</xdr:rowOff>
    </xdr:to>
    <xdr:cxnSp macro="">
      <xdr:nvCxnSpPr>
        <xdr:cNvPr id="696" name="直線コネクタ 695">
          <a:extLst>
            <a:ext uri="{FF2B5EF4-FFF2-40B4-BE49-F238E27FC236}">
              <a16:creationId xmlns:a16="http://schemas.microsoft.com/office/drawing/2014/main" id="{223B3F44-DD43-4129-A17A-CEB53F48E40A}"/>
            </a:ext>
          </a:extLst>
        </xdr:cNvPr>
        <xdr:cNvCxnSpPr/>
      </xdr:nvCxnSpPr>
      <xdr:spPr>
        <a:xfrm>
          <a:off x="13703300" y="1866791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113574</xdr:rowOff>
    </xdr:from>
    <xdr:to>
      <xdr:col>67</xdr:col>
      <xdr:colOff>101600</xdr:colOff>
      <xdr:row>109</xdr:row>
      <xdr:rowOff>43724</xdr:rowOff>
    </xdr:to>
    <xdr:sp macro="" textlink="">
      <xdr:nvSpPr>
        <xdr:cNvPr id="697" name="楕円 696">
          <a:extLst>
            <a:ext uri="{FF2B5EF4-FFF2-40B4-BE49-F238E27FC236}">
              <a16:creationId xmlns:a16="http://schemas.microsoft.com/office/drawing/2014/main" id="{E9D8305C-AE23-4636-AEE3-CBD4285F16F5}"/>
            </a:ext>
          </a:extLst>
        </xdr:cNvPr>
        <xdr:cNvSpPr/>
      </xdr:nvSpPr>
      <xdr:spPr>
        <a:xfrm>
          <a:off x="12763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151312</xdr:rowOff>
    </xdr:from>
    <xdr:to>
      <xdr:col>71</xdr:col>
      <xdr:colOff>177800</xdr:colOff>
      <xdr:row>108</xdr:row>
      <xdr:rowOff>164374</xdr:rowOff>
    </xdr:to>
    <xdr:cxnSp macro="">
      <xdr:nvCxnSpPr>
        <xdr:cNvPr id="698" name="直線コネクタ 697">
          <a:extLst>
            <a:ext uri="{FF2B5EF4-FFF2-40B4-BE49-F238E27FC236}">
              <a16:creationId xmlns:a16="http://schemas.microsoft.com/office/drawing/2014/main" id="{81D739D4-41DA-4040-AC0C-0801B77F28A2}"/>
            </a:ext>
          </a:extLst>
        </xdr:cNvPr>
        <xdr:cNvCxnSpPr/>
      </xdr:nvCxnSpPr>
      <xdr:spPr>
        <a:xfrm flipV="1">
          <a:off x="12814300" y="1866791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B1732D6F-4EE9-483E-8DD1-976E28B68B31}"/>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8FCA1AD5-9957-4674-8DDC-48E70CAE5D59}"/>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B6D9CFD5-C381-4A3E-A88A-B78D5949934E}"/>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128279B0-19EB-48E6-941B-EA2D7DB1BDC6}"/>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36484</xdr:rowOff>
    </xdr:from>
    <xdr:ext cx="405111" cy="259045"/>
    <xdr:sp macro="" textlink="">
      <xdr:nvSpPr>
        <xdr:cNvPr id="703" name="n_1mainValue【公民館】&#10;有形固定資産減価償却率">
          <a:extLst>
            <a:ext uri="{FF2B5EF4-FFF2-40B4-BE49-F238E27FC236}">
              <a16:creationId xmlns:a16="http://schemas.microsoft.com/office/drawing/2014/main" id="{37A967F5-A5C6-47BA-B92E-3639590EBAE6}"/>
            </a:ext>
          </a:extLst>
        </xdr:cNvPr>
        <xdr:cNvSpPr txBox="1"/>
      </xdr:nvSpPr>
      <xdr:spPr>
        <a:xfrm>
          <a:off x="152660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29953</xdr:rowOff>
    </xdr:from>
    <xdr:ext cx="405111" cy="259045"/>
    <xdr:sp macro="" textlink="">
      <xdr:nvSpPr>
        <xdr:cNvPr id="704" name="n_2mainValue【公民館】&#10;有形固定資産減価償却率">
          <a:extLst>
            <a:ext uri="{FF2B5EF4-FFF2-40B4-BE49-F238E27FC236}">
              <a16:creationId xmlns:a16="http://schemas.microsoft.com/office/drawing/2014/main" id="{3D028BED-016F-40F3-A279-7E5099375FB1}"/>
            </a:ext>
          </a:extLst>
        </xdr:cNvPr>
        <xdr:cNvSpPr txBox="1"/>
      </xdr:nvSpPr>
      <xdr:spPr>
        <a:xfrm>
          <a:off x="143897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21789</xdr:rowOff>
    </xdr:from>
    <xdr:ext cx="405111" cy="259045"/>
    <xdr:sp macro="" textlink="">
      <xdr:nvSpPr>
        <xdr:cNvPr id="705" name="n_3mainValue【公民館】&#10;有形固定資産減価償却率">
          <a:extLst>
            <a:ext uri="{FF2B5EF4-FFF2-40B4-BE49-F238E27FC236}">
              <a16:creationId xmlns:a16="http://schemas.microsoft.com/office/drawing/2014/main" id="{B9CF2EF0-1F22-4136-AA82-D6052D8DFF38}"/>
            </a:ext>
          </a:extLst>
        </xdr:cNvPr>
        <xdr:cNvSpPr txBox="1"/>
      </xdr:nvSpPr>
      <xdr:spPr>
        <a:xfrm>
          <a:off x="13500744" y="1870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34851</xdr:rowOff>
    </xdr:from>
    <xdr:ext cx="405111" cy="259045"/>
    <xdr:sp macro="" textlink="">
      <xdr:nvSpPr>
        <xdr:cNvPr id="706" name="n_4mainValue【公民館】&#10;有形固定資産減価償却率">
          <a:extLst>
            <a:ext uri="{FF2B5EF4-FFF2-40B4-BE49-F238E27FC236}">
              <a16:creationId xmlns:a16="http://schemas.microsoft.com/office/drawing/2014/main" id="{AB034774-33A2-445D-86CB-134D1B0139CD}"/>
            </a:ext>
          </a:extLst>
        </xdr:cNvPr>
        <xdr:cNvSpPr txBox="1"/>
      </xdr:nvSpPr>
      <xdr:spPr>
        <a:xfrm>
          <a:off x="126117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3B53B67E-BE5E-4150-B426-4BEC1FDAB36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34DC3E99-549C-41D5-8E44-38EA741B940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4F525001-2C78-4A9D-A357-1B4538E0835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E77AE1F5-C125-41CF-B51D-A7C70935161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EA1BC993-5FC8-4439-852F-282A37D772C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BAD370DB-00C4-4BFD-BAB8-7DD1F683992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7CED1EA9-BCD0-47A1-BD9C-EE9F27DD2D1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E9DDF0EC-8E53-4613-8251-0C629C138E7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95DCD2D1-B323-4828-8B73-DB40ED24BC1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390CE1C7-AB02-423D-A607-7F97077AD8D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6267C032-85D0-4E34-8A1D-1A5E5AE04FD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B8E075B3-B004-4D84-B85D-E6517262EF7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7DF05B23-76DA-49F4-8CB8-25AB4652A16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8080849C-2B2C-4FF1-8920-17941E321B4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413C79CA-9843-46D6-AF35-8D562D9E842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E541D093-B4B1-4D56-8D2F-A00117E1630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D44C3425-1328-484E-A09B-3321EBBBE73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D8E8C340-DD90-43B7-8F82-0612FACCE5E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D284A059-8F5A-49D6-834B-4CC4B71E6B7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5553F3EC-4143-42BC-ADE3-67CB8260623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8EFAE818-F1A0-4671-B11A-A55850666D1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23E6DA40-BA01-4E9A-83F4-447BC50B6A1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358A47DA-BC49-4E62-BA3C-69E59901A6A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555FC42B-2933-4A11-961B-ACA82A138BF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A12E7530-9616-455B-A20B-D9345CAE8AF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84195355-21F7-42F4-95F8-CC5602FC4A82}"/>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E0C6C338-398D-4CF0-BD21-EB726AFA3189}"/>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B83D800B-7338-4794-97B4-32B23E1C280F}"/>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C5480A4B-1FE1-44B9-9A53-42E97A8111E9}"/>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8EFE9CBD-8527-40B0-A3D9-0BDB1B45529B}"/>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10CAFFD2-9D55-46F6-95A2-F3849297CB2F}"/>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3B8D2E95-8CE3-46C9-BD19-7F9705122253}"/>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3147232D-83E1-44CE-B33F-E2D414879163}"/>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7BAC3246-0A98-4F24-A446-F872F02E1C0B}"/>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96C928EF-0FDE-4C20-AAA9-6CB368F8565F}"/>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755BBD49-DC8D-459C-B634-E8DA2D6292B4}"/>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9388C304-BB72-41E3-AFD7-81816C03E20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ABFDEE75-C7E0-4D27-BD70-4CADE59275C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957C3D15-5259-406A-B906-97E28ABA536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F6D8B935-5B32-4E1E-BB54-EC44BBB79F3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A085922C-F3F7-4833-934E-341584E740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137740</xdr:rowOff>
    </xdr:from>
    <xdr:to>
      <xdr:col>116</xdr:col>
      <xdr:colOff>114300</xdr:colOff>
      <xdr:row>109</xdr:row>
      <xdr:rowOff>67890</xdr:rowOff>
    </xdr:to>
    <xdr:sp macro="" textlink="">
      <xdr:nvSpPr>
        <xdr:cNvPr id="748" name="楕円 747">
          <a:extLst>
            <a:ext uri="{FF2B5EF4-FFF2-40B4-BE49-F238E27FC236}">
              <a16:creationId xmlns:a16="http://schemas.microsoft.com/office/drawing/2014/main" id="{11956AE4-70C5-4F63-8EA6-D2DB3E30509E}"/>
            </a:ext>
          </a:extLst>
        </xdr:cNvPr>
        <xdr:cNvSpPr/>
      </xdr:nvSpPr>
      <xdr:spPr>
        <a:xfrm>
          <a:off x="22110700" y="1865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52667</xdr:rowOff>
    </xdr:from>
    <xdr:ext cx="469744" cy="259045"/>
    <xdr:sp macro="" textlink="">
      <xdr:nvSpPr>
        <xdr:cNvPr id="749" name="【公民館】&#10;一人当たり面積該当値テキスト">
          <a:extLst>
            <a:ext uri="{FF2B5EF4-FFF2-40B4-BE49-F238E27FC236}">
              <a16:creationId xmlns:a16="http://schemas.microsoft.com/office/drawing/2014/main" id="{493FE0A9-701E-41B9-BCF5-61E857951B22}"/>
            </a:ext>
          </a:extLst>
        </xdr:cNvPr>
        <xdr:cNvSpPr txBox="1"/>
      </xdr:nvSpPr>
      <xdr:spPr>
        <a:xfrm>
          <a:off x="22199600" y="1856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137413</xdr:rowOff>
    </xdr:from>
    <xdr:to>
      <xdr:col>112</xdr:col>
      <xdr:colOff>38100</xdr:colOff>
      <xdr:row>109</xdr:row>
      <xdr:rowOff>67563</xdr:rowOff>
    </xdr:to>
    <xdr:sp macro="" textlink="">
      <xdr:nvSpPr>
        <xdr:cNvPr id="750" name="楕円 749">
          <a:extLst>
            <a:ext uri="{FF2B5EF4-FFF2-40B4-BE49-F238E27FC236}">
              <a16:creationId xmlns:a16="http://schemas.microsoft.com/office/drawing/2014/main" id="{9575DCB3-DCF4-4A92-9704-83A0AC2AC23A}"/>
            </a:ext>
          </a:extLst>
        </xdr:cNvPr>
        <xdr:cNvSpPr/>
      </xdr:nvSpPr>
      <xdr:spPr>
        <a:xfrm>
          <a:off x="21272500" y="1865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16763</xdr:rowOff>
    </xdr:from>
    <xdr:to>
      <xdr:col>116</xdr:col>
      <xdr:colOff>63500</xdr:colOff>
      <xdr:row>109</xdr:row>
      <xdr:rowOff>17090</xdr:rowOff>
    </xdr:to>
    <xdr:cxnSp macro="">
      <xdr:nvCxnSpPr>
        <xdr:cNvPr id="751" name="直線コネクタ 750">
          <a:extLst>
            <a:ext uri="{FF2B5EF4-FFF2-40B4-BE49-F238E27FC236}">
              <a16:creationId xmlns:a16="http://schemas.microsoft.com/office/drawing/2014/main" id="{3066D61B-41E2-4CF7-8E51-DD7183468C6F}"/>
            </a:ext>
          </a:extLst>
        </xdr:cNvPr>
        <xdr:cNvCxnSpPr/>
      </xdr:nvCxnSpPr>
      <xdr:spPr>
        <a:xfrm>
          <a:off x="21323300" y="18704813"/>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137413</xdr:rowOff>
    </xdr:from>
    <xdr:to>
      <xdr:col>107</xdr:col>
      <xdr:colOff>101600</xdr:colOff>
      <xdr:row>109</xdr:row>
      <xdr:rowOff>67563</xdr:rowOff>
    </xdr:to>
    <xdr:sp macro="" textlink="">
      <xdr:nvSpPr>
        <xdr:cNvPr id="752" name="楕円 751">
          <a:extLst>
            <a:ext uri="{FF2B5EF4-FFF2-40B4-BE49-F238E27FC236}">
              <a16:creationId xmlns:a16="http://schemas.microsoft.com/office/drawing/2014/main" id="{FA41B41B-E804-41ED-B31F-63102FE1E031}"/>
            </a:ext>
          </a:extLst>
        </xdr:cNvPr>
        <xdr:cNvSpPr/>
      </xdr:nvSpPr>
      <xdr:spPr>
        <a:xfrm>
          <a:off x="20383500" y="1865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16763</xdr:rowOff>
    </xdr:from>
    <xdr:to>
      <xdr:col>111</xdr:col>
      <xdr:colOff>177800</xdr:colOff>
      <xdr:row>109</xdr:row>
      <xdr:rowOff>16763</xdr:rowOff>
    </xdr:to>
    <xdr:cxnSp macro="">
      <xdr:nvCxnSpPr>
        <xdr:cNvPr id="753" name="直線コネクタ 752">
          <a:extLst>
            <a:ext uri="{FF2B5EF4-FFF2-40B4-BE49-F238E27FC236}">
              <a16:creationId xmlns:a16="http://schemas.microsoft.com/office/drawing/2014/main" id="{6ADD045B-52C0-4450-A414-9A8F0908B036}"/>
            </a:ext>
          </a:extLst>
        </xdr:cNvPr>
        <xdr:cNvCxnSpPr/>
      </xdr:nvCxnSpPr>
      <xdr:spPr>
        <a:xfrm>
          <a:off x="20434300" y="18704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137413</xdr:rowOff>
    </xdr:from>
    <xdr:to>
      <xdr:col>102</xdr:col>
      <xdr:colOff>165100</xdr:colOff>
      <xdr:row>109</xdr:row>
      <xdr:rowOff>67563</xdr:rowOff>
    </xdr:to>
    <xdr:sp macro="" textlink="">
      <xdr:nvSpPr>
        <xdr:cNvPr id="754" name="楕円 753">
          <a:extLst>
            <a:ext uri="{FF2B5EF4-FFF2-40B4-BE49-F238E27FC236}">
              <a16:creationId xmlns:a16="http://schemas.microsoft.com/office/drawing/2014/main" id="{9CA9B800-5652-4528-A1A7-6A217741283A}"/>
            </a:ext>
          </a:extLst>
        </xdr:cNvPr>
        <xdr:cNvSpPr/>
      </xdr:nvSpPr>
      <xdr:spPr>
        <a:xfrm>
          <a:off x="19494500" y="1865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16763</xdr:rowOff>
    </xdr:from>
    <xdr:to>
      <xdr:col>107</xdr:col>
      <xdr:colOff>50800</xdr:colOff>
      <xdr:row>109</xdr:row>
      <xdr:rowOff>16763</xdr:rowOff>
    </xdr:to>
    <xdr:cxnSp macro="">
      <xdr:nvCxnSpPr>
        <xdr:cNvPr id="755" name="直線コネクタ 754">
          <a:extLst>
            <a:ext uri="{FF2B5EF4-FFF2-40B4-BE49-F238E27FC236}">
              <a16:creationId xmlns:a16="http://schemas.microsoft.com/office/drawing/2014/main" id="{715A701B-9CE6-4BB0-9591-BA40C52AFDC3}"/>
            </a:ext>
          </a:extLst>
        </xdr:cNvPr>
        <xdr:cNvCxnSpPr/>
      </xdr:nvCxnSpPr>
      <xdr:spPr>
        <a:xfrm>
          <a:off x="19545300" y="18704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137413</xdr:rowOff>
    </xdr:from>
    <xdr:to>
      <xdr:col>98</xdr:col>
      <xdr:colOff>38100</xdr:colOff>
      <xdr:row>109</xdr:row>
      <xdr:rowOff>67563</xdr:rowOff>
    </xdr:to>
    <xdr:sp macro="" textlink="">
      <xdr:nvSpPr>
        <xdr:cNvPr id="756" name="楕円 755">
          <a:extLst>
            <a:ext uri="{FF2B5EF4-FFF2-40B4-BE49-F238E27FC236}">
              <a16:creationId xmlns:a16="http://schemas.microsoft.com/office/drawing/2014/main" id="{4D115248-59D5-4F4F-BA15-4F354CFE70B7}"/>
            </a:ext>
          </a:extLst>
        </xdr:cNvPr>
        <xdr:cNvSpPr/>
      </xdr:nvSpPr>
      <xdr:spPr>
        <a:xfrm>
          <a:off x="18605500" y="1865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16763</xdr:rowOff>
    </xdr:from>
    <xdr:to>
      <xdr:col>102</xdr:col>
      <xdr:colOff>114300</xdr:colOff>
      <xdr:row>109</xdr:row>
      <xdr:rowOff>16763</xdr:rowOff>
    </xdr:to>
    <xdr:cxnSp macro="">
      <xdr:nvCxnSpPr>
        <xdr:cNvPr id="757" name="直線コネクタ 756">
          <a:extLst>
            <a:ext uri="{FF2B5EF4-FFF2-40B4-BE49-F238E27FC236}">
              <a16:creationId xmlns:a16="http://schemas.microsoft.com/office/drawing/2014/main" id="{F6B1FE41-B652-409D-84DE-C52BC6CF2146}"/>
            </a:ext>
          </a:extLst>
        </xdr:cNvPr>
        <xdr:cNvCxnSpPr/>
      </xdr:nvCxnSpPr>
      <xdr:spPr>
        <a:xfrm>
          <a:off x="18656300" y="18704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6315F9F8-81BA-445F-BF0E-70EBC04AD201}"/>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062936D4-DBA9-4A53-B23A-121F16A75F2D}"/>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52EAAF5C-5E05-4085-945D-D291C01F3551}"/>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6D7A7A41-AC30-4500-9D7C-41430C25A5AB}"/>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58690</xdr:rowOff>
    </xdr:from>
    <xdr:ext cx="469744" cy="259045"/>
    <xdr:sp macro="" textlink="">
      <xdr:nvSpPr>
        <xdr:cNvPr id="762" name="n_1mainValue【公民館】&#10;一人当たり面積">
          <a:extLst>
            <a:ext uri="{FF2B5EF4-FFF2-40B4-BE49-F238E27FC236}">
              <a16:creationId xmlns:a16="http://schemas.microsoft.com/office/drawing/2014/main" id="{247A4F6D-CF1D-4819-9125-14986AE6F6E1}"/>
            </a:ext>
          </a:extLst>
        </xdr:cNvPr>
        <xdr:cNvSpPr txBox="1"/>
      </xdr:nvSpPr>
      <xdr:spPr>
        <a:xfrm>
          <a:off x="21075727" y="187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58690</xdr:rowOff>
    </xdr:from>
    <xdr:ext cx="469744" cy="259045"/>
    <xdr:sp macro="" textlink="">
      <xdr:nvSpPr>
        <xdr:cNvPr id="763" name="n_2mainValue【公民館】&#10;一人当たり面積">
          <a:extLst>
            <a:ext uri="{FF2B5EF4-FFF2-40B4-BE49-F238E27FC236}">
              <a16:creationId xmlns:a16="http://schemas.microsoft.com/office/drawing/2014/main" id="{B61899DC-D0E2-4FE2-AE7B-A7E0262BEE7A}"/>
            </a:ext>
          </a:extLst>
        </xdr:cNvPr>
        <xdr:cNvSpPr txBox="1"/>
      </xdr:nvSpPr>
      <xdr:spPr>
        <a:xfrm>
          <a:off x="20199427" y="187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58690</xdr:rowOff>
    </xdr:from>
    <xdr:ext cx="469744" cy="259045"/>
    <xdr:sp macro="" textlink="">
      <xdr:nvSpPr>
        <xdr:cNvPr id="764" name="n_3mainValue【公民館】&#10;一人当たり面積">
          <a:extLst>
            <a:ext uri="{FF2B5EF4-FFF2-40B4-BE49-F238E27FC236}">
              <a16:creationId xmlns:a16="http://schemas.microsoft.com/office/drawing/2014/main" id="{27AE8CD1-AA7F-45B7-B20E-2B42538539B9}"/>
            </a:ext>
          </a:extLst>
        </xdr:cNvPr>
        <xdr:cNvSpPr txBox="1"/>
      </xdr:nvSpPr>
      <xdr:spPr>
        <a:xfrm>
          <a:off x="19310427" y="187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58690</xdr:rowOff>
    </xdr:from>
    <xdr:ext cx="469744" cy="259045"/>
    <xdr:sp macro="" textlink="">
      <xdr:nvSpPr>
        <xdr:cNvPr id="765" name="n_4mainValue【公民館】&#10;一人当たり面積">
          <a:extLst>
            <a:ext uri="{FF2B5EF4-FFF2-40B4-BE49-F238E27FC236}">
              <a16:creationId xmlns:a16="http://schemas.microsoft.com/office/drawing/2014/main" id="{CD801E8C-EF06-413A-84FB-A93D640DB08E}"/>
            </a:ext>
          </a:extLst>
        </xdr:cNvPr>
        <xdr:cNvSpPr txBox="1"/>
      </xdr:nvSpPr>
      <xdr:spPr>
        <a:xfrm>
          <a:off x="18421427" y="187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EAEC22F3-BF6E-46D2-BFBE-128EA17A884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A3B60A94-8CA2-4EDF-9BEE-0FC3DB9760C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A9979DF4-B67A-446C-ADE3-83566314A2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有形固定資産減価償却率が類似団体内平均値を上回るのは、前年度に引き続き、道路（</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％増）、学校施設（</a:t>
          </a:r>
          <a:r>
            <a:rPr kumimoji="1" lang="en-US" altLang="ja-JP" sz="1300">
              <a:latin typeface="ＭＳ Ｐゴシック" panose="020B0600070205080204" pitchFamily="50" charset="-128"/>
              <a:ea typeface="ＭＳ Ｐゴシック" panose="020B0600070205080204" pitchFamily="50" charset="-128"/>
            </a:rPr>
            <a:t>30.1</a:t>
          </a:r>
          <a:r>
            <a:rPr kumimoji="1" lang="ja-JP" altLang="en-US" sz="1300">
              <a:latin typeface="ＭＳ Ｐゴシック" panose="020B0600070205080204" pitchFamily="50" charset="-128"/>
              <a:ea typeface="ＭＳ Ｐゴシック" panose="020B0600070205080204" pitchFamily="50" charset="-128"/>
            </a:rPr>
            <a:t>％増）、公民館（</a:t>
          </a:r>
          <a:r>
            <a:rPr kumimoji="1" lang="en-US" altLang="ja-JP" sz="1300">
              <a:latin typeface="ＭＳ Ｐゴシック" panose="020B0600070205080204" pitchFamily="50" charset="-128"/>
              <a:ea typeface="ＭＳ Ｐゴシック" panose="020B0600070205080204" pitchFamily="50" charset="-128"/>
            </a:rPr>
            <a:t>27.5</a:t>
          </a:r>
          <a:r>
            <a:rPr kumimoji="1" lang="ja-JP" altLang="en-US" sz="1300">
              <a:latin typeface="ＭＳ Ｐゴシック" panose="020B0600070205080204" pitchFamily="50" charset="-128"/>
              <a:ea typeface="ＭＳ Ｐゴシック" panose="020B0600070205080204" pitchFamily="50" charset="-128"/>
            </a:rPr>
            <a:t>％増）である。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特に類似団体内順位が最下位である学校施設については、昭和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年代にかけて建設されたものであり、個別施設管理計画の策定にあたり施設の長寿命化や最適化を図る必要がある。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で、橋りょう・トンネル、公営住宅、幼稚園・保育所については、類似団体内平均値を下回っている。道路ストック総点検による長寿命化や災害公営住宅の整備、幼稚園の改修及び保育所の増築が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0B0190-4E1A-4493-868E-EDB26BDAE09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0A16463-A3A1-4115-B004-67D4FF23CCB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BFF159-EC3F-4B3A-8A7B-6EB1E93D28A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A73C2D-6524-4B41-B421-7CF92B50CEC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02F67A-6311-4E63-924E-1D504BE4E39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8FD813-5C64-4BAA-B42E-A3A16A21507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43A5D5-0320-4B04-B857-AA5034B963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9019DD-7D55-4DA1-95C2-41FC9071EB5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C90ECB-0D43-4380-AA21-24D36F8ED04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864C68-5FE9-476D-B291-D5873A6B7E6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8,817
8,781
79.44
5,705,262
5,270,217
348,494
3,310,491
3,266,903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AF501E-582B-4154-9D76-C7C35DC0A03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D0F749-BC3F-4C65-84E3-D9E63CC8C3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F80861-C23F-4390-8BCD-0D4A2BAF217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B6E65A-111E-4A67-84EB-063FEE2EC96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A12E10-4C41-45CA-AC39-D04DF68D74C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6603F45-5D00-480B-A3FE-EA809A3F649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FADBCB-6189-4BE6-840C-808C017B3D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CDBAD3B-AADF-49A0-A090-294ADC01A90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D3F945-BF23-483C-B381-04EA26DD58A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DE9DC69-29D2-4D87-9EF2-309A525790C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0B5E3D-1F40-4816-BF58-8B3D448F392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139DA75-FDF6-49B2-A11F-712EBD6BE88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40A031D-8149-4D7C-B698-DACB6C21894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0662E83-BDF0-4095-AE55-F0E5FE5FA82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1E162F-D88E-44D7-82E3-78F0D43B167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096BAA-0CB1-4477-8675-124B03C06FD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E562562-C753-43FC-AE93-BEA9F365F1F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0E27DA-2C42-4F02-9A0B-EFB3A829832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992A8F-BACB-4ED0-B50A-B710D3A2128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74EEFAC-F353-4B3F-965B-ECBBEDEDDA9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87FECAE-F9E1-407D-BB49-375B3F9C25A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69477D-7C91-4CF2-B03F-2A914CB8DDA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0B29EF-3BBC-49F7-8DC3-AA032A3CB82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2A7901F-13B2-4225-99C2-F745AD58880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4140F6-2F1C-41DE-9261-A36095DABE6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2656FB1-A1EB-43E5-B0CA-300B3EB3B1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1A048C-3CB4-4B59-88AF-326EB6EFDBD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B799D1-A910-4255-B95A-3CEF586EA51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BD14A7-0FB6-432F-8D7B-294B8156A81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7FF8C05-1D63-4E52-9D4A-0B863E76F6E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D1259FD-DB85-4344-BA44-4C821EF909F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C60A006-34C0-46D8-9CA0-1DBBDA5C6CF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476018C-E1A5-4503-93C8-1CBBD6909B5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6F78029-CE90-48F2-A0D6-DF1FF2E7781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3B16D64-8F4E-4290-B339-CFCF9A8C69F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A1B4817-B67E-45DF-8B19-2A51B29FDD4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C843D37-4CC6-4EA6-A800-16A95E94E41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8F31027-FB06-4C47-BF8E-4D40D7AEBCD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D747361-F314-4CA7-AAA8-3AACD6F6DCE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1777E5A-8B0B-41A3-BFE6-BF473B2291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CB37A2A-D698-4384-A75A-F6EB01CB684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32A185D-DA77-4FA0-955E-FE2B0135A2C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64EC601-4F6C-4AE9-8DB5-C48F3C61DBF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E491BFF-D3FE-4A27-9C8E-3961F989109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4234D21-C4B4-4FED-96C8-4099F10D979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FB2A9C8-A50D-4DA6-ABC6-2EAE1B91E86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263C541-4896-44A2-AC2D-FB11BD8353C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5D96376-A2DE-4800-BE06-6266F6E5C5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951AB93-8135-4E4A-838F-44328E7F13D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87F53AA9-E1FB-497B-A967-F7F25E849AE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4CEEA5F-3458-4BCE-9C8C-637B2E1B2B1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EF75A43-883E-4AFF-8F99-DACE0C5C85B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F764013-D75B-47CD-AF1C-85BB7D4D567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5336BC29-D25B-497D-8B93-3C92FC3E19C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C4B45677-8ED1-4E1C-B6C1-AD76A83119E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2B62F47-7309-4B0E-A8B9-518E3936DFD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A1E1BB8-5BA2-427C-A654-8D4FC61EBCE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DAE3FDE3-29ED-4F0C-BFFA-193134EBD90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F717A25-E931-4C05-BD84-64A66DB35EC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BFDD60C-8B00-4BD6-B9C3-9459FDC785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236A3732-E658-4AE1-930E-7C9AB974FBBC}"/>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8ECC46A1-4D86-4B77-9049-0A95FB7A0C73}"/>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63807A2E-A203-41C0-A8AE-A1E26D56C68F}"/>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EF1EA358-2F59-4236-A8A5-C4B1A4409CAC}"/>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8F04F6AE-EB3E-4DC4-AA26-1A2CDE22476C}"/>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4D39DA0D-D356-4091-948D-7945CD3239AD}"/>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36EDB9B4-2191-4EA5-BEB8-7EA9522A2E87}"/>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8F3EA116-B8BF-4450-8AA6-CBA6BC2FB24E}"/>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75CE6FA5-C2CB-4577-922B-3E1291F8D1F2}"/>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2EFC134F-FCF5-45B7-84F2-8C0BA311336F}"/>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7E0DF66B-5220-4B2F-B4A2-701EAA4E421B}"/>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9453176B-E341-4487-B879-7632203328D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1331EF2-D41C-4C76-B423-781653FC41E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90F8B8C-F4A8-4665-BFE6-463B9B5EEA8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4692A3D-7EF0-4649-8F03-98758900FB9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44D0DC3-ACAF-4713-929C-C2158EFF0B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88" name="楕円 87">
          <a:extLst>
            <a:ext uri="{FF2B5EF4-FFF2-40B4-BE49-F238E27FC236}">
              <a16:creationId xmlns:a16="http://schemas.microsoft.com/office/drawing/2014/main" id="{FCEE2A97-F285-4313-8F7E-9C69DA4154BF}"/>
            </a:ext>
          </a:extLst>
        </xdr:cNvPr>
        <xdr:cNvSpPr/>
      </xdr:nvSpPr>
      <xdr:spPr>
        <a:xfrm>
          <a:off x="4584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110507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5628428C-68DB-40D4-BCB0-9BD88D8767AA}"/>
            </a:ext>
          </a:extLst>
        </xdr:cNvPr>
        <xdr:cNvSpPr txBox="1"/>
      </xdr:nvSpPr>
      <xdr:spPr>
        <a:xfrm>
          <a:off x="4673600"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116840</xdr:rowOff>
    </xdr:from>
    <xdr:to>
      <xdr:col>20</xdr:col>
      <xdr:colOff>38100</xdr:colOff>
      <xdr:row>61</xdr:row>
      <xdr:rowOff>46990</xdr:rowOff>
    </xdr:to>
    <xdr:sp macro="" textlink="">
      <xdr:nvSpPr>
        <xdr:cNvPr id="90" name="楕円 89">
          <a:extLst>
            <a:ext uri="{FF2B5EF4-FFF2-40B4-BE49-F238E27FC236}">
              <a16:creationId xmlns:a16="http://schemas.microsoft.com/office/drawing/2014/main" id="{9604F3EA-3299-4C65-AE10-FD0F8CBDB673}"/>
            </a:ext>
          </a:extLst>
        </xdr:cNvPr>
        <xdr:cNvSpPr/>
      </xdr:nvSpPr>
      <xdr:spPr>
        <a:xfrm>
          <a:off x="3746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167640</xdr:rowOff>
    </xdr:from>
    <xdr:to>
      <xdr:col>24</xdr:col>
      <xdr:colOff>63500</xdr:colOff>
      <xdr:row>61</xdr:row>
      <xdr:rowOff>11430</xdr:rowOff>
    </xdr:to>
    <xdr:cxnSp macro="">
      <xdr:nvCxnSpPr>
        <xdr:cNvPr id="91" name="直線コネクタ 90">
          <a:extLst>
            <a:ext uri="{FF2B5EF4-FFF2-40B4-BE49-F238E27FC236}">
              <a16:creationId xmlns:a16="http://schemas.microsoft.com/office/drawing/2014/main" id="{D0057FFB-D2F3-4914-839A-212E3ACAAA45}"/>
            </a:ext>
          </a:extLst>
        </xdr:cNvPr>
        <xdr:cNvCxnSpPr/>
      </xdr:nvCxnSpPr>
      <xdr:spPr>
        <a:xfrm>
          <a:off x="3797300" y="104546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106680</xdr:rowOff>
    </xdr:from>
    <xdr:to>
      <xdr:col>15</xdr:col>
      <xdr:colOff>101600</xdr:colOff>
      <xdr:row>61</xdr:row>
      <xdr:rowOff>36830</xdr:rowOff>
    </xdr:to>
    <xdr:sp macro="" textlink="">
      <xdr:nvSpPr>
        <xdr:cNvPr id="92" name="楕円 91">
          <a:extLst>
            <a:ext uri="{FF2B5EF4-FFF2-40B4-BE49-F238E27FC236}">
              <a16:creationId xmlns:a16="http://schemas.microsoft.com/office/drawing/2014/main" id="{13F8604B-7DFA-4A29-A02A-262025EE8FDB}"/>
            </a:ext>
          </a:extLst>
        </xdr:cNvPr>
        <xdr:cNvSpPr/>
      </xdr:nvSpPr>
      <xdr:spPr>
        <a:xfrm>
          <a:off x="28575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157480</xdr:rowOff>
    </xdr:from>
    <xdr:to>
      <xdr:col>19</xdr:col>
      <xdr:colOff>177800</xdr:colOff>
      <xdr:row>60</xdr:row>
      <xdr:rowOff>167640</xdr:rowOff>
    </xdr:to>
    <xdr:cxnSp macro="">
      <xdr:nvCxnSpPr>
        <xdr:cNvPr id="93" name="直線コネクタ 92">
          <a:extLst>
            <a:ext uri="{FF2B5EF4-FFF2-40B4-BE49-F238E27FC236}">
              <a16:creationId xmlns:a16="http://schemas.microsoft.com/office/drawing/2014/main" id="{8A30C0AC-A2D1-47E2-82BE-B05409F99548}"/>
            </a:ext>
          </a:extLst>
        </xdr:cNvPr>
        <xdr:cNvCxnSpPr/>
      </xdr:nvCxnSpPr>
      <xdr:spPr>
        <a:xfrm>
          <a:off x="2908300" y="1044448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93980</xdr:rowOff>
    </xdr:from>
    <xdr:to>
      <xdr:col>10</xdr:col>
      <xdr:colOff>165100</xdr:colOff>
      <xdr:row>61</xdr:row>
      <xdr:rowOff>24130</xdr:rowOff>
    </xdr:to>
    <xdr:sp macro="" textlink="">
      <xdr:nvSpPr>
        <xdr:cNvPr id="94" name="楕円 93">
          <a:extLst>
            <a:ext uri="{FF2B5EF4-FFF2-40B4-BE49-F238E27FC236}">
              <a16:creationId xmlns:a16="http://schemas.microsoft.com/office/drawing/2014/main" id="{58159B51-6DBC-47F7-ABC4-DB6E0620F810}"/>
            </a:ext>
          </a:extLst>
        </xdr:cNvPr>
        <xdr:cNvSpPr/>
      </xdr:nvSpPr>
      <xdr:spPr>
        <a:xfrm>
          <a:off x="1968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144780</xdr:rowOff>
    </xdr:from>
    <xdr:to>
      <xdr:col>15</xdr:col>
      <xdr:colOff>50800</xdr:colOff>
      <xdr:row>60</xdr:row>
      <xdr:rowOff>157480</xdr:rowOff>
    </xdr:to>
    <xdr:cxnSp macro="">
      <xdr:nvCxnSpPr>
        <xdr:cNvPr id="95" name="直線コネクタ 94">
          <a:extLst>
            <a:ext uri="{FF2B5EF4-FFF2-40B4-BE49-F238E27FC236}">
              <a16:creationId xmlns:a16="http://schemas.microsoft.com/office/drawing/2014/main" id="{2272310C-020F-4647-8B47-BE44FF1E7D4C}"/>
            </a:ext>
          </a:extLst>
        </xdr:cNvPr>
        <xdr:cNvCxnSpPr/>
      </xdr:nvCxnSpPr>
      <xdr:spPr>
        <a:xfrm>
          <a:off x="2019300" y="1043178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83820</xdr:rowOff>
    </xdr:from>
    <xdr:to>
      <xdr:col>6</xdr:col>
      <xdr:colOff>38100</xdr:colOff>
      <xdr:row>61</xdr:row>
      <xdr:rowOff>13970</xdr:rowOff>
    </xdr:to>
    <xdr:sp macro="" textlink="">
      <xdr:nvSpPr>
        <xdr:cNvPr id="96" name="楕円 95">
          <a:extLst>
            <a:ext uri="{FF2B5EF4-FFF2-40B4-BE49-F238E27FC236}">
              <a16:creationId xmlns:a16="http://schemas.microsoft.com/office/drawing/2014/main" id="{02F24188-EC6F-45E8-B3C1-E3B4EDF89B1B}"/>
            </a:ext>
          </a:extLst>
        </xdr:cNvPr>
        <xdr:cNvSpPr/>
      </xdr:nvSpPr>
      <xdr:spPr>
        <a:xfrm>
          <a:off x="10795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134620</xdr:rowOff>
    </xdr:from>
    <xdr:to>
      <xdr:col>10</xdr:col>
      <xdr:colOff>114300</xdr:colOff>
      <xdr:row>60</xdr:row>
      <xdr:rowOff>144780</xdr:rowOff>
    </xdr:to>
    <xdr:cxnSp macro="">
      <xdr:nvCxnSpPr>
        <xdr:cNvPr id="97" name="直線コネクタ 96">
          <a:extLst>
            <a:ext uri="{FF2B5EF4-FFF2-40B4-BE49-F238E27FC236}">
              <a16:creationId xmlns:a16="http://schemas.microsoft.com/office/drawing/2014/main" id="{85B7F40E-9C28-41D8-B1DB-C65E8749D20F}"/>
            </a:ext>
          </a:extLst>
        </xdr:cNvPr>
        <xdr:cNvCxnSpPr/>
      </xdr:nvCxnSpPr>
      <xdr:spPr>
        <a:xfrm>
          <a:off x="1130300" y="1042162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C1124B07-E906-4D05-964D-42AD81B5B0CA}"/>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B453B1F9-490B-405A-AC05-7E3B46F7007F}"/>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E18EE73D-F5AD-4AD3-BF91-27360889FBAD}"/>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515EB85D-D7AE-4CC1-9888-29F304DA7D3B}"/>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38117</xdr:rowOff>
    </xdr:from>
    <xdr:ext cx="405111" cy="259045"/>
    <xdr:sp macro="" textlink="">
      <xdr:nvSpPr>
        <xdr:cNvPr id="102" name="n_1mainValue【体育館・プール】&#10;有形固定資産減価償却率">
          <a:extLst>
            <a:ext uri="{FF2B5EF4-FFF2-40B4-BE49-F238E27FC236}">
              <a16:creationId xmlns:a16="http://schemas.microsoft.com/office/drawing/2014/main" id="{7D2BD47C-3A38-49EC-B7BE-E3B116F5675D}"/>
            </a:ext>
          </a:extLst>
        </xdr:cNvPr>
        <xdr:cNvSpPr txBox="1"/>
      </xdr:nvSpPr>
      <xdr:spPr>
        <a:xfrm>
          <a:off x="3582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27957</xdr:rowOff>
    </xdr:from>
    <xdr:ext cx="405111" cy="259045"/>
    <xdr:sp macro="" textlink="">
      <xdr:nvSpPr>
        <xdr:cNvPr id="103" name="n_2mainValue【体育館・プール】&#10;有形固定資産減価償却率">
          <a:extLst>
            <a:ext uri="{FF2B5EF4-FFF2-40B4-BE49-F238E27FC236}">
              <a16:creationId xmlns:a16="http://schemas.microsoft.com/office/drawing/2014/main" id="{9C6F32B5-9A2E-4E61-AF88-4FA01858573B}"/>
            </a:ext>
          </a:extLst>
        </xdr:cNvPr>
        <xdr:cNvSpPr txBox="1"/>
      </xdr:nvSpPr>
      <xdr:spPr>
        <a:xfrm>
          <a:off x="2705744" y="1048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15257</xdr:rowOff>
    </xdr:from>
    <xdr:ext cx="405111" cy="259045"/>
    <xdr:sp macro="" textlink="">
      <xdr:nvSpPr>
        <xdr:cNvPr id="104" name="n_3mainValue【体育館・プール】&#10;有形固定資産減価償却率">
          <a:extLst>
            <a:ext uri="{FF2B5EF4-FFF2-40B4-BE49-F238E27FC236}">
              <a16:creationId xmlns:a16="http://schemas.microsoft.com/office/drawing/2014/main" id="{551F4A48-F211-4A05-9F94-7493239E8E02}"/>
            </a:ext>
          </a:extLst>
        </xdr:cNvPr>
        <xdr:cNvSpPr txBox="1"/>
      </xdr:nvSpPr>
      <xdr:spPr>
        <a:xfrm>
          <a:off x="1816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30497</xdr:rowOff>
    </xdr:from>
    <xdr:ext cx="405111" cy="259045"/>
    <xdr:sp macro="" textlink="">
      <xdr:nvSpPr>
        <xdr:cNvPr id="105" name="n_4mainValue【体育館・プール】&#10;有形固定資産減価償却率">
          <a:extLst>
            <a:ext uri="{FF2B5EF4-FFF2-40B4-BE49-F238E27FC236}">
              <a16:creationId xmlns:a16="http://schemas.microsoft.com/office/drawing/2014/main" id="{63422953-CFAE-4101-A948-2391A2E482F5}"/>
            </a:ext>
          </a:extLst>
        </xdr:cNvPr>
        <xdr:cNvSpPr txBox="1"/>
      </xdr:nvSpPr>
      <xdr:spPr>
        <a:xfrm>
          <a:off x="927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0DBAA8A2-EE23-47FB-9B8B-87B1E901911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35F4E0AE-BC47-41BC-B383-AB2A4736555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C0BF685B-BC48-496C-89AD-315CE470653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E18B080E-B995-48FB-BA1F-7E35186DD57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BCB9C278-807F-4EBD-83DC-77480128C9E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1B9E21AB-6D7C-4D24-AD60-1864D033CE1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19941DEC-920C-4A85-9077-7E5EE2927DD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E76168FA-AA03-4D7C-8B9C-7E5EF08A147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0492C570-45AC-40F1-B5B3-74CF9DA2BF0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0B736B90-B6AD-440B-B4FE-74F7B59D22D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BCF102C2-1D85-4D0F-8594-7A5EBFA4C97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31AB4ECF-A6EC-4EA8-9B90-79EE90A7429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5E53BDF0-6E2A-4D50-BB90-44E8668B2F9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EC51FCDE-3B5E-47F9-BF75-E08E1E4249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A1EC7C25-C076-4989-9C02-E8611FBA45E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92F2F2CC-8B6B-4AD1-8231-F063D3C6AC2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F9135AE8-2B41-40D9-B9A5-1CEA98EC35B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D6E7685A-0872-4FDF-9502-1836DDC352CA}"/>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F67A10C6-B0CC-47C4-B7D9-9B48796A62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D4E90D08-19B1-4569-9A45-81CA3AF23D7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FF122124-9082-4CD3-875D-F8A920B4711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01DAA6C1-667E-4A60-9B6D-06F319F58D1B}"/>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1CEE53DB-9169-4EC4-BBCD-41C5EB44337B}"/>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B6A885DF-4A4D-4B8A-988C-EACD37D32D1B}"/>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737F9266-9132-4E26-99A8-F970AC8C94AB}"/>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7D2CCE3E-F92D-42DC-8C00-E1DB1C481E0E}"/>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425CCB31-2FE2-4F61-9716-5EFDC3895E8F}"/>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8F2CD509-FF9B-4A62-85E4-6CD1553A09C4}"/>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EA72794C-53E1-4FE7-8310-BF3AE7773846}"/>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FC9D8DF9-AFA8-4BCB-A8C8-782D05BCD10F}"/>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A7FAD565-6EF3-4C24-B809-DEB2AA27BBE3}"/>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1283D5F1-232B-484C-9B5D-95967825779A}"/>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FE96706B-1489-412A-A767-41F62EB5121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3BF8F15D-E5DA-4EC2-AED3-9C839570A73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DF344D4-0460-461C-9322-68775DB60FA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CC362BC1-BF48-4415-8CD1-060BE5B7A56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795E20B-1142-4646-A44F-3511A93A7AB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77674</xdr:rowOff>
    </xdr:from>
    <xdr:to>
      <xdr:col>55</xdr:col>
      <xdr:colOff>50800</xdr:colOff>
      <xdr:row>62</xdr:row>
      <xdr:rowOff>7824</xdr:rowOff>
    </xdr:to>
    <xdr:sp macro="" textlink="">
      <xdr:nvSpPr>
        <xdr:cNvPr id="143" name="楕円 142">
          <a:extLst>
            <a:ext uri="{FF2B5EF4-FFF2-40B4-BE49-F238E27FC236}">
              <a16:creationId xmlns:a16="http://schemas.microsoft.com/office/drawing/2014/main" id="{6501BC3A-E0AF-4DB5-A054-FB19C50DE1D1}"/>
            </a:ext>
          </a:extLst>
        </xdr:cNvPr>
        <xdr:cNvSpPr/>
      </xdr:nvSpPr>
      <xdr:spPr>
        <a:xfrm>
          <a:off x="10426700" y="105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56101</xdr:rowOff>
    </xdr:from>
    <xdr:ext cx="469744" cy="259045"/>
    <xdr:sp macro="" textlink="">
      <xdr:nvSpPr>
        <xdr:cNvPr id="144" name="【体育館・プール】&#10;一人当たり面積該当値テキスト">
          <a:extLst>
            <a:ext uri="{FF2B5EF4-FFF2-40B4-BE49-F238E27FC236}">
              <a16:creationId xmlns:a16="http://schemas.microsoft.com/office/drawing/2014/main" id="{E8FE037F-BF37-4B2E-952E-A694962A5EAC}"/>
            </a:ext>
          </a:extLst>
        </xdr:cNvPr>
        <xdr:cNvSpPr txBox="1"/>
      </xdr:nvSpPr>
      <xdr:spPr>
        <a:xfrm>
          <a:off x="10515600" y="1051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76759</xdr:rowOff>
    </xdr:from>
    <xdr:to>
      <xdr:col>50</xdr:col>
      <xdr:colOff>165100</xdr:colOff>
      <xdr:row>62</xdr:row>
      <xdr:rowOff>6909</xdr:rowOff>
    </xdr:to>
    <xdr:sp macro="" textlink="">
      <xdr:nvSpPr>
        <xdr:cNvPr id="145" name="楕円 144">
          <a:extLst>
            <a:ext uri="{FF2B5EF4-FFF2-40B4-BE49-F238E27FC236}">
              <a16:creationId xmlns:a16="http://schemas.microsoft.com/office/drawing/2014/main" id="{9412E6DF-07C4-4A11-93D9-9CBBFFD215D4}"/>
            </a:ext>
          </a:extLst>
        </xdr:cNvPr>
        <xdr:cNvSpPr/>
      </xdr:nvSpPr>
      <xdr:spPr>
        <a:xfrm>
          <a:off x="9588500" y="1053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127559</xdr:rowOff>
    </xdr:from>
    <xdr:to>
      <xdr:col>55</xdr:col>
      <xdr:colOff>0</xdr:colOff>
      <xdr:row>61</xdr:row>
      <xdr:rowOff>128474</xdr:rowOff>
    </xdr:to>
    <xdr:cxnSp macro="">
      <xdr:nvCxnSpPr>
        <xdr:cNvPr id="146" name="直線コネクタ 145">
          <a:extLst>
            <a:ext uri="{FF2B5EF4-FFF2-40B4-BE49-F238E27FC236}">
              <a16:creationId xmlns:a16="http://schemas.microsoft.com/office/drawing/2014/main" id="{C4BADBB3-C121-4FE5-8B4A-AFDD2C806E76}"/>
            </a:ext>
          </a:extLst>
        </xdr:cNvPr>
        <xdr:cNvCxnSpPr/>
      </xdr:nvCxnSpPr>
      <xdr:spPr>
        <a:xfrm>
          <a:off x="9639300" y="10586009"/>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75844</xdr:rowOff>
    </xdr:from>
    <xdr:to>
      <xdr:col>46</xdr:col>
      <xdr:colOff>38100</xdr:colOff>
      <xdr:row>62</xdr:row>
      <xdr:rowOff>5994</xdr:rowOff>
    </xdr:to>
    <xdr:sp macro="" textlink="">
      <xdr:nvSpPr>
        <xdr:cNvPr id="147" name="楕円 146">
          <a:extLst>
            <a:ext uri="{FF2B5EF4-FFF2-40B4-BE49-F238E27FC236}">
              <a16:creationId xmlns:a16="http://schemas.microsoft.com/office/drawing/2014/main" id="{C076FEAA-BE71-4D46-8218-A0568BFDFFAF}"/>
            </a:ext>
          </a:extLst>
        </xdr:cNvPr>
        <xdr:cNvSpPr/>
      </xdr:nvSpPr>
      <xdr:spPr>
        <a:xfrm>
          <a:off x="8699500" y="1053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126644</xdr:rowOff>
    </xdr:from>
    <xdr:to>
      <xdr:col>50</xdr:col>
      <xdr:colOff>114300</xdr:colOff>
      <xdr:row>61</xdr:row>
      <xdr:rowOff>127559</xdr:rowOff>
    </xdr:to>
    <xdr:cxnSp macro="">
      <xdr:nvCxnSpPr>
        <xdr:cNvPr id="148" name="直線コネクタ 147">
          <a:extLst>
            <a:ext uri="{FF2B5EF4-FFF2-40B4-BE49-F238E27FC236}">
              <a16:creationId xmlns:a16="http://schemas.microsoft.com/office/drawing/2014/main" id="{9745C769-F4CD-45C2-8D53-EA91557BF27A}"/>
            </a:ext>
          </a:extLst>
        </xdr:cNvPr>
        <xdr:cNvCxnSpPr/>
      </xdr:nvCxnSpPr>
      <xdr:spPr>
        <a:xfrm>
          <a:off x="8750300" y="10585094"/>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74016</xdr:rowOff>
    </xdr:from>
    <xdr:to>
      <xdr:col>41</xdr:col>
      <xdr:colOff>101600</xdr:colOff>
      <xdr:row>62</xdr:row>
      <xdr:rowOff>4166</xdr:rowOff>
    </xdr:to>
    <xdr:sp macro="" textlink="">
      <xdr:nvSpPr>
        <xdr:cNvPr id="149" name="楕円 148">
          <a:extLst>
            <a:ext uri="{FF2B5EF4-FFF2-40B4-BE49-F238E27FC236}">
              <a16:creationId xmlns:a16="http://schemas.microsoft.com/office/drawing/2014/main" id="{0686BE9E-EE3C-4D5F-951D-EF15106DC4F5}"/>
            </a:ext>
          </a:extLst>
        </xdr:cNvPr>
        <xdr:cNvSpPr/>
      </xdr:nvSpPr>
      <xdr:spPr>
        <a:xfrm>
          <a:off x="7810500" y="105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124816</xdr:rowOff>
    </xdr:from>
    <xdr:to>
      <xdr:col>45</xdr:col>
      <xdr:colOff>177800</xdr:colOff>
      <xdr:row>61</xdr:row>
      <xdr:rowOff>126644</xdr:rowOff>
    </xdr:to>
    <xdr:cxnSp macro="">
      <xdr:nvCxnSpPr>
        <xdr:cNvPr id="150" name="直線コネクタ 149">
          <a:extLst>
            <a:ext uri="{FF2B5EF4-FFF2-40B4-BE49-F238E27FC236}">
              <a16:creationId xmlns:a16="http://schemas.microsoft.com/office/drawing/2014/main" id="{F449C90B-0077-4B77-A463-7F7C06969710}"/>
            </a:ext>
          </a:extLst>
        </xdr:cNvPr>
        <xdr:cNvCxnSpPr/>
      </xdr:nvCxnSpPr>
      <xdr:spPr>
        <a:xfrm>
          <a:off x="7861300" y="10583266"/>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75844</xdr:rowOff>
    </xdr:from>
    <xdr:to>
      <xdr:col>36</xdr:col>
      <xdr:colOff>165100</xdr:colOff>
      <xdr:row>62</xdr:row>
      <xdr:rowOff>5994</xdr:rowOff>
    </xdr:to>
    <xdr:sp macro="" textlink="">
      <xdr:nvSpPr>
        <xdr:cNvPr id="151" name="楕円 150">
          <a:extLst>
            <a:ext uri="{FF2B5EF4-FFF2-40B4-BE49-F238E27FC236}">
              <a16:creationId xmlns:a16="http://schemas.microsoft.com/office/drawing/2014/main" id="{C342CFA1-2201-40BF-B0D1-E8A874F812E2}"/>
            </a:ext>
          </a:extLst>
        </xdr:cNvPr>
        <xdr:cNvSpPr/>
      </xdr:nvSpPr>
      <xdr:spPr>
        <a:xfrm>
          <a:off x="6921500" y="1053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124816</xdr:rowOff>
    </xdr:from>
    <xdr:to>
      <xdr:col>41</xdr:col>
      <xdr:colOff>50800</xdr:colOff>
      <xdr:row>61</xdr:row>
      <xdr:rowOff>126644</xdr:rowOff>
    </xdr:to>
    <xdr:cxnSp macro="">
      <xdr:nvCxnSpPr>
        <xdr:cNvPr id="152" name="直線コネクタ 151">
          <a:extLst>
            <a:ext uri="{FF2B5EF4-FFF2-40B4-BE49-F238E27FC236}">
              <a16:creationId xmlns:a16="http://schemas.microsoft.com/office/drawing/2014/main" id="{AD77F780-AEFC-4AF5-8A8C-8F05505CA900}"/>
            </a:ext>
          </a:extLst>
        </xdr:cNvPr>
        <xdr:cNvCxnSpPr/>
      </xdr:nvCxnSpPr>
      <xdr:spPr>
        <a:xfrm flipV="1">
          <a:off x="6972300" y="10583266"/>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34870869-677B-4CB0-B089-00401D604726}"/>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AE338E48-3E76-41C5-A620-EE5F232B53B2}"/>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7EDF79ED-CD21-419D-9DD7-6364A85A9E03}"/>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76BD37AB-BCD8-4236-B7CA-7EA5D440AA76}"/>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169486</xdr:rowOff>
    </xdr:from>
    <xdr:ext cx="469744" cy="259045"/>
    <xdr:sp macro="" textlink="">
      <xdr:nvSpPr>
        <xdr:cNvPr id="157" name="n_1mainValue【体育館・プール】&#10;一人当たり面積">
          <a:extLst>
            <a:ext uri="{FF2B5EF4-FFF2-40B4-BE49-F238E27FC236}">
              <a16:creationId xmlns:a16="http://schemas.microsoft.com/office/drawing/2014/main" id="{F66CAE86-BAC5-4C2A-9112-9A16CA36DBE9}"/>
            </a:ext>
          </a:extLst>
        </xdr:cNvPr>
        <xdr:cNvSpPr txBox="1"/>
      </xdr:nvSpPr>
      <xdr:spPr>
        <a:xfrm>
          <a:off x="9391727" y="10627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168571</xdr:rowOff>
    </xdr:from>
    <xdr:ext cx="469744" cy="259045"/>
    <xdr:sp macro="" textlink="">
      <xdr:nvSpPr>
        <xdr:cNvPr id="158" name="n_2mainValue【体育館・プール】&#10;一人当たり面積">
          <a:extLst>
            <a:ext uri="{FF2B5EF4-FFF2-40B4-BE49-F238E27FC236}">
              <a16:creationId xmlns:a16="http://schemas.microsoft.com/office/drawing/2014/main" id="{D11C44D2-876F-41E9-BD47-391BC855FDEB}"/>
            </a:ext>
          </a:extLst>
        </xdr:cNvPr>
        <xdr:cNvSpPr txBox="1"/>
      </xdr:nvSpPr>
      <xdr:spPr>
        <a:xfrm>
          <a:off x="8515427" y="1062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166743</xdr:rowOff>
    </xdr:from>
    <xdr:ext cx="469744" cy="259045"/>
    <xdr:sp macro="" textlink="">
      <xdr:nvSpPr>
        <xdr:cNvPr id="159" name="n_3mainValue【体育館・プール】&#10;一人当たり面積">
          <a:extLst>
            <a:ext uri="{FF2B5EF4-FFF2-40B4-BE49-F238E27FC236}">
              <a16:creationId xmlns:a16="http://schemas.microsoft.com/office/drawing/2014/main" id="{674B77FF-C503-43F7-9AD9-9CA409E30D99}"/>
            </a:ext>
          </a:extLst>
        </xdr:cNvPr>
        <xdr:cNvSpPr txBox="1"/>
      </xdr:nvSpPr>
      <xdr:spPr>
        <a:xfrm>
          <a:off x="7626427" y="106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168571</xdr:rowOff>
    </xdr:from>
    <xdr:ext cx="469744" cy="259045"/>
    <xdr:sp macro="" textlink="">
      <xdr:nvSpPr>
        <xdr:cNvPr id="160" name="n_4mainValue【体育館・プール】&#10;一人当たり面積">
          <a:extLst>
            <a:ext uri="{FF2B5EF4-FFF2-40B4-BE49-F238E27FC236}">
              <a16:creationId xmlns:a16="http://schemas.microsoft.com/office/drawing/2014/main" id="{50D9A56D-C923-4292-8812-479A5D7F8017}"/>
            </a:ext>
          </a:extLst>
        </xdr:cNvPr>
        <xdr:cNvSpPr txBox="1"/>
      </xdr:nvSpPr>
      <xdr:spPr>
        <a:xfrm>
          <a:off x="6737427" y="1062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C86D44E0-FBB6-49D5-A856-2833555CFEC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28ABF47-6074-4C22-98EC-BA3E26D4DE1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404E2608-4B69-4D7A-8329-E420FBB5249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D39DE7B8-4DCF-45BE-A1F5-8F43897F0E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8CE0D2EA-90F0-46A1-813E-9EAD4DB390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D0787229-2B12-4B6D-9A5A-8AE2D5223DC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F5CE7ACD-EA74-434A-9DB2-31EE7808ED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FD8C2FF2-C498-4C80-9436-0D16D9CC0E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72066B8D-BA9E-4BDE-956E-86F1E497CD1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AFF09F4F-4B37-48E3-9BDD-7C0B8DE07D8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E0EB6CF3-AF59-40A7-B9A9-3041B49810A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3D290485-9DE5-42C2-A78B-7D9DB993C86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E44333AA-CBEA-43CC-ABD8-E94265DF406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92EF78D5-57E6-4B5D-9120-96761F2D895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8FC7821B-02E0-4B24-9934-1BF2867FCC9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598EF185-8709-4E12-9312-919E764670D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C052A5B3-AC5A-44A9-A7E8-F509FE223E3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96B056CE-1D8D-47B6-A3B2-AE5D43EA085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9824B8FC-F2EB-4DA7-A0D9-59EE980AB12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74269E35-96E0-43F2-849F-11A8B637127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A710221E-855B-4447-A951-087B4C22143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D66E5DDB-8AEA-495B-A016-E7E4D690BA5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263672BF-A78F-4BD9-8CAF-69B390A0F50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3FFA59DA-E31E-43DC-BD96-1057240BFB1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36DB49D3-185D-43BA-9D1A-485D34ED1D73}"/>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63C9A0C7-C806-4744-A92B-6ACCA6D12E7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4E7D598B-D484-49C8-B8F1-29CA3F68E8C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87150D22-4120-4CBD-AFFE-82820EF4EB97}"/>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A306C316-8A53-4B6A-BD63-5ECBE47D296B}"/>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BB85E496-933F-44CF-AFCC-E456E80766ED}"/>
            </a:ext>
          </a:extLst>
        </xdr:cNvPr>
        <xdr:cNvSpPr txBox="1"/>
      </xdr:nvSpPr>
      <xdr:spPr>
        <a:xfrm>
          <a:off x="4673600" y="1408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6C1698DA-3109-45EE-BD02-F7415BD89A50}"/>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17FDAA3C-8B8D-492B-A189-648D51A33E37}"/>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1346F35C-1205-424E-AC47-A93510BDF1BA}"/>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B1F6A7E0-55A2-4032-80AC-28FC010ACE57}"/>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4982CC70-911A-41B5-B8BF-EC04F6BA189A}"/>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CB5DC537-229D-49A3-A6C6-F224404FA36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4A5D4CE-3F9D-417A-8158-5E1620E2B96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CBB7A68-E5C6-47EA-83C3-16118810850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373F6A2-CFBB-4AB6-A0E6-29DD2896AB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BE69D3D6-6661-42A8-B609-600C8AE9131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59689</xdr:rowOff>
    </xdr:from>
    <xdr:to>
      <xdr:col>24</xdr:col>
      <xdr:colOff>114300</xdr:colOff>
      <xdr:row>81</xdr:row>
      <xdr:rowOff>161289</xdr:rowOff>
    </xdr:to>
    <xdr:sp macro="" textlink="">
      <xdr:nvSpPr>
        <xdr:cNvPr id="201" name="楕円 200">
          <a:extLst>
            <a:ext uri="{FF2B5EF4-FFF2-40B4-BE49-F238E27FC236}">
              <a16:creationId xmlns:a16="http://schemas.microsoft.com/office/drawing/2014/main" id="{79EF8667-1B32-45E6-94B6-98612164BE26}"/>
            </a:ext>
          </a:extLst>
        </xdr:cNvPr>
        <xdr:cNvSpPr/>
      </xdr:nvSpPr>
      <xdr:spPr>
        <a:xfrm>
          <a:off x="45847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82566</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E0B12741-50DB-46A0-AEA3-1A895DF7CD1D}"/>
            </a:ext>
          </a:extLst>
        </xdr:cNvPr>
        <xdr:cNvSpPr txBox="1"/>
      </xdr:nvSpPr>
      <xdr:spPr>
        <a:xfrm>
          <a:off x="4673600"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6350</xdr:rowOff>
    </xdr:from>
    <xdr:to>
      <xdr:col>20</xdr:col>
      <xdr:colOff>38100</xdr:colOff>
      <xdr:row>81</xdr:row>
      <xdr:rowOff>107950</xdr:rowOff>
    </xdr:to>
    <xdr:sp macro="" textlink="">
      <xdr:nvSpPr>
        <xdr:cNvPr id="203" name="楕円 202">
          <a:extLst>
            <a:ext uri="{FF2B5EF4-FFF2-40B4-BE49-F238E27FC236}">
              <a16:creationId xmlns:a16="http://schemas.microsoft.com/office/drawing/2014/main" id="{34AB8AC3-2897-4EBD-863B-72AE343FECFC}"/>
            </a:ext>
          </a:extLst>
        </xdr:cNvPr>
        <xdr:cNvSpPr/>
      </xdr:nvSpPr>
      <xdr:spPr>
        <a:xfrm>
          <a:off x="3746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57150</xdr:rowOff>
    </xdr:from>
    <xdr:to>
      <xdr:col>24</xdr:col>
      <xdr:colOff>63500</xdr:colOff>
      <xdr:row>81</xdr:row>
      <xdr:rowOff>110489</xdr:rowOff>
    </xdr:to>
    <xdr:cxnSp macro="">
      <xdr:nvCxnSpPr>
        <xdr:cNvPr id="204" name="直線コネクタ 203">
          <a:extLst>
            <a:ext uri="{FF2B5EF4-FFF2-40B4-BE49-F238E27FC236}">
              <a16:creationId xmlns:a16="http://schemas.microsoft.com/office/drawing/2014/main" id="{9617D529-39B6-4712-99B0-35223176538A}"/>
            </a:ext>
          </a:extLst>
        </xdr:cNvPr>
        <xdr:cNvCxnSpPr/>
      </xdr:nvCxnSpPr>
      <xdr:spPr>
        <a:xfrm>
          <a:off x="3797300" y="1394460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128270</xdr:rowOff>
    </xdr:from>
    <xdr:to>
      <xdr:col>15</xdr:col>
      <xdr:colOff>101600</xdr:colOff>
      <xdr:row>81</xdr:row>
      <xdr:rowOff>58420</xdr:rowOff>
    </xdr:to>
    <xdr:sp macro="" textlink="">
      <xdr:nvSpPr>
        <xdr:cNvPr id="205" name="楕円 204">
          <a:extLst>
            <a:ext uri="{FF2B5EF4-FFF2-40B4-BE49-F238E27FC236}">
              <a16:creationId xmlns:a16="http://schemas.microsoft.com/office/drawing/2014/main" id="{44495BB6-635B-4599-B995-6394BE6C94B1}"/>
            </a:ext>
          </a:extLst>
        </xdr:cNvPr>
        <xdr:cNvSpPr/>
      </xdr:nvSpPr>
      <xdr:spPr>
        <a:xfrm>
          <a:off x="2857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7620</xdr:rowOff>
    </xdr:from>
    <xdr:to>
      <xdr:col>19</xdr:col>
      <xdr:colOff>177800</xdr:colOff>
      <xdr:row>81</xdr:row>
      <xdr:rowOff>57150</xdr:rowOff>
    </xdr:to>
    <xdr:cxnSp macro="">
      <xdr:nvCxnSpPr>
        <xdr:cNvPr id="206" name="直線コネクタ 205">
          <a:extLst>
            <a:ext uri="{FF2B5EF4-FFF2-40B4-BE49-F238E27FC236}">
              <a16:creationId xmlns:a16="http://schemas.microsoft.com/office/drawing/2014/main" id="{CF24C07C-6182-4511-8FD4-024162A22AF6}"/>
            </a:ext>
          </a:extLst>
        </xdr:cNvPr>
        <xdr:cNvCxnSpPr/>
      </xdr:nvCxnSpPr>
      <xdr:spPr>
        <a:xfrm>
          <a:off x="2908300" y="138950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71120</xdr:rowOff>
    </xdr:from>
    <xdr:to>
      <xdr:col>10</xdr:col>
      <xdr:colOff>165100</xdr:colOff>
      <xdr:row>81</xdr:row>
      <xdr:rowOff>1270</xdr:rowOff>
    </xdr:to>
    <xdr:sp macro="" textlink="">
      <xdr:nvSpPr>
        <xdr:cNvPr id="207" name="楕円 206">
          <a:extLst>
            <a:ext uri="{FF2B5EF4-FFF2-40B4-BE49-F238E27FC236}">
              <a16:creationId xmlns:a16="http://schemas.microsoft.com/office/drawing/2014/main" id="{BAA4A4D1-8022-4308-94B3-C24D51C27923}"/>
            </a:ext>
          </a:extLst>
        </xdr:cNvPr>
        <xdr:cNvSpPr/>
      </xdr:nvSpPr>
      <xdr:spPr>
        <a:xfrm>
          <a:off x="19685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121920</xdr:rowOff>
    </xdr:from>
    <xdr:to>
      <xdr:col>15</xdr:col>
      <xdr:colOff>50800</xdr:colOff>
      <xdr:row>81</xdr:row>
      <xdr:rowOff>7620</xdr:rowOff>
    </xdr:to>
    <xdr:cxnSp macro="">
      <xdr:nvCxnSpPr>
        <xdr:cNvPr id="208" name="直線コネクタ 207">
          <a:extLst>
            <a:ext uri="{FF2B5EF4-FFF2-40B4-BE49-F238E27FC236}">
              <a16:creationId xmlns:a16="http://schemas.microsoft.com/office/drawing/2014/main" id="{8566F556-DC8D-405D-9BB4-E66A6934E805}"/>
            </a:ext>
          </a:extLst>
        </xdr:cNvPr>
        <xdr:cNvCxnSpPr/>
      </xdr:nvCxnSpPr>
      <xdr:spPr>
        <a:xfrm>
          <a:off x="2019300" y="138379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12064</xdr:rowOff>
    </xdr:from>
    <xdr:to>
      <xdr:col>6</xdr:col>
      <xdr:colOff>38100</xdr:colOff>
      <xdr:row>80</xdr:row>
      <xdr:rowOff>113664</xdr:rowOff>
    </xdr:to>
    <xdr:sp macro="" textlink="">
      <xdr:nvSpPr>
        <xdr:cNvPr id="209" name="楕円 208">
          <a:extLst>
            <a:ext uri="{FF2B5EF4-FFF2-40B4-BE49-F238E27FC236}">
              <a16:creationId xmlns:a16="http://schemas.microsoft.com/office/drawing/2014/main" id="{D80CCF92-032C-4C08-B2FD-0689AEBE6254}"/>
            </a:ext>
          </a:extLst>
        </xdr:cNvPr>
        <xdr:cNvSpPr/>
      </xdr:nvSpPr>
      <xdr:spPr>
        <a:xfrm>
          <a:off x="1079500" y="137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62864</xdr:rowOff>
    </xdr:from>
    <xdr:to>
      <xdr:col>10</xdr:col>
      <xdr:colOff>114300</xdr:colOff>
      <xdr:row>80</xdr:row>
      <xdr:rowOff>121920</xdr:rowOff>
    </xdr:to>
    <xdr:cxnSp macro="">
      <xdr:nvCxnSpPr>
        <xdr:cNvPr id="210" name="直線コネクタ 209">
          <a:extLst>
            <a:ext uri="{FF2B5EF4-FFF2-40B4-BE49-F238E27FC236}">
              <a16:creationId xmlns:a16="http://schemas.microsoft.com/office/drawing/2014/main" id="{4426C971-0E9B-4FB2-8268-709FC4E04FBE}"/>
            </a:ext>
          </a:extLst>
        </xdr:cNvPr>
        <xdr:cNvCxnSpPr/>
      </xdr:nvCxnSpPr>
      <xdr:spPr>
        <a:xfrm>
          <a:off x="1130300" y="13778864"/>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a:extLst>
            <a:ext uri="{FF2B5EF4-FFF2-40B4-BE49-F238E27FC236}">
              <a16:creationId xmlns:a16="http://schemas.microsoft.com/office/drawing/2014/main" id="{40D04800-C3AB-4A9E-BCB8-8EE5A5F389C3}"/>
            </a:ext>
          </a:extLst>
        </xdr:cNvPr>
        <xdr:cNvSpPr txBox="1"/>
      </xdr:nvSpPr>
      <xdr:spPr>
        <a:xfrm>
          <a:off x="3582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834F2693-7E9C-41FB-89A3-5ECC628A3BF5}"/>
            </a:ext>
          </a:extLst>
        </xdr:cNvPr>
        <xdr:cNvSpPr txBox="1"/>
      </xdr:nvSpPr>
      <xdr:spPr>
        <a:xfrm>
          <a:off x="2705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a:extLst>
            <a:ext uri="{FF2B5EF4-FFF2-40B4-BE49-F238E27FC236}">
              <a16:creationId xmlns:a16="http://schemas.microsoft.com/office/drawing/2014/main" id="{9BF2905B-49EE-4FAE-848C-6E65186FE06C}"/>
            </a:ext>
          </a:extLst>
        </xdr:cNvPr>
        <xdr:cNvSpPr txBox="1"/>
      </xdr:nvSpPr>
      <xdr:spPr>
        <a:xfrm>
          <a:off x="18167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214" name="n_4aveValue【福祉施設】&#10;有形固定資産減価償却率">
          <a:extLst>
            <a:ext uri="{FF2B5EF4-FFF2-40B4-BE49-F238E27FC236}">
              <a16:creationId xmlns:a16="http://schemas.microsoft.com/office/drawing/2014/main" id="{7D732854-BB6F-4FE5-AB13-FF60F14D6364}"/>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124477</xdr:rowOff>
    </xdr:from>
    <xdr:ext cx="405111" cy="259045"/>
    <xdr:sp macro="" textlink="">
      <xdr:nvSpPr>
        <xdr:cNvPr id="215" name="n_1mainValue【福祉施設】&#10;有形固定資産減価償却率">
          <a:extLst>
            <a:ext uri="{FF2B5EF4-FFF2-40B4-BE49-F238E27FC236}">
              <a16:creationId xmlns:a16="http://schemas.microsoft.com/office/drawing/2014/main" id="{3CC00DD4-1DF1-4ED1-9FAB-ACC333CA5B84}"/>
            </a:ext>
          </a:extLst>
        </xdr:cNvPr>
        <xdr:cNvSpPr txBox="1"/>
      </xdr:nvSpPr>
      <xdr:spPr>
        <a:xfrm>
          <a:off x="35820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74947</xdr:rowOff>
    </xdr:from>
    <xdr:ext cx="405111" cy="259045"/>
    <xdr:sp macro="" textlink="">
      <xdr:nvSpPr>
        <xdr:cNvPr id="216" name="n_2mainValue【福祉施設】&#10;有形固定資産減価償却率">
          <a:extLst>
            <a:ext uri="{FF2B5EF4-FFF2-40B4-BE49-F238E27FC236}">
              <a16:creationId xmlns:a16="http://schemas.microsoft.com/office/drawing/2014/main" id="{DF04FA03-56B2-4445-B0F7-2A60302E2373}"/>
            </a:ext>
          </a:extLst>
        </xdr:cNvPr>
        <xdr:cNvSpPr txBox="1"/>
      </xdr:nvSpPr>
      <xdr:spPr>
        <a:xfrm>
          <a:off x="2705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17797</xdr:rowOff>
    </xdr:from>
    <xdr:ext cx="405111" cy="259045"/>
    <xdr:sp macro="" textlink="">
      <xdr:nvSpPr>
        <xdr:cNvPr id="217" name="n_3mainValue【福祉施設】&#10;有形固定資産減価償却率">
          <a:extLst>
            <a:ext uri="{FF2B5EF4-FFF2-40B4-BE49-F238E27FC236}">
              <a16:creationId xmlns:a16="http://schemas.microsoft.com/office/drawing/2014/main" id="{5D0C6C93-31D4-42DC-A846-09B1CDB73544}"/>
            </a:ext>
          </a:extLst>
        </xdr:cNvPr>
        <xdr:cNvSpPr txBox="1"/>
      </xdr:nvSpPr>
      <xdr:spPr>
        <a:xfrm>
          <a:off x="18167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130191</xdr:rowOff>
    </xdr:from>
    <xdr:ext cx="405111" cy="259045"/>
    <xdr:sp macro="" textlink="">
      <xdr:nvSpPr>
        <xdr:cNvPr id="218" name="n_4mainValue【福祉施設】&#10;有形固定資産減価償却率">
          <a:extLst>
            <a:ext uri="{FF2B5EF4-FFF2-40B4-BE49-F238E27FC236}">
              <a16:creationId xmlns:a16="http://schemas.microsoft.com/office/drawing/2014/main" id="{EA0C8060-4AAF-4771-8F37-7C58004944E3}"/>
            </a:ext>
          </a:extLst>
        </xdr:cNvPr>
        <xdr:cNvSpPr txBox="1"/>
      </xdr:nvSpPr>
      <xdr:spPr>
        <a:xfrm>
          <a:off x="92774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FA3C1688-7F35-4E54-A389-97C05C7C762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9850C721-7ED2-4C87-9414-3E23F720748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5FAB0E42-E8F2-45FA-A0CF-215A93A8B73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58E1493B-049B-4462-B16D-F305CE75BD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478F175E-F0BD-4157-ADE0-1AD397E0DB2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985E4BEE-C08E-4EC1-9175-17BA6768FC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A969C287-A44C-4648-9610-3AFDEA344ED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A193CFEC-9D25-4535-8E4B-21983136C3B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4F4D3FBB-9EFE-4CFF-A248-BCE5B02452E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CD15D20E-64FC-4A79-9BE8-5B04C8294D5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B6EEEE97-DF28-436B-8CEE-362B09F70C2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3E8663FE-7AFF-44CB-AD0A-1356AD68DD0A}"/>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CAD4F28E-1388-4A9B-86EC-AFE10CA6CF3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765F6218-8306-4C73-AB4C-747B9E00F67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13BA46AC-4002-4155-99BB-C675D075D1D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96D604E6-F2FE-485D-84DE-C1DFEB87818D}"/>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6361615F-5E96-4075-9897-757C863E831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571A78E8-DED5-428C-9F63-A6D6D43A7B7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4008FE6B-BE41-4364-BE43-E8CFC1D277D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0B5D09B7-FDE4-458E-84F0-E747B9F64A3C}"/>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C41A13A6-F216-48E2-AE40-64E4056EBD46}"/>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542FBF48-5949-495D-BD99-5326F160168F}"/>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EA1C8003-2C4C-406C-86D2-29E45F9FED11}"/>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64F2BBF5-E146-4101-AD3A-FBC89FE0448C}"/>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243" name="【福祉施設】&#10;一人当たり面積平均値テキスト">
          <a:extLst>
            <a:ext uri="{FF2B5EF4-FFF2-40B4-BE49-F238E27FC236}">
              <a16:creationId xmlns:a16="http://schemas.microsoft.com/office/drawing/2014/main" id="{52E5CE7B-C8E0-4257-A1A4-FC0243DFCFCA}"/>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E5006193-CF53-44C2-B154-8D88C76DA59B}"/>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1C2246F4-384B-4AC6-BA09-B6C25CC0CD8F}"/>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AC78C7AD-108A-47AE-A17B-502B023DCAC2}"/>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58B7AF89-DF65-40D0-96A1-82614A05E76E}"/>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2325FB2B-2F18-4102-8B04-06786BA6BE28}"/>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DDD9A54-F4FE-4E4E-9CE4-A2ACA351E4A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1CD458B7-9E13-451B-98EB-2DDE54F775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6491159F-26AB-4963-A2A0-EA2C36A12AD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82FA4EB9-CA6E-4C0F-8938-D2EE077CC12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6BA2E34E-247D-4655-B9A0-678F0E79B32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161037</xdr:rowOff>
    </xdr:from>
    <xdr:to>
      <xdr:col>55</xdr:col>
      <xdr:colOff>50800</xdr:colOff>
      <xdr:row>84</xdr:row>
      <xdr:rowOff>91187</xdr:rowOff>
    </xdr:to>
    <xdr:sp macro="" textlink="">
      <xdr:nvSpPr>
        <xdr:cNvPr id="254" name="楕円 253">
          <a:extLst>
            <a:ext uri="{FF2B5EF4-FFF2-40B4-BE49-F238E27FC236}">
              <a16:creationId xmlns:a16="http://schemas.microsoft.com/office/drawing/2014/main" id="{FCD73DB5-0105-4482-85FA-85C65A5E17AA}"/>
            </a:ext>
          </a:extLst>
        </xdr:cNvPr>
        <xdr:cNvSpPr/>
      </xdr:nvSpPr>
      <xdr:spPr>
        <a:xfrm>
          <a:off x="10426700" y="143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12464</xdr:rowOff>
    </xdr:from>
    <xdr:ext cx="469744" cy="259045"/>
    <xdr:sp macro="" textlink="">
      <xdr:nvSpPr>
        <xdr:cNvPr id="255" name="【福祉施設】&#10;一人当たり面積該当値テキスト">
          <a:extLst>
            <a:ext uri="{FF2B5EF4-FFF2-40B4-BE49-F238E27FC236}">
              <a16:creationId xmlns:a16="http://schemas.microsoft.com/office/drawing/2014/main" id="{3D1C6D8C-60A2-49E0-81DC-44CB0B76BEBA}"/>
            </a:ext>
          </a:extLst>
        </xdr:cNvPr>
        <xdr:cNvSpPr txBox="1"/>
      </xdr:nvSpPr>
      <xdr:spPr>
        <a:xfrm>
          <a:off x="10515600" y="1424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159893</xdr:rowOff>
    </xdr:from>
    <xdr:to>
      <xdr:col>50</xdr:col>
      <xdr:colOff>165100</xdr:colOff>
      <xdr:row>84</xdr:row>
      <xdr:rowOff>90043</xdr:rowOff>
    </xdr:to>
    <xdr:sp macro="" textlink="">
      <xdr:nvSpPr>
        <xdr:cNvPr id="256" name="楕円 255">
          <a:extLst>
            <a:ext uri="{FF2B5EF4-FFF2-40B4-BE49-F238E27FC236}">
              <a16:creationId xmlns:a16="http://schemas.microsoft.com/office/drawing/2014/main" id="{EAD853A1-7E1C-4B3F-B846-68142A7D1412}"/>
            </a:ext>
          </a:extLst>
        </xdr:cNvPr>
        <xdr:cNvSpPr/>
      </xdr:nvSpPr>
      <xdr:spPr>
        <a:xfrm>
          <a:off x="9588500" y="1439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39243</xdr:rowOff>
    </xdr:from>
    <xdr:to>
      <xdr:col>55</xdr:col>
      <xdr:colOff>0</xdr:colOff>
      <xdr:row>84</xdr:row>
      <xdr:rowOff>40387</xdr:rowOff>
    </xdr:to>
    <xdr:cxnSp macro="">
      <xdr:nvCxnSpPr>
        <xdr:cNvPr id="257" name="直線コネクタ 256">
          <a:extLst>
            <a:ext uri="{FF2B5EF4-FFF2-40B4-BE49-F238E27FC236}">
              <a16:creationId xmlns:a16="http://schemas.microsoft.com/office/drawing/2014/main" id="{9145E333-A41F-4CDE-A86E-15A33FCC2AED}"/>
            </a:ext>
          </a:extLst>
        </xdr:cNvPr>
        <xdr:cNvCxnSpPr/>
      </xdr:nvCxnSpPr>
      <xdr:spPr>
        <a:xfrm>
          <a:off x="9639300" y="14441043"/>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159322</xdr:rowOff>
    </xdr:from>
    <xdr:to>
      <xdr:col>46</xdr:col>
      <xdr:colOff>38100</xdr:colOff>
      <xdr:row>84</xdr:row>
      <xdr:rowOff>89472</xdr:rowOff>
    </xdr:to>
    <xdr:sp macro="" textlink="">
      <xdr:nvSpPr>
        <xdr:cNvPr id="258" name="楕円 257">
          <a:extLst>
            <a:ext uri="{FF2B5EF4-FFF2-40B4-BE49-F238E27FC236}">
              <a16:creationId xmlns:a16="http://schemas.microsoft.com/office/drawing/2014/main" id="{26EA44AA-0537-46AF-AA9D-63B414F26206}"/>
            </a:ext>
          </a:extLst>
        </xdr:cNvPr>
        <xdr:cNvSpPr/>
      </xdr:nvSpPr>
      <xdr:spPr>
        <a:xfrm>
          <a:off x="8699500" y="143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38672</xdr:rowOff>
    </xdr:from>
    <xdr:to>
      <xdr:col>50</xdr:col>
      <xdr:colOff>114300</xdr:colOff>
      <xdr:row>84</xdr:row>
      <xdr:rowOff>39243</xdr:rowOff>
    </xdr:to>
    <xdr:cxnSp macro="">
      <xdr:nvCxnSpPr>
        <xdr:cNvPr id="259" name="直線コネクタ 258">
          <a:extLst>
            <a:ext uri="{FF2B5EF4-FFF2-40B4-BE49-F238E27FC236}">
              <a16:creationId xmlns:a16="http://schemas.microsoft.com/office/drawing/2014/main" id="{F3A6F3F3-2308-4092-BE9D-84B2051759DC}"/>
            </a:ext>
          </a:extLst>
        </xdr:cNvPr>
        <xdr:cNvCxnSpPr/>
      </xdr:nvCxnSpPr>
      <xdr:spPr>
        <a:xfrm>
          <a:off x="8750300" y="14440472"/>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158750</xdr:rowOff>
    </xdr:from>
    <xdr:to>
      <xdr:col>41</xdr:col>
      <xdr:colOff>101600</xdr:colOff>
      <xdr:row>84</xdr:row>
      <xdr:rowOff>88900</xdr:rowOff>
    </xdr:to>
    <xdr:sp macro="" textlink="">
      <xdr:nvSpPr>
        <xdr:cNvPr id="260" name="楕円 259">
          <a:extLst>
            <a:ext uri="{FF2B5EF4-FFF2-40B4-BE49-F238E27FC236}">
              <a16:creationId xmlns:a16="http://schemas.microsoft.com/office/drawing/2014/main" id="{3C4E9411-6E4A-4DD9-A76D-7395AFEE6E32}"/>
            </a:ext>
          </a:extLst>
        </xdr:cNvPr>
        <xdr:cNvSpPr/>
      </xdr:nvSpPr>
      <xdr:spPr>
        <a:xfrm>
          <a:off x="781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38672</xdr:rowOff>
    </xdr:to>
    <xdr:cxnSp macro="">
      <xdr:nvCxnSpPr>
        <xdr:cNvPr id="261" name="直線コネクタ 260">
          <a:extLst>
            <a:ext uri="{FF2B5EF4-FFF2-40B4-BE49-F238E27FC236}">
              <a16:creationId xmlns:a16="http://schemas.microsoft.com/office/drawing/2014/main" id="{6D4B85EA-D5C5-4554-93B2-834CEF2D9C33}"/>
            </a:ext>
          </a:extLst>
        </xdr:cNvPr>
        <xdr:cNvCxnSpPr/>
      </xdr:nvCxnSpPr>
      <xdr:spPr>
        <a:xfrm>
          <a:off x="7861300" y="14439900"/>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159893</xdr:rowOff>
    </xdr:from>
    <xdr:to>
      <xdr:col>36</xdr:col>
      <xdr:colOff>165100</xdr:colOff>
      <xdr:row>84</xdr:row>
      <xdr:rowOff>90043</xdr:rowOff>
    </xdr:to>
    <xdr:sp macro="" textlink="">
      <xdr:nvSpPr>
        <xdr:cNvPr id="262" name="楕円 261">
          <a:extLst>
            <a:ext uri="{FF2B5EF4-FFF2-40B4-BE49-F238E27FC236}">
              <a16:creationId xmlns:a16="http://schemas.microsoft.com/office/drawing/2014/main" id="{8E876F3D-630A-4968-AC37-0D22B0209F8B}"/>
            </a:ext>
          </a:extLst>
        </xdr:cNvPr>
        <xdr:cNvSpPr/>
      </xdr:nvSpPr>
      <xdr:spPr>
        <a:xfrm>
          <a:off x="6921500" y="1439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38100</xdr:rowOff>
    </xdr:from>
    <xdr:to>
      <xdr:col>41</xdr:col>
      <xdr:colOff>50800</xdr:colOff>
      <xdr:row>84</xdr:row>
      <xdr:rowOff>39243</xdr:rowOff>
    </xdr:to>
    <xdr:cxnSp macro="">
      <xdr:nvCxnSpPr>
        <xdr:cNvPr id="263" name="直線コネクタ 262">
          <a:extLst>
            <a:ext uri="{FF2B5EF4-FFF2-40B4-BE49-F238E27FC236}">
              <a16:creationId xmlns:a16="http://schemas.microsoft.com/office/drawing/2014/main" id="{8A5BE0D9-75AB-4793-8164-0150D2B09C09}"/>
            </a:ext>
          </a:extLst>
        </xdr:cNvPr>
        <xdr:cNvCxnSpPr/>
      </xdr:nvCxnSpPr>
      <xdr:spPr>
        <a:xfrm flipV="1">
          <a:off x="6972300" y="1443990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2C078D50-F0EA-44AB-B961-D2054DE397DF}"/>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50D4A252-E48C-4121-A37B-6EB56266AAD2}"/>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266" name="n_3aveValue【福祉施設】&#10;一人当たり面積">
          <a:extLst>
            <a:ext uri="{FF2B5EF4-FFF2-40B4-BE49-F238E27FC236}">
              <a16:creationId xmlns:a16="http://schemas.microsoft.com/office/drawing/2014/main" id="{185ED634-FA5E-4264-924A-1ED0945A4103}"/>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02D051D8-6207-49DE-B1EC-6B183FC2BFC4}"/>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81170</xdr:rowOff>
    </xdr:from>
    <xdr:ext cx="469744" cy="259045"/>
    <xdr:sp macro="" textlink="">
      <xdr:nvSpPr>
        <xdr:cNvPr id="268" name="n_1mainValue【福祉施設】&#10;一人当たり面積">
          <a:extLst>
            <a:ext uri="{FF2B5EF4-FFF2-40B4-BE49-F238E27FC236}">
              <a16:creationId xmlns:a16="http://schemas.microsoft.com/office/drawing/2014/main" id="{63E84F52-C486-46B1-B7FE-A0DEF0DBE89D}"/>
            </a:ext>
          </a:extLst>
        </xdr:cNvPr>
        <xdr:cNvSpPr txBox="1"/>
      </xdr:nvSpPr>
      <xdr:spPr>
        <a:xfrm>
          <a:off x="9391727" y="1448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80599</xdr:rowOff>
    </xdr:from>
    <xdr:ext cx="469744" cy="259045"/>
    <xdr:sp macro="" textlink="">
      <xdr:nvSpPr>
        <xdr:cNvPr id="269" name="n_2mainValue【福祉施設】&#10;一人当たり面積">
          <a:extLst>
            <a:ext uri="{FF2B5EF4-FFF2-40B4-BE49-F238E27FC236}">
              <a16:creationId xmlns:a16="http://schemas.microsoft.com/office/drawing/2014/main" id="{514A684C-9794-4CE4-9FC5-BC28D61ED74C}"/>
            </a:ext>
          </a:extLst>
        </xdr:cNvPr>
        <xdr:cNvSpPr txBox="1"/>
      </xdr:nvSpPr>
      <xdr:spPr>
        <a:xfrm>
          <a:off x="8515427" y="1448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105427</xdr:rowOff>
    </xdr:from>
    <xdr:ext cx="469744" cy="259045"/>
    <xdr:sp macro="" textlink="">
      <xdr:nvSpPr>
        <xdr:cNvPr id="270" name="n_3mainValue【福祉施設】&#10;一人当たり面積">
          <a:extLst>
            <a:ext uri="{FF2B5EF4-FFF2-40B4-BE49-F238E27FC236}">
              <a16:creationId xmlns:a16="http://schemas.microsoft.com/office/drawing/2014/main" id="{A63CC873-CB95-413C-8139-DEEBE94ADF02}"/>
            </a:ext>
          </a:extLst>
        </xdr:cNvPr>
        <xdr:cNvSpPr txBox="1"/>
      </xdr:nvSpPr>
      <xdr:spPr>
        <a:xfrm>
          <a:off x="7626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81170</xdr:rowOff>
    </xdr:from>
    <xdr:ext cx="469744" cy="259045"/>
    <xdr:sp macro="" textlink="">
      <xdr:nvSpPr>
        <xdr:cNvPr id="271" name="n_4mainValue【福祉施設】&#10;一人当たり面積">
          <a:extLst>
            <a:ext uri="{FF2B5EF4-FFF2-40B4-BE49-F238E27FC236}">
              <a16:creationId xmlns:a16="http://schemas.microsoft.com/office/drawing/2014/main" id="{469EF57A-ACCF-431F-BE9E-169645EEF293}"/>
            </a:ext>
          </a:extLst>
        </xdr:cNvPr>
        <xdr:cNvSpPr txBox="1"/>
      </xdr:nvSpPr>
      <xdr:spPr>
        <a:xfrm>
          <a:off x="6737427" y="1448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7737483C-41DC-41A4-B676-62234FC671D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2A206507-6632-4F70-8830-51AD3904673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C87A67E8-CAAC-42EA-B4F0-6F4F85CE0B5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C9FBDF6B-EEF0-40ED-A09B-528A23680F5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4DD2598E-0741-428C-9C29-1443106FE79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C9AF4EA6-7427-4BDF-B36D-B129C9FC1D4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5C894781-C4CA-4374-83D0-C4EA72E0424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D3BD5251-34D1-4579-9ACC-CFEA3E12D69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0" name="テキスト ボックス 279">
          <a:extLst>
            <a:ext uri="{FF2B5EF4-FFF2-40B4-BE49-F238E27FC236}">
              <a16:creationId xmlns:a16="http://schemas.microsoft.com/office/drawing/2014/main" id="{9F66ACDE-99B8-4820-B56F-9A7EDAB3615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6E0AA176-0524-4218-9E17-B2FA02C99A5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2" name="テキスト ボックス 281">
          <a:extLst>
            <a:ext uri="{FF2B5EF4-FFF2-40B4-BE49-F238E27FC236}">
              <a16:creationId xmlns:a16="http://schemas.microsoft.com/office/drawing/2014/main" id="{313F74E3-0548-4058-B447-5A65EA15424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3" name="直線コネクタ 282">
          <a:extLst>
            <a:ext uri="{FF2B5EF4-FFF2-40B4-BE49-F238E27FC236}">
              <a16:creationId xmlns:a16="http://schemas.microsoft.com/office/drawing/2014/main" id="{E76E6BCE-866F-4BDF-B7D1-C48003CC066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4" name="テキスト ボックス 283">
          <a:extLst>
            <a:ext uri="{FF2B5EF4-FFF2-40B4-BE49-F238E27FC236}">
              <a16:creationId xmlns:a16="http://schemas.microsoft.com/office/drawing/2014/main" id="{7B146B2B-5B84-4EFF-8992-9749B16345A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5" name="直線コネクタ 284">
          <a:extLst>
            <a:ext uri="{FF2B5EF4-FFF2-40B4-BE49-F238E27FC236}">
              <a16:creationId xmlns:a16="http://schemas.microsoft.com/office/drawing/2014/main" id="{374A2585-75E9-4751-98F7-547B58009AF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6" name="テキスト ボックス 285">
          <a:extLst>
            <a:ext uri="{FF2B5EF4-FFF2-40B4-BE49-F238E27FC236}">
              <a16:creationId xmlns:a16="http://schemas.microsoft.com/office/drawing/2014/main" id="{89D1004D-078D-4D58-B4A1-D2315611379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7" name="直線コネクタ 286">
          <a:extLst>
            <a:ext uri="{FF2B5EF4-FFF2-40B4-BE49-F238E27FC236}">
              <a16:creationId xmlns:a16="http://schemas.microsoft.com/office/drawing/2014/main" id="{DB4BF1E5-58E8-42ED-B8C3-0A613868F9C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8" name="テキスト ボックス 287">
          <a:extLst>
            <a:ext uri="{FF2B5EF4-FFF2-40B4-BE49-F238E27FC236}">
              <a16:creationId xmlns:a16="http://schemas.microsoft.com/office/drawing/2014/main" id="{F4CF8D90-CE89-476E-8634-EEF6AFB86BD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9" name="直線コネクタ 288">
          <a:extLst>
            <a:ext uri="{FF2B5EF4-FFF2-40B4-BE49-F238E27FC236}">
              <a16:creationId xmlns:a16="http://schemas.microsoft.com/office/drawing/2014/main" id="{D7F73562-7C2F-4E32-A993-F05B4DAD4C1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0" name="テキスト ボックス 289">
          <a:extLst>
            <a:ext uri="{FF2B5EF4-FFF2-40B4-BE49-F238E27FC236}">
              <a16:creationId xmlns:a16="http://schemas.microsoft.com/office/drawing/2014/main" id="{B7490E90-8A45-494F-8F33-822E4248B4A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1" name="直線コネクタ 290">
          <a:extLst>
            <a:ext uri="{FF2B5EF4-FFF2-40B4-BE49-F238E27FC236}">
              <a16:creationId xmlns:a16="http://schemas.microsoft.com/office/drawing/2014/main" id="{9DFF0B39-7E99-48D9-BCCC-9B0BD965B2E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2" name="テキスト ボックス 291">
          <a:extLst>
            <a:ext uri="{FF2B5EF4-FFF2-40B4-BE49-F238E27FC236}">
              <a16:creationId xmlns:a16="http://schemas.microsoft.com/office/drawing/2014/main" id="{533DF026-1BD0-498A-AD24-93001DE25B2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3" name="直線コネクタ 292">
          <a:extLst>
            <a:ext uri="{FF2B5EF4-FFF2-40B4-BE49-F238E27FC236}">
              <a16:creationId xmlns:a16="http://schemas.microsoft.com/office/drawing/2014/main" id="{C7BE7FA2-8A24-4A9B-A690-A4D1012A838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4" name="テキスト ボックス 293">
          <a:extLst>
            <a:ext uri="{FF2B5EF4-FFF2-40B4-BE49-F238E27FC236}">
              <a16:creationId xmlns:a16="http://schemas.microsoft.com/office/drawing/2014/main" id="{DC6F7C65-AC8D-479D-8500-2A7A711A6B4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8F215D25-3999-41C5-A8C1-B4FFE1B795F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D15072F5-7779-49DD-AF20-4DEE40FC4B7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97" name="直線コネクタ 296">
          <a:extLst>
            <a:ext uri="{FF2B5EF4-FFF2-40B4-BE49-F238E27FC236}">
              <a16:creationId xmlns:a16="http://schemas.microsoft.com/office/drawing/2014/main" id="{126D2214-C8B9-4D6D-A723-20555451BB3E}"/>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8" name="【市民会館】&#10;有形固定資産減価償却率最小値テキスト">
          <a:extLst>
            <a:ext uri="{FF2B5EF4-FFF2-40B4-BE49-F238E27FC236}">
              <a16:creationId xmlns:a16="http://schemas.microsoft.com/office/drawing/2014/main" id="{04ABF377-B122-4216-ACF7-CAAADC4F8ED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9" name="直線コネクタ 298">
          <a:extLst>
            <a:ext uri="{FF2B5EF4-FFF2-40B4-BE49-F238E27FC236}">
              <a16:creationId xmlns:a16="http://schemas.microsoft.com/office/drawing/2014/main" id="{D9F9C845-1101-41EB-8735-F9CFAD81902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0" name="【市民会館】&#10;有形固定資産減価償却率最大値テキスト">
          <a:extLst>
            <a:ext uri="{FF2B5EF4-FFF2-40B4-BE49-F238E27FC236}">
              <a16:creationId xmlns:a16="http://schemas.microsoft.com/office/drawing/2014/main" id="{28C13580-C569-426F-8134-CCE45A44878A}"/>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1" name="直線コネクタ 300">
          <a:extLst>
            <a:ext uri="{FF2B5EF4-FFF2-40B4-BE49-F238E27FC236}">
              <a16:creationId xmlns:a16="http://schemas.microsoft.com/office/drawing/2014/main" id="{F2B24B88-9EDE-46B4-ADF9-4597C75E58BF}"/>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02" name="【市民会館】&#10;有形固定資産減価償却率平均値テキスト">
          <a:extLst>
            <a:ext uri="{FF2B5EF4-FFF2-40B4-BE49-F238E27FC236}">
              <a16:creationId xmlns:a16="http://schemas.microsoft.com/office/drawing/2014/main" id="{EF104D49-33C5-45B9-96DF-C5A9E36997EE}"/>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3" name="フローチャート: 判断 302">
          <a:extLst>
            <a:ext uri="{FF2B5EF4-FFF2-40B4-BE49-F238E27FC236}">
              <a16:creationId xmlns:a16="http://schemas.microsoft.com/office/drawing/2014/main" id="{B0CEBF6F-4DA7-4F08-8204-E4281EFEBBB2}"/>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4" name="フローチャート: 判断 303">
          <a:extLst>
            <a:ext uri="{FF2B5EF4-FFF2-40B4-BE49-F238E27FC236}">
              <a16:creationId xmlns:a16="http://schemas.microsoft.com/office/drawing/2014/main" id="{7AD2438F-C6B3-4C81-86EB-B686516317CB}"/>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5" name="フローチャート: 判断 304">
          <a:extLst>
            <a:ext uri="{FF2B5EF4-FFF2-40B4-BE49-F238E27FC236}">
              <a16:creationId xmlns:a16="http://schemas.microsoft.com/office/drawing/2014/main" id="{DCBD1A83-33FD-47B1-A5AD-3D611F653D85}"/>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6" name="フローチャート: 判断 305">
          <a:extLst>
            <a:ext uri="{FF2B5EF4-FFF2-40B4-BE49-F238E27FC236}">
              <a16:creationId xmlns:a16="http://schemas.microsoft.com/office/drawing/2014/main" id="{49E136F0-8ED4-4AB0-8713-7551EC7A48EB}"/>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07" name="フローチャート: 判断 306">
          <a:extLst>
            <a:ext uri="{FF2B5EF4-FFF2-40B4-BE49-F238E27FC236}">
              <a16:creationId xmlns:a16="http://schemas.microsoft.com/office/drawing/2014/main" id="{4AFE568A-9255-4213-8738-702880D3CF54}"/>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E2C54E3F-2E9C-437D-BD3C-08A760543A8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24D9E477-2AC6-4AF6-9147-1419EB2501A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E6A0D84B-173B-4473-A0B6-9710E268532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19C9CCA0-187B-4740-BF09-E3A1A5DCE96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46D492BC-CD6A-4576-8C79-05D52512432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165826</xdr:rowOff>
    </xdr:from>
    <xdr:to>
      <xdr:col>24</xdr:col>
      <xdr:colOff>114300</xdr:colOff>
      <xdr:row>107</xdr:row>
      <xdr:rowOff>95976</xdr:rowOff>
    </xdr:to>
    <xdr:sp macro="" textlink="">
      <xdr:nvSpPr>
        <xdr:cNvPr id="313" name="楕円 312">
          <a:extLst>
            <a:ext uri="{FF2B5EF4-FFF2-40B4-BE49-F238E27FC236}">
              <a16:creationId xmlns:a16="http://schemas.microsoft.com/office/drawing/2014/main" id="{8041874D-4812-4159-A48E-ABDF14E62CE2}"/>
            </a:ext>
          </a:extLst>
        </xdr:cNvPr>
        <xdr:cNvSpPr/>
      </xdr:nvSpPr>
      <xdr:spPr>
        <a:xfrm>
          <a:off x="45847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144253</xdr:rowOff>
    </xdr:from>
    <xdr:ext cx="405111" cy="259045"/>
    <xdr:sp macro="" textlink="">
      <xdr:nvSpPr>
        <xdr:cNvPr id="314" name="【市民会館】&#10;有形固定資産減価償却率該当値テキスト">
          <a:extLst>
            <a:ext uri="{FF2B5EF4-FFF2-40B4-BE49-F238E27FC236}">
              <a16:creationId xmlns:a16="http://schemas.microsoft.com/office/drawing/2014/main" id="{0C7A1F9E-0275-4B79-9ACC-E0CE3128DD20}"/>
            </a:ext>
          </a:extLst>
        </xdr:cNvPr>
        <xdr:cNvSpPr txBox="1"/>
      </xdr:nvSpPr>
      <xdr:spPr>
        <a:xfrm>
          <a:off x="4673600"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131536</xdr:rowOff>
    </xdr:from>
    <xdr:to>
      <xdr:col>20</xdr:col>
      <xdr:colOff>38100</xdr:colOff>
      <xdr:row>107</xdr:row>
      <xdr:rowOff>61686</xdr:rowOff>
    </xdr:to>
    <xdr:sp macro="" textlink="">
      <xdr:nvSpPr>
        <xdr:cNvPr id="315" name="楕円 314">
          <a:extLst>
            <a:ext uri="{FF2B5EF4-FFF2-40B4-BE49-F238E27FC236}">
              <a16:creationId xmlns:a16="http://schemas.microsoft.com/office/drawing/2014/main" id="{2DE65001-6C08-46F0-B9D8-3B388224004D}"/>
            </a:ext>
          </a:extLst>
        </xdr:cNvPr>
        <xdr:cNvSpPr/>
      </xdr:nvSpPr>
      <xdr:spPr>
        <a:xfrm>
          <a:off x="3746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10886</xdr:rowOff>
    </xdr:from>
    <xdr:to>
      <xdr:col>24</xdr:col>
      <xdr:colOff>63500</xdr:colOff>
      <xdr:row>107</xdr:row>
      <xdr:rowOff>45176</xdr:rowOff>
    </xdr:to>
    <xdr:cxnSp macro="">
      <xdr:nvCxnSpPr>
        <xdr:cNvPr id="316" name="直線コネクタ 315">
          <a:extLst>
            <a:ext uri="{FF2B5EF4-FFF2-40B4-BE49-F238E27FC236}">
              <a16:creationId xmlns:a16="http://schemas.microsoft.com/office/drawing/2014/main" id="{267D07C0-B409-4A81-89EC-A9CC8A97C276}"/>
            </a:ext>
          </a:extLst>
        </xdr:cNvPr>
        <xdr:cNvCxnSpPr/>
      </xdr:nvCxnSpPr>
      <xdr:spPr>
        <a:xfrm>
          <a:off x="3797300" y="1835603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128270</xdr:rowOff>
    </xdr:from>
    <xdr:to>
      <xdr:col>15</xdr:col>
      <xdr:colOff>101600</xdr:colOff>
      <xdr:row>107</xdr:row>
      <xdr:rowOff>58420</xdr:rowOff>
    </xdr:to>
    <xdr:sp macro="" textlink="">
      <xdr:nvSpPr>
        <xdr:cNvPr id="317" name="楕円 316">
          <a:extLst>
            <a:ext uri="{FF2B5EF4-FFF2-40B4-BE49-F238E27FC236}">
              <a16:creationId xmlns:a16="http://schemas.microsoft.com/office/drawing/2014/main" id="{55B32B4B-3AB7-4CFF-BFA3-769BA94DE604}"/>
            </a:ext>
          </a:extLst>
        </xdr:cNvPr>
        <xdr:cNvSpPr/>
      </xdr:nvSpPr>
      <xdr:spPr>
        <a:xfrm>
          <a:off x="2857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7620</xdr:rowOff>
    </xdr:from>
    <xdr:to>
      <xdr:col>19</xdr:col>
      <xdr:colOff>177800</xdr:colOff>
      <xdr:row>107</xdr:row>
      <xdr:rowOff>10886</xdr:rowOff>
    </xdr:to>
    <xdr:cxnSp macro="">
      <xdr:nvCxnSpPr>
        <xdr:cNvPr id="318" name="直線コネクタ 317">
          <a:extLst>
            <a:ext uri="{FF2B5EF4-FFF2-40B4-BE49-F238E27FC236}">
              <a16:creationId xmlns:a16="http://schemas.microsoft.com/office/drawing/2014/main" id="{A8BE214E-2499-4BF5-9393-0D4D94E9E5E2}"/>
            </a:ext>
          </a:extLst>
        </xdr:cNvPr>
        <xdr:cNvCxnSpPr/>
      </xdr:nvCxnSpPr>
      <xdr:spPr>
        <a:xfrm>
          <a:off x="2908300" y="1835277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90714</xdr:rowOff>
    </xdr:from>
    <xdr:to>
      <xdr:col>10</xdr:col>
      <xdr:colOff>165100</xdr:colOff>
      <xdr:row>107</xdr:row>
      <xdr:rowOff>20864</xdr:rowOff>
    </xdr:to>
    <xdr:sp macro="" textlink="">
      <xdr:nvSpPr>
        <xdr:cNvPr id="319" name="楕円 318">
          <a:extLst>
            <a:ext uri="{FF2B5EF4-FFF2-40B4-BE49-F238E27FC236}">
              <a16:creationId xmlns:a16="http://schemas.microsoft.com/office/drawing/2014/main" id="{49F0EEC3-8A53-4BA0-AA70-D12F37DCA5CF}"/>
            </a:ext>
          </a:extLst>
        </xdr:cNvPr>
        <xdr:cNvSpPr/>
      </xdr:nvSpPr>
      <xdr:spPr>
        <a:xfrm>
          <a:off x="1968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141514</xdr:rowOff>
    </xdr:from>
    <xdr:to>
      <xdr:col>15</xdr:col>
      <xdr:colOff>50800</xdr:colOff>
      <xdr:row>107</xdr:row>
      <xdr:rowOff>7620</xdr:rowOff>
    </xdr:to>
    <xdr:cxnSp macro="">
      <xdr:nvCxnSpPr>
        <xdr:cNvPr id="320" name="直線コネクタ 319">
          <a:extLst>
            <a:ext uri="{FF2B5EF4-FFF2-40B4-BE49-F238E27FC236}">
              <a16:creationId xmlns:a16="http://schemas.microsoft.com/office/drawing/2014/main" id="{F1F1CC58-A240-4FA6-8CC2-0BFAB1D9B4BF}"/>
            </a:ext>
          </a:extLst>
        </xdr:cNvPr>
        <xdr:cNvCxnSpPr/>
      </xdr:nvCxnSpPr>
      <xdr:spPr>
        <a:xfrm>
          <a:off x="2019300" y="1831521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51526</xdr:rowOff>
    </xdr:from>
    <xdr:to>
      <xdr:col>6</xdr:col>
      <xdr:colOff>38100</xdr:colOff>
      <xdr:row>106</xdr:row>
      <xdr:rowOff>153126</xdr:rowOff>
    </xdr:to>
    <xdr:sp macro="" textlink="">
      <xdr:nvSpPr>
        <xdr:cNvPr id="321" name="楕円 320">
          <a:extLst>
            <a:ext uri="{FF2B5EF4-FFF2-40B4-BE49-F238E27FC236}">
              <a16:creationId xmlns:a16="http://schemas.microsoft.com/office/drawing/2014/main" id="{70FD91D1-0B24-4F60-A461-1DD919D0DE3D}"/>
            </a:ext>
          </a:extLst>
        </xdr:cNvPr>
        <xdr:cNvSpPr/>
      </xdr:nvSpPr>
      <xdr:spPr>
        <a:xfrm>
          <a:off x="1079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102326</xdr:rowOff>
    </xdr:from>
    <xdr:to>
      <xdr:col>10</xdr:col>
      <xdr:colOff>114300</xdr:colOff>
      <xdr:row>106</xdr:row>
      <xdr:rowOff>141514</xdr:rowOff>
    </xdr:to>
    <xdr:cxnSp macro="">
      <xdr:nvCxnSpPr>
        <xdr:cNvPr id="322" name="直線コネクタ 321">
          <a:extLst>
            <a:ext uri="{FF2B5EF4-FFF2-40B4-BE49-F238E27FC236}">
              <a16:creationId xmlns:a16="http://schemas.microsoft.com/office/drawing/2014/main" id="{C65EDCD8-C0EF-4AD8-827E-CB174A2274DA}"/>
            </a:ext>
          </a:extLst>
        </xdr:cNvPr>
        <xdr:cNvCxnSpPr/>
      </xdr:nvCxnSpPr>
      <xdr:spPr>
        <a:xfrm>
          <a:off x="1130300" y="1827602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23" name="n_1aveValue【市民会館】&#10;有形固定資産減価償却率">
          <a:extLst>
            <a:ext uri="{FF2B5EF4-FFF2-40B4-BE49-F238E27FC236}">
              <a16:creationId xmlns:a16="http://schemas.microsoft.com/office/drawing/2014/main" id="{5E7F3C24-82B3-4913-B120-B8866698228B}"/>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24" name="n_2aveValue【市民会館】&#10;有形固定資産減価償却率">
          <a:extLst>
            <a:ext uri="{FF2B5EF4-FFF2-40B4-BE49-F238E27FC236}">
              <a16:creationId xmlns:a16="http://schemas.microsoft.com/office/drawing/2014/main" id="{837529B9-FE6F-46AB-9F63-28D1EBADA4C4}"/>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325" name="n_3aveValue【市民会館】&#10;有形固定資産減価償却率">
          <a:extLst>
            <a:ext uri="{FF2B5EF4-FFF2-40B4-BE49-F238E27FC236}">
              <a16:creationId xmlns:a16="http://schemas.microsoft.com/office/drawing/2014/main" id="{BBC9DE62-3972-4455-91CD-61731A08C710}"/>
            </a:ext>
          </a:extLst>
        </xdr:cNvPr>
        <xdr:cNvSpPr txBox="1"/>
      </xdr:nvSpPr>
      <xdr:spPr>
        <a:xfrm>
          <a:off x="1816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326" name="n_4aveValue【市民会館】&#10;有形固定資産減価償却率">
          <a:extLst>
            <a:ext uri="{FF2B5EF4-FFF2-40B4-BE49-F238E27FC236}">
              <a16:creationId xmlns:a16="http://schemas.microsoft.com/office/drawing/2014/main" id="{7BAD5A76-3F46-46DE-B40C-14964C463E3B}"/>
            </a:ext>
          </a:extLst>
        </xdr:cNvPr>
        <xdr:cNvSpPr txBox="1"/>
      </xdr:nvSpPr>
      <xdr:spPr>
        <a:xfrm>
          <a:off x="927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52813</xdr:rowOff>
    </xdr:from>
    <xdr:ext cx="405111" cy="259045"/>
    <xdr:sp macro="" textlink="">
      <xdr:nvSpPr>
        <xdr:cNvPr id="327" name="n_1mainValue【市民会館】&#10;有形固定資産減価償却率">
          <a:extLst>
            <a:ext uri="{FF2B5EF4-FFF2-40B4-BE49-F238E27FC236}">
              <a16:creationId xmlns:a16="http://schemas.microsoft.com/office/drawing/2014/main" id="{75732132-99D0-4EEF-8844-3224A29B10B4}"/>
            </a:ext>
          </a:extLst>
        </xdr:cNvPr>
        <xdr:cNvSpPr txBox="1"/>
      </xdr:nvSpPr>
      <xdr:spPr>
        <a:xfrm>
          <a:off x="35820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49547</xdr:rowOff>
    </xdr:from>
    <xdr:ext cx="405111" cy="259045"/>
    <xdr:sp macro="" textlink="">
      <xdr:nvSpPr>
        <xdr:cNvPr id="328" name="n_2mainValue【市民会館】&#10;有形固定資産減価償却率">
          <a:extLst>
            <a:ext uri="{FF2B5EF4-FFF2-40B4-BE49-F238E27FC236}">
              <a16:creationId xmlns:a16="http://schemas.microsoft.com/office/drawing/2014/main" id="{575F3EDB-21AB-4E85-B702-ED324227AEA6}"/>
            </a:ext>
          </a:extLst>
        </xdr:cNvPr>
        <xdr:cNvSpPr txBox="1"/>
      </xdr:nvSpPr>
      <xdr:spPr>
        <a:xfrm>
          <a:off x="2705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11991</xdr:rowOff>
    </xdr:from>
    <xdr:ext cx="405111" cy="259045"/>
    <xdr:sp macro="" textlink="">
      <xdr:nvSpPr>
        <xdr:cNvPr id="329" name="n_3mainValue【市民会館】&#10;有形固定資産減価償却率">
          <a:extLst>
            <a:ext uri="{FF2B5EF4-FFF2-40B4-BE49-F238E27FC236}">
              <a16:creationId xmlns:a16="http://schemas.microsoft.com/office/drawing/2014/main" id="{1E4BE5D4-71E2-4E92-B4F6-BA2ABC0AFDD3}"/>
            </a:ext>
          </a:extLst>
        </xdr:cNvPr>
        <xdr:cNvSpPr txBox="1"/>
      </xdr:nvSpPr>
      <xdr:spPr>
        <a:xfrm>
          <a:off x="1816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144253</xdr:rowOff>
    </xdr:from>
    <xdr:ext cx="405111" cy="259045"/>
    <xdr:sp macro="" textlink="">
      <xdr:nvSpPr>
        <xdr:cNvPr id="330" name="n_4mainValue【市民会館】&#10;有形固定資産減価償却率">
          <a:extLst>
            <a:ext uri="{FF2B5EF4-FFF2-40B4-BE49-F238E27FC236}">
              <a16:creationId xmlns:a16="http://schemas.microsoft.com/office/drawing/2014/main" id="{44B67BC2-F6A3-42E1-937F-1681E2E42FF1}"/>
            </a:ext>
          </a:extLst>
        </xdr:cNvPr>
        <xdr:cNvSpPr txBox="1"/>
      </xdr:nvSpPr>
      <xdr:spPr>
        <a:xfrm>
          <a:off x="927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a:extLst>
            <a:ext uri="{FF2B5EF4-FFF2-40B4-BE49-F238E27FC236}">
              <a16:creationId xmlns:a16="http://schemas.microsoft.com/office/drawing/2014/main" id="{76F99AD2-06B7-4AA2-BAED-13BD8C05DB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a:extLst>
            <a:ext uri="{FF2B5EF4-FFF2-40B4-BE49-F238E27FC236}">
              <a16:creationId xmlns:a16="http://schemas.microsoft.com/office/drawing/2014/main" id="{A93B8403-A5A9-40D3-A60F-F7D06BFB2E6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a:extLst>
            <a:ext uri="{FF2B5EF4-FFF2-40B4-BE49-F238E27FC236}">
              <a16:creationId xmlns:a16="http://schemas.microsoft.com/office/drawing/2014/main" id="{5F8B14AC-90B5-4ECC-BED1-909337E1E0C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a:extLst>
            <a:ext uri="{FF2B5EF4-FFF2-40B4-BE49-F238E27FC236}">
              <a16:creationId xmlns:a16="http://schemas.microsoft.com/office/drawing/2014/main" id="{620BE3DC-7123-4E23-8801-3C7EA5204BA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a:extLst>
            <a:ext uri="{FF2B5EF4-FFF2-40B4-BE49-F238E27FC236}">
              <a16:creationId xmlns:a16="http://schemas.microsoft.com/office/drawing/2014/main" id="{8C73C5E0-0413-4945-B660-D9D08023598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a:extLst>
            <a:ext uri="{FF2B5EF4-FFF2-40B4-BE49-F238E27FC236}">
              <a16:creationId xmlns:a16="http://schemas.microsoft.com/office/drawing/2014/main" id="{69D114CE-7158-4548-B2FF-6E5413210CA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a:extLst>
            <a:ext uri="{FF2B5EF4-FFF2-40B4-BE49-F238E27FC236}">
              <a16:creationId xmlns:a16="http://schemas.microsoft.com/office/drawing/2014/main" id="{C9256141-D4D5-4B37-BD49-7A5E30797E1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B7962DFD-CBB1-444A-B6D9-26B0FF3DCD1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9" name="テキスト ボックス 338">
          <a:extLst>
            <a:ext uri="{FF2B5EF4-FFF2-40B4-BE49-F238E27FC236}">
              <a16:creationId xmlns:a16="http://schemas.microsoft.com/office/drawing/2014/main" id="{BD04C416-A4B6-4A1D-9F9B-4B8BFC858ED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78F8823B-BDB1-42DE-8BA3-A4581E962F4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1" name="直線コネクタ 340">
          <a:extLst>
            <a:ext uri="{FF2B5EF4-FFF2-40B4-BE49-F238E27FC236}">
              <a16:creationId xmlns:a16="http://schemas.microsoft.com/office/drawing/2014/main" id="{F8A99B33-5844-4418-97F3-399AFA44B58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2" name="テキスト ボックス 341">
          <a:extLst>
            <a:ext uri="{FF2B5EF4-FFF2-40B4-BE49-F238E27FC236}">
              <a16:creationId xmlns:a16="http://schemas.microsoft.com/office/drawing/2014/main" id="{57781111-F3E4-44C7-9C89-2D9814697D0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3" name="直線コネクタ 342">
          <a:extLst>
            <a:ext uri="{FF2B5EF4-FFF2-40B4-BE49-F238E27FC236}">
              <a16:creationId xmlns:a16="http://schemas.microsoft.com/office/drawing/2014/main" id="{3109CF7D-1E03-4200-B357-1A72552A522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4" name="テキスト ボックス 343">
          <a:extLst>
            <a:ext uri="{FF2B5EF4-FFF2-40B4-BE49-F238E27FC236}">
              <a16:creationId xmlns:a16="http://schemas.microsoft.com/office/drawing/2014/main" id="{C2710FC4-9421-4395-8154-E905419B718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5" name="直線コネクタ 344">
          <a:extLst>
            <a:ext uri="{FF2B5EF4-FFF2-40B4-BE49-F238E27FC236}">
              <a16:creationId xmlns:a16="http://schemas.microsoft.com/office/drawing/2014/main" id="{09857309-E26F-42B1-8B53-E40E7F6B0E9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6" name="テキスト ボックス 345">
          <a:extLst>
            <a:ext uri="{FF2B5EF4-FFF2-40B4-BE49-F238E27FC236}">
              <a16:creationId xmlns:a16="http://schemas.microsoft.com/office/drawing/2014/main" id="{F9CE3874-E29C-4872-9253-362280D17E9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7" name="直線コネクタ 346">
          <a:extLst>
            <a:ext uri="{FF2B5EF4-FFF2-40B4-BE49-F238E27FC236}">
              <a16:creationId xmlns:a16="http://schemas.microsoft.com/office/drawing/2014/main" id="{79695502-407B-49BE-8D15-BDAE8B17CA0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8" name="テキスト ボックス 347">
          <a:extLst>
            <a:ext uri="{FF2B5EF4-FFF2-40B4-BE49-F238E27FC236}">
              <a16:creationId xmlns:a16="http://schemas.microsoft.com/office/drawing/2014/main" id="{9AE5372D-C01F-4705-B18D-77B0CD5546E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9" name="直線コネクタ 348">
          <a:extLst>
            <a:ext uri="{FF2B5EF4-FFF2-40B4-BE49-F238E27FC236}">
              <a16:creationId xmlns:a16="http://schemas.microsoft.com/office/drawing/2014/main" id="{DAB47694-B330-4716-A041-4854FA26A06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0" name="テキスト ボックス 349">
          <a:extLst>
            <a:ext uri="{FF2B5EF4-FFF2-40B4-BE49-F238E27FC236}">
              <a16:creationId xmlns:a16="http://schemas.microsoft.com/office/drawing/2014/main" id="{19221EE4-B222-40DD-85A3-66EC185E378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673AD3A7-5EAC-49BA-9C23-4505090199B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6B8EB651-572A-4D1C-B6B8-BC8165F78DC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525A3E13-4A03-4643-9F42-5A93AB1DE83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4" name="直線コネクタ 353">
          <a:extLst>
            <a:ext uri="{FF2B5EF4-FFF2-40B4-BE49-F238E27FC236}">
              <a16:creationId xmlns:a16="http://schemas.microsoft.com/office/drawing/2014/main" id="{54D69CC5-2E47-4DF4-B1FD-87EC32765711}"/>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5" name="【市民会館】&#10;一人当たり面積最小値テキスト">
          <a:extLst>
            <a:ext uri="{FF2B5EF4-FFF2-40B4-BE49-F238E27FC236}">
              <a16:creationId xmlns:a16="http://schemas.microsoft.com/office/drawing/2014/main" id="{726919FF-F707-4A21-AC5A-19DBB92B32CF}"/>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6" name="直線コネクタ 355">
          <a:extLst>
            <a:ext uri="{FF2B5EF4-FFF2-40B4-BE49-F238E27FC236}">
              <a16:creationId xmlns:a16="http://schemas.microsoft.com/office/drawing/2014/main" id="{0C4AA756-199C-4576-A5C1-59B36AE289E1}"/>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57" name="【市民会館】&#10;一人当たり面積最大値テキスト">
          <a:extLst>
            <a:ext uri="{FF2B5EF4-FFF2-40B4-BE49-F238E27FC236}">
              <a16:creationId xmlns:a16="http://schemas.microsoft.com/office/drawing/2014/main" id="{CF709557-16E5-4F29-A066-6A0819E4792C}"/>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58" name="直線コネクタ 357">
          <a:extLst>
            <a:ext uri="{FF2B5EF4-FFF2-40B4-BE49-F238E27FC236}">
              <a16:creationId xmlns:a16="http://schemas.microsoft.com/office/drawing/2014/main" id="{CE5787B6-8BB1-49B7-8761-A4209FFE6958}"/>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359" name="【市民会館】&#10;一人当たり面積平均値テキスト">
          <a:extLst>
            <a:ext uri="{FF2B5EF4-FFF2-40B4-BE49-F238E27FC236}">
              <a16:creationId xmlns:a16="http://schemas.microsoft.com/office/drawing/2014/main" id="{73762D28-44B1-4C01-8350-89F31ECAAC50}"/>
            </a:ext>
          </a:extLst>
        </xdr:cNvPr>
        <xdr:cNvSpPr txBox="1"/>
      </xdr:nvSpPr>
      <xdr:spPr>
        <a:xfrm>
          <a:off x="10515600" y="1815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0" name="フローチャート: 判断 359">
          <a:extLst>
            <a:ext uri="{FF2B5EF4-FFF2-40B4-BE49-F238E27FC236}">
              <a16:creationId xmlns:a16="http://schemas.microsoft.com/office/drawing/2014/main" id="{4B7EF1AF-7DA3-4833-AF54-5932BCD9409A}"/>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1" name="フローチャート: 判断 360">
          <a:extLst>
            <a:ext uri="{FF2B5EF4-FFF2-40B4-BE49-F238E27FC236}">
              <a16:creationId xmlns:a16="http://schemas.microsoft.com/office/drawing/2014/main" id="{23ED10AA-1601-41DB-A055-9EB867B40676}"/>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2" name="フローチャート: 判断 361">
          <a:extLst>
            <a:ext uri="{FF2B5EF4-FFF2-40B4-BE49-F238E27FC236}">
              <a16:creationId xmlns:a16="http://schemas.microsoft.com/office/drawing/2014/main" id="{C031C42E-DA33-4052-813B-C7294A4666C4}"/>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3" name="フローチャート: 判断 362">
          <a:extLst>
            <a:ext uri="{FF2B5EF4-FFF2-40B4-BE49-F238E27FC236}">
              <a16:creationId xmlns:a16="http://schemas.microsoft.com/office/drawing/2014/main" id="{DACE7862-16B3-49DF-9BEB-DBB7692AD6E0}"/>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64" name="フローチャート: 判断 363">
          <a:extLst>
            <a:ext uri="{FF2B5EF4-FFF2-40B4-BE49-F238E27FC236}">
              <a16:creationId xmlns:a16="http://schemas.microsoft.com/office/drawing/2014/main" id="{39420705-D2DC-4C1C-A562-0D9428594336}"/>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371EC994-9901-4047-BA12-937688E4207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4F3196D4-9493-44EE-B102-7EDEC883B48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F64E5165-C197-4497-9CC7-4D9CD836495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8FDC6F8F-51EB-43F4-BC6E-2E25B832CE9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E841CF27-1185-4A7D-AB31-247FE875A06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133604</xdr:rowOff>
    </xdr:from>
    <xdr:to>
      <xdr:col>55</xdr:col>
      <xdr:colOff>50800</xdr:colOff>
      <xdr:row>107</xdr:row>
      <xdr:rowOff>63754</xdr:rowOff>
    </xdr:to>
    <xdr:sp macro="" textlink="">
      <xdr:nvSpPr>
        <xdr:cNvPr id="370" name="楕円 369">
          <a:extLst>
            <a:ext uri="{FF2B5EF4-FFF2-40B4-BE49-F238E27FC236}">
              <a16:creationId xmlns:a16="http://schemas.microsoft.com/office/drawing/2014/main" id="{9D9A8EA4-AD3B-4D0D-BEC1-4ABAF35DCA24}"/>
            </a:ext>
          </a:extLst>
        </xdr:cNvPr>
        <xdr:cNvSpPr/>
      </xdr:nvSpPr>
      <xdr:spPr>
        <a:xfrm>
          <a:off x="10426700" y="1830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112031</xdr:rowOff>
    </xdr:from>
    <xdr:ext cx="469744" cy="259045"/>
    <xdr:sp macro="" textlink="">
      <xdr:nvSpPr>
        <xdr:cNvPr id="371" name="【市民会館】&#10;一人当たり面積該当値テキスト">
          <a:extLst>
            <a:ext uri="{FF2B5EF4-FFF2-40B4-BE49-F238E27FC236}">
              <a16:creationId xmlns:a16="http://schemas.microsoft.com/office/drawing/2014/main" id="{C65EAA06-E8E6-4CE3-9998-A1639BEF97FE}"/>
            </a:ext>
          </a:extLst>
        </xdr:cNvPr>
        <xdr:cNvSpPr txBox="1"/>
      </xdr:nvSpPr>
      <xdr:spPr>
        <a:xfrm>
          <a:off x="10515600" y="1828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132842</xdr:rowOff>
    </xdr:from>
    <xdr:to>
      <xdr:col>50</xdr:col>
      <xdr:colOff>165100</xdr:colOff>
      <xdr:row>107</xdr:row>
      <xdr:rowOff>62992</xdr:rowOff>
    </xdr:to>
    <xdr:sp macro="" textlink="">
      <xdr:nvSpPr>
        <xdr:cNvPr id="372" name="楕円 371">
          <a:extLst>
            <a:ext uri="{FF2B5EF4-FFF2-40B4-BE49-F238E27FC236}">
              <a16:creationId xmlns:a16="http://schemas.microsoft.com/office/drawing/2014/main" id="{CC85E5F0-D676-4CE3-976B-44B88F17011F}"/>
            </a:ext>
          </a:extLst>
        </xdr:cNvPr>
        <xdr:cNvSpPr/>
      </xdr:nvSpPr>
      <xdr:spPr>
        <a:xfrm>
          <a:off x="9588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12192</xdr:rowOff>
    </xdr:from>
    <xdr:to>
      <xdr:col>55</xdr:col>
      <xdr:colOff>0</xdr:colOff>
      <xdr:row>107</xdr:row>
      <xdr:rowOff>12954</xdr:rowOff>
    </xdr:to>
    <xdr:cxnSp macro="">
      <xdr:nvCxnSpPr>
        <xdr:cNvPr id="373" name="直線コネクタ 372">
          <a:extLst>
            <a:ext uri="{FF2B5EF4-FFF2-40B4-BE49-F238E27FC236}">
              <a16:creationId xmlns:a16="http://schemas.microsoft.com/office/drawing/2014/main" id="{F93E69B7-D8B6-4759-AA23-0DE5B00EDBAE}"/>
            </a:ext>
          </a:extLst>
        </xdr:cNvPr>
        <xdr:cNvCxnSpPr/>
      </xdr:nvCxnSpPr>
      <xdr:spPr>
        <a:xfrm>
          <a:off x="9639300" y="1835734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74168</xdr:rowOff>
    </xdr:from>
    <xdr:to>
      <xdr:col>46</xdr:col>
      <xdr:colOff>38100</xdr:colOff>
      <xdr:row>108</xdr:row>
      <xdr:rowOff>4318</xdr:rowOff>
    </xdr:to>
    <xdr:sp macro="" textlink="">
      <xdr:nvSpPr>
        <xdr:cNvPr id="374" name="楕円 373">
          <a:extLst>
            <a:ext uri="{FF2B5EF4-FFF2-40B4-BE49-F238E27FC236}">
              <a16:creationId xmlns:a16="http://schemas.microsoft.com/office/drawing/2014/main" id="{0E2A8FAD-2070-4635-985C-1A54C3D8B770}"/>
            </a:ext>
          </a:extLst>
        </xdr:cNvPr>
        <xdr:cNvSpPr/>
      </xdr:nvSpPr>
      <xdr:spPr>
        <a:xfrm>
          <a:off x="8699500" y="1841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12192</xdr:rowOff>
    </xdr:from>
    <xdr:to>
      <xdr:col>50</xdr:col>
      <xdr:colOff>114300</xdr:colOff>
      <xdr:row>107</xdr:row>
      <xdr:rowOff>124968</xdr:rowOff>
    </xdr:to>
    <xdr:cxnSp macro="">
      <xdr:nvCxnSpPr>
        <xdr:cNvPr id="375" name="直線コネクタ 374">
          <a:extLst>
            <a:ext uri="{FF2B5EF4-FFF2-40B4-BE49-F238E27FC236}">
              <a16:creationId xmlns:a16="http://schemas.microsoft.com/office/drawing/2014/main" id="{647B9563-7708-405F-BFCC-59AD2D363D4D}"/>
            </a:ext>
          </a:extLst>
        </xdr:cNvPr>
        <xdr:cNvCxnSpPr/>
      </xdr:nvCxnSpPr>
      <xdr:spPr>
        <a:xfrm flipV="1">
          <a:off x="8750300" y="18357342"/>
          <a:ext cx="889000" cy="1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74930</xdr:rowOff>
    </xdr:from>
    <xdr:to>
      <xdr:col>41</xdr:col>
      <xdr:colOff>101600</xdr:colOff>
      <xdr:row>108</xdr:row>
      <xdr:rowOff>5080</xdr:rowOff>
    </xdr:to>
    <xdr:sp macro="" textlink="">
      <xdr:nvSpPr>
        <xdr:cNvPr id="376" name="楕円 375">
          <a:extLst>
            <a:ext uri="{FF2B5EF4-FFF2-40B4-BE49-F238E27FC236}">
              <a16:creationId xmlns:a16="http://schemas.microsoft.com/office/drawing/2014/main" id="{A2CC7EAF-9198-4A52-8348-64345CF6F427}"/>
            </a:ext>
          </a:extLst>
        </xdr:cNvPr>
        <xdr:cNvSpPr/>
      </xdr:nvSpPr>
      <xdr:spPr>
        <a:xfrm>
          <a:off x="7810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124968</xdr:rowOff>
    </xdr:from>
    <xdr:to>
      <xdr:col>45</xdr:col>
      <xdr:colOff>177800</xdr:colOff>
      <xdr:row>107</xdr:row>
      <xdr:rowOff>125730</xdr:rowOff>
    </xdr:to>
    <xdr:cxnSp macro="">
      <xdr:nvCxnSpPr>
        <xdr:cNvPr id="377" name="直線コネクタ 376">
          <a:extLst>
            <a:ext uri="{FF2B5EF4-FFF2-40B4-BE49-F238E27FC236}">
              <a16:creationId xmlns:a16="http://schemas.microsoft.com/office/drawing/2014/main" id="{EFED1168-CB97-49E3-8511-E7928DFC599D}"/>
            </a:ext>
          </a:extLst>
        </xdr:cNvPr>
        <xdr:cNvCxnSpPr/>
      </xdr:nvCxnSpPr>
      <xdr:spPr>
        <a:xfrm flipV="1">
          <a:off x="7861300" y="1847011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75692</xdr:rowOff>
    </xdr:from>
    <xdr:to>
      <xdr:col>36</xdr:col>
      <xdr:colOff>165100</xdr:colOff>
      <xdr:row>108</xdr:row>
      <xdr:rowOff>5842</xdr:rowOff>
    </xdr:to>
    <xdr:sp macro="" textlink="">
      <xdr:nvSpPr>
        <xdr:cNvPr id="378" name="楕円 377">
          <a:extLst>
            <a:ext uri="{FF2B5EF4-FFF2-40B4-BE49-F238E27FC236}">
              <a16:creationId xmlns:a16="http://schemas.microsoft.com/office/drawing/2014/main" id="{05171CCF-B6B2-4D3F-A732-05075E0E091D}"/>
            </a:ext>
          </a:extLst>
        </xdr:cNvPr>
        <xdr:cNvSpPr/>
      </xdr:nvSpPr>
      <xdr:spPr>
        <a:xfrm>
          <a:off x="6921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125730</xdr:rowOff>
    </xdr:from>
    <xdr:to>
      <xdr:col>41</xdr:col>
      <xdr:colOff>50800</xdr:colOff>
      <xdr:row>107</xdr:row>
      <xdr:rowOff>126492</xdr:rowOff>
    </xdr:to>
    <xdr:cxnSp macro="">
      <xdr:nvCxnSpPr>
        <xdr:cNvPr id="379" name="直線コネクタ 378">
          <a:extLst>
            <a:ext uri="{FF2B5EF4-FFF2-40B4-BE49-F238E27FC236}">
              <a16:creationId xmlns:a16="http://schemas.microsoft.com/office/drawing/2014/main" id="{7DBE21BA-C94B-43C5-B7D0-F348D1F092A0}"/>
            </a:ext>
          </a:extLst>
        </xdr:cNvPr>
        <xdr:cNvCxnSpPr/>
      </xdr:nvCxnSpPr>
      <xdr:spPr>
        <a:xfrm flipV="1">
          <a:off x="6972300" y="1847088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380" name="n_1aveValue【市民会館】&#10;一人当たり面積">
          <a:extLst>
            <a:ext uri="{FF2B5EF4-FFF2-40B4-BE49-F238E27FC236}">
              <a16:creationId xmlns:a16="http://schemas.microsoft.com/office/drawing/2014/main" id="{F4910754-8CB7-433C-B0D3-391C2D50D32B}"/>
            </a:ext>
          </a:extLst>
        </xdr:cNvPr>
        <xdr:cNvSpPr txBox="1"/>
      </xdr:nvSpPr>
      <xdr:spPr>
        <a:xfrm>
          <a:off x="9391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381" name="n_2aveValue【市民会館】&#10;一人当たり面積">
          <a:extLst>
            <a:ext uri="{FF2B5EF4-FFF2-40B4-BE49-F238E27FC236}">
              <a16:creationId xmlns:a16="http://schemas.microsoft.com/office/drawing/2014/main" id="{08561B97-9D4D-465F-A274-8C2FF456484D}"/>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382" name="n_3aveValue【市民会館】&#10;一人当たり面積">
          <a:extLst>
            <a:ext uri="{FF2B5EF4-FFF2-40B4-BE49-F238E27FC236}">
              <a16:creationId xmlns:a16="http://schemas.microsoft.com/office/drawing/2014/main" id="{9AC1DB71-89F0-48C4-A157-68796CE243F5}"/>
            </a:ext>
          </a:extLst>
        </xdr:cNvPr>
        <xdr:cNvSpPr txBox="1"/>
      </xdr:nvSpPr>
      <xdr:spPr>
        <a:xfrm>
          <a:off x="7626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383" name="n_4aveValue【市民会館】&#10;一人当たり面積">
          <a:extLst>
            <a:ext uri="{FF2B5EF4-FFF2-40B4-BE49-F238E27FC236}">
              <a16:creationId xmlns:a16="http://schemas.microsoft.com/office/drawing/2014/main" id="{C924A71F-70A8-4E6B-A7A3-169EB0F3418F}"/>
            </a:ext>
          </a:extLst>
        </xdr:cNvPr>
        <xdr:cNvSpPr txBox="1"/>
      </xdr:nvSpPr>
      <xdr:spPr>
        <a:xfrm>
          <a:off x="6737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79519</xdr:rowOff>
    </xdr:from>
    <xdr:ext cx="469744" cy="259045"/>
    <xdr:sp macro="" textlink="">
      <xdr:nvSpPr>
        <xdr:cNvPr id="384" name="n_1mainValue【市民会館】&#10;一人当たり面積">
          <a:extLst>
            <a:ext uri="{FF2B5EF4-FFF2-40B4-BE49-F238E27FC236}">
              <a16:creationId xmlns:a16="http://schemas.microsoft.com/office/drawing/2014/main" id="{B2547FC2-FE34-479D-A373-C6A167221B57}"/>
            </a:ext>
          </a:extLst>
        </xdr:cNvPr>
        <xdr:cNvSpPr txBox="1"/>
      </xdr:nvSpPr>
      <xdr:spPr>
        <a:xfrm>
          <a:off x="9391727"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166895</xdr:rowOff>
    </xdr:from>
    <xdr:ext cx="469744" cy="259045"/>
    <xdr:sp macro="" textlink="">
      <xdr:nvSpPr>
        <xdr:cNvPr id="385" name="n_2mainValue【市民会館】&#10;一人当たり面積">
          <a:extLst>
            <a:ext uri="{FF2B5EF4-FFF2-40B4-BE49-F238E27FC236}">
              <a16:creationId xmlns:a16="http://schemas.microsoft.com/office/drawing/2014/main" id="{973EC76B-FAE8-4281-8FA6-2A6D5011B306}"/>
            </a:ext>
          </a:extLst>
        </xdr:cNvPr>
        <xdr:cNvSpPr txBox="1"/>
      </xdr:nvSpPr>
      <xdr:spPr>
        <a:xfrm>
          <a:off x="8515427" y="1851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167657</xdr:rowOff>
    </xdr:from>
    <xdr:ext cx="469744" cy="259045"/>
    <xdr:sp macro="" textlink="">
      <xdr:nvSpPr>
        <xdr:cNvPr id="386" name="n_3mainValue【市民会館】&#10;一人当たり面積">
          <a:extLst>
            <a:ext uri="{FF2B5EF4-FFF2-40B4-BE49-F238E27FC236}">
              <a16:creationId xmlns:a16="http://schemas.microsoft.com/office/drawing/2014/main" id="{CBA344EB-F3D8-4961-9E02-CB4D1C08542F}"/>
            </a:ext>
          </a:extLst>
        </xdr:cNvPr>
        <xdr:cNvSpPr txBox="1"/>
      </xdr:nvSpPr>
      <xdr:spPr>
        <a:xfrm>
          <a:off x="7626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168419</xdr:rowOff>
    </xdr:from>
    <xdr:ext cx="469744" cy="259045"/>
    <xdr:sp macro="" textlink="">
      <xdr:nvSpPr>
        <xdr:cNvPr id="387" name="n_4mainValue【市民会館】&#10;一人当たり面積">
          <a:extLst>
            <a:ext uri="{FF2B5EF4-FFF2-40B4-BE49-F238E27FC236}">
              <a16:creationId xmlns:a16="http://schemas.microsoft.com/office/drawing/2014/main" id="{5D28018D-5C43-4573-A79D-2BAE54D5F51A}"/>
            </a:ext>
          </a:extLst>
        </xdr:cNvPr>
        <xdr:cNvSpPr txBox="1"/>
      </xdr:nvSpPr>
      <xdr:spPr>
        <a:xfrm>
          <a:off x="6737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CA45F771-ED75-44C6-91F1-B951C39B932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82C1A770-5854-4C56-8A06-0CD54BDA0A7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B771F8D8-F64E-4799-B7A0-88ADC5C6445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68491311-5C07-4178-8BF3-E7EAB866F2D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DBE4A463-4E62-4A04-89CD-0ABC9C3F204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31183796-5BE3-4C8A-9D31-BDCEC412B4D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ADEC0198-0926-4FA9-AF40-4C404B2F4D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88818858-96D1-49B0-BF04-6EA574095F4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EC3A38DB-BF82-49EB-B5A8-38B8F9C0C85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A5A6E8E7-3DDC-4837-B2AA-710B0AF6ACB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22D7E181-E460-4D85-AB7C-32AD936E6DD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A4ECCC76-A799-492B-93A8-7D122D60DAB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id="{9F61D619-50DC-4C2D-80A0-5AD13FEE030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550DC7E6-0B7F-4B81-8916-DE99423466E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id="{6B34B12A-F18A-4980-BB65-583B55EE1D4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0B9B4393-0592-46FC-B0C4-FD30906AF3B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id="{D5E351ED-F5C4-41DA-9C6E-51E1CE7EE09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4C59A093-91CB-4351-A10F-0806B1CED55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id="{271E9355-F961-43E4-A020-4FCF310DC0D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28655374-492F-4ACC-B91F-29D559CE838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8" name="テキスト ボックス 407">
          <a:extLst>
            <a:ext uri="{FF2B5EF4-FFF2-40B4-BE49-F238E27FC236}">
              <a16:creationId xmlns:a16="http://schemas.microsoft.com/office/drawing/2014/main" id="{D7415957-6B81-470B-8C58-B9044057D8BD}"/>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B857B2E5-62BC-4668-8456-37CF1C9ECB5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0" name="【一般廃棄物処理施設】&#10;有形固定資産減価償却率グラフ枠">
          <a:extLst>
            <a:ext uri="{FF2B5EF4-FFF2-40B4-BE49-F238E27FC236}">
              <a16:creationId xmlns:a16="http://schemas.microsoft.com/office/drawing/2014/main" id="{85B84C85-ADA7-4582-9437-509661B1321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1" name="直線コネクタ 410">
          <a:extLst>
            <a:ext uri="{FF2B5EF4-FFF2-40B4-BE49-F238E27FC236}">
              <a16:creationId xmlns:a16="http://schemas.microsoft.com/office/drawing/2014/main" id="{FDFAC6C4-B309-4700-9063-757334D7E57F}"/>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2" name="【一般廃棄物処理施設】&#10;有形固定資産減価償却率最小値テキスト">
          <a:extLst>
            <a:ext uri="{FF2B5EF4-FFF2-40B4-BE49-F238E27FC236}">
              <a16:creationId xmlns:a16="http://schemas.microsoft.com/office/drawing/2014/main" id="{AE8EDC8E-5A3D-4D7C-AC32-A9B61983DC38}"/>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3" name="直線コネクタ 412">
          <a:extLst>
            <a:ext uri="{FF2B5EF4-FFF2-40B4-BE49-F238E27FC236}">
              <a16:creationId xmlns:a16="http://schemas.microsoft.com/office/drawing/2014/main" id="{753CA1AB-EC96-46F4-960C-7033F26B0B4D}"/>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4" name="【一般廃棄物処理施設】&#10;有形固定資産減価償却率最大値テキスト">
          <a:extLst>
            <a:ext uri="{FF2B5EF4-FFF2-40B4-BE49-F238E27FC236}">
              <a16:creationId xmlns:a16="http://schemas.microsoft.com/office/drawing/2014/main" id="{34E6F20D-6BAB-48C5-AD32-F44603E25746}"/>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5" name="直線コネクタ 414">
          <a:extLst>
            <a:ext uri="{FF2B5EF4-FFF2-40B4-BE49-F238E27FC236}">
              <a16:creationId xmlns:a16="http://schemas.microsoft.com/office/drawing/2014/main" id="{E220FF7B-9C37-4155-9870-A5DF78720F72}"/>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416" name="【一般廃棄物処理施設】&#10;有形固定資産減価償却率平均値テキスト">
          <a:extLst>
            <a:ext uri="{FF2B5EF4-FFF2-40B4-BE49-F238E27FC236}">
              <a16:creationId xmlns:a16="http://schemas.microsoft.com/office/drawing/2014/main" id="{02230BB3-F84B-43C3-9111-DE0B58E9B405}"/>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7" name="フローチャート: 判断 416">
          <a:extLst>
            <a:ext uri="{FF2B5EF4-FFF2-40B4-BE49-F238E27FC236}">
              <a16:creationId xmlns:a16="http://schemas.microsoft.com/office/drawing/2014/main" id="{0EA18F97-E265-494F-A995-B017810C4B69}"/>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8" name="フローチャート: 判断 417">
          <a:extLst>
            <a:ext uri="{FF2B5EF4-FFF2-40B4-BE49-F238E27FC236}">
              <a16:creationId xmlns:a16="http://schemas.microsoft.com/office/drawing/2014/main" id="{28E6204C-B9F1-4936-9AB4-EBAB358C81A1}"/>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9" name="フローチャート: 判断 418">
          <a:extLst>
            <a:ext uri="{FF2B5EF4-FFF2-40B4-BE49-F238E27FC236}">
              <a16:creationId xmlns:a16="http://schemas.microsoft.com/office/drawing/2014/main" id="{2119AA56-639F-4A16-97CC-EFD56712298A}"/>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20" name="フローチャート: 判断 419">
          <a:extLst>
            <a:ext uri="{FF2B5EF4-FFF2-40B4-BE49-F238E27FC236}">
              <a16:creationId xmlns:a16="http://schemas.microsoft.com/office/drawing/2014/main" id="{1A99F59E-B955-4C2F-936C-23B9BBBFACA5}"/>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1" name="フローチャート: 判断 420">
          <a:extLst>
            <a:ext uri="{FF2B5EF4-FFF2-40B4-BE49-F238E27FC236}">
              <a16:creationId xmlns:a16="http://schemas.microsoft.com/office/drawing/2014/main" id="{ACDF1C9C-AB66-4539-95D8-F31361A03687}"/>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235517E8-C2AD-4A79-9F7B-D9D222EAC8E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6C6E3406-50FE-4BF3-B368-FE5D20F0D1A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89542D7E-0ACC-4BF8-BBE6-3EE9C1E2471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2D650A22-937A-4B46-8AE9-5E5B5D8A919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781BCA6-9493-4D6C-B663-84A1864C652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427" name="楕円 426">
          <a:extLst>
            <a:ext uri="{FF2B5EF4-FFF2-40B4-BE49-F238E27FC236}">
              <a16:creationId xmlns:a16="http://schemas.microsoft.com/office/drawing/2014/main" id="{664EDBF4-4124-4F15-9071-01FE871505EF}"/>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168927</xdr:rowOff>
    </xdr:from>
    <xdr:ext cx="405111" cy="259045"/>
    <xdr:sp macro="" textlink="">
      <xdr:nvSpPr>
        <xdr:cNvPr id="428" name="【一般廃棄物処理施設】&#10;有形固定資産減価償却率該当値テキスト">
          <a:extLst>
            <a:ext uri="{FF2B5EF4-FFF2-40B4-BE49-F238E27FC236}">
              <a16:creationId xmlns:a16="http://schemas.microsoft.com/office/drawing/2014/main" id="{6F83011C-01DE-432D-933A-9529BA4BFB9F}"/>
            </a:ext>
          </a:extLst>
        </xdr:cNvPr>
        <xdr:cNvSpPr txBox="1"/>
      </xdr:nvSpPr>
      <xdr:spPr>
        <a:xfrm>
          <a:off x="16357600"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105410</xdr:rowOff>
    </xdr:from>
    <xdr:to>
      <xdr:col>81</xdr:col>
      <xdr:colOff>101600</xdr:colOff>
      <xdr:row>38</xdr:row>
      <xdr:rowOff>35560</xdr:rowOff>
    </xdr:to>
    <xdr:sp macro="" textlink="">
      <xdr:nvSpPr>
        <xdr:cNvPr id="429" name="楕円 428">
          <a:extLst>
            <a:ext uri="{FF2B5EF4-FFF2-40B4-BE49-F238E27FC236}">
              <a16:creationId xmlns:a16="http://schemas.microsoft.com/office/drawing/2014/main" id="{96B92CF8-D7FA-4038-9BAF-A9182B191E6E}"/>
            </a:ext>
          </a:extLst>
        </xdr:cNvPr>
        <xdr:cNvSpPr/>
      </xdr:nvSpPr>
      <xdr:spPr>
        <a:xfrm>
          <a:off x="15430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156210</xdr:rowOff>
    </xdr:from>
    <xdr:to>
      <xdr:col>85</xdr:col>
      <xdr:colOff>127000</xdr:colOff>
      <xdr:row>38</xdr:row>
      <xdr:rowOff>25400</xdr:rowOff>
    </xdr:to>
    <xdr:cxnSp macro="">
      <xdr:nvCxnSpPr>
        <xdr:cNvPr id="430" name="直線コネクタ 429">
          <a:extLst>
            <a:ext uri="{FF2B5EF4-FFF2-40B4-BE49-F238E27FC236}">
              <a16:creationId xmlns:a16="http://schemas.microsoft.com/office/drawing/2014/main" id="{13529BB3-5942-426E-BCD5-348C2C839342}"/>
            </a:ext>
          </a:extLst>
        </xdr:cNvPr>
        <xdr:cNvCxnSpPr/>
      </xdr:nvCxnSpPr>
      <xdr:spPr>
        <a:xfrm>
          <a:off x="15481300" y="6499860"/>
          <a:ext cx="8382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31" name="楕円 430">
          <a:extLst>
            <a:ext uri="{FF2B5EF4-FFF2-40B4-BE49-F238E27FC236}">
              <a16:creationId xmlns:a16="http://schemas.microsoft.com/office/drawing/2014/main" id="{4A5B14F7-5596-4C01-8B3E-FE497D5E16E3}"/>
            </a:ext>
          </a:extLst>
        </xdr:cNvPr>
        <xdr:cNvSpPr/>
      </xdr:nvSpPr>
      <xdr:spPr>
        <a:xfrm>
          <a:off x="14541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118110</xdr:rowOff>
    </xdr:from>
    <xdr:to>
      <xdr:col>81</xdr:col>
      <xdr:colOff>50800</xdr:colOff>
      <xdr:row>37</xdr:row>
      <xdr:rowOff>156210</xdr:rowOff>
    </xdr:to>
    <xdr:cxnSp macro="">
      <xdr:nvCxnSpPr>
        <xdr:cNvPr id="432" name="直線コネクタ 431">
          <a:extLst>
            <a:ext uri="{FF2B5EF4-FFF2-40B4-BE49-F238E27FC236}">
              <a16:creationId xmlns:a16="http://schemas.microsoft.com/office/drawing/2014/main" id="{7C7A3746-AEA1-422F-9834-620469C66998}"/>
            </a:ext>
          </a:extLst>
        </xdr:cNvPr>
        <xdr:cNvCxnSpPr/>
      </xdr:nvCxnSpPr>
      <xdr:spPr>
        <a:xfrm>
          <a:off x="14592300" y="6461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29210</xdr:rowOff>
    </xdr:from>
    <xdr:to>
      <xdr:col>72</xdr:col>
      <xdr:colOff>38100</xdr:colOff>
      <xdr:row>37</xdr:row>
      <xdr:rowOff>130810</xdr:rowOff>
    </xdr:to>
    <xdr:sp macro="" textlink="">
      <xdr:nvSpPr>
        <xdr:cNvPr id="433" name="楕円 432">
          <a:extLst>
            <a:ext uri="{FF2B5EF4-FFF2-40B4-BE49-F238E27FC236}">
              <a16:creationId xmlns:a16="http://schemas.microsoft.com/office/drawing/2014/main" id="{D27AD824-B3EB-43B2-BDFA-23AC7E56714F}"/>
            </a:ext>
          </a:extLst>
        </xdr:cNvPr>
        <xdr:cNvSpPr/>
      </xdr:nvSpPr>
      <xdr:spPr>
        <a:xfrm>
          <a:off x="13652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80010</xdr:rowOff>
    </xdr:from>
    <xdr:to>
      <xdr:col>76</xdr:col>
      <xdr:colOff>114300</xdr:colOff>
      <xdr:row>37</xdr:row>
      <xdr:rowOff>118110</xdr:rowOff>
    </xdr:to>
    <xdr:cxnSp macro="">
      <xdr:nvCxnSpPr>
        <xdr:cNvPr id="434" name="直線コネクタ 433">
          <a:extLst>
            <a:ext uri="{FF2B5EF4-FFF2-40B4-BE49-F238E27FC236}">
              <a16:creationId xmlns:a16="http://schemas.microsoft.com/office/drawing/2014/main" id="{14E4A10E-56AA-4524-8359-56DAA26F54EB}"/>
            </a:ext>
          </a:extLst>
        </xdr:cNvPr>
        <xdr:cNvCxnSpPr/>
      </xdr:nvCxnSpPr>
      <xdr:spPr>
        <a:xfrm>
          <a:off x="13703300" y="64236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161290</xdr:rowOff>
    </xdr:from>
    <xdr:to>
      <xdr:col>67</xdr:col>
      <xdr:colOff>101600</xdr:colOff>
      <xdr:row>37</xdr:row>
      <xdr:rowOff>91440</xdr:rowOff>
    </xdr:to>
    <xdr:sp macro="" textlink="">
      <xdr:nvSpPr>
        <xdr:cNvPr id="435" name="楕円 434">
          <a:extLst>
            <a:ext uri="{FF2B5EF4-FFF2-40B4-BE49-F238E27FC236}">
              <a16:creationId xmlns:a16="http://schemas.microsoft.com/office/drawing/2014/main" id="{48542C6D-C295-4832-A9A9-9BF7555884E6}"/>
            </a:ext>
          </a:extLst>
        </xdr:cNvPr>
        <xdr:cNvSpPr/>
      </xdr:nvSpPr>
      <xdr:spPr>
        <a:xfrm>
          <a:off x="127635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40640</xdr:rowOff>
    </xdr:from>
    <xdr:to>
      <xdr:col>71</xdr:col>
      <xdr:colOff>177800</xdr:colOff>
      <xdr:row>37</xdr:row>
      <xdr:rowOff>80010</xdr:rowOff>
    </xdr:to>
    <xdr:cxnSp macro="">
      <xdr:nvCxnSpPr>
        <xdr:cNvPr id="436" name="直線コネクタ 435">
          <a:extLst>
            <a:ext uri="{FF2B5EF4-FFF2-40B4-BE49-F238E27FC236}">
              <a16:creationId xmlns:a16="http://schemas.microsoft.com/office/drawing/2014/main" id="{F2FCD147-DB57-47F5-B25D-0064907360DF}"/>
            </a:ext>
          </a:extLst>
        </xdr:cNvPr>
        <xdr:cNvCxnSpPr/>
      </xdr:nvCxnSpPr>
      <xdr:spPr>
        <a:xfrm>
          <a:off x="12814300" y="638429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437" name="n_1aveValue【一般廃棄物処理施設】&#10;有形固定資産減価償却率">
          <a:extLst>
            <a:ext uri="{FF2B5EF4-FFF2-40B4-BE49-F238E27FC236}">
              <a16:creationId xmlns:a16="http://schemas.microsoft.com/office/drawing/2014/main" id="{4758F78A-5AF6-467C-A1B7-3162AD86B0FB}"/>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438" name="n_2aveValue【一般廃棄物処理施設】&#10;有形固定資産減価償却率">
          <a:extLst>
            <a:ext uri="{FF2B5EF4-FFF2-40B4-BE49-F238E27FC236}">
              <a16:creationId xmlns:a16="http://schemas.microsoft.com/office/drawing/2014/main" id="{E782C129-0FBE-43B4-88CE-D0A9907EE25A}"/>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439" name="n_3aveValue【一般廃棄物処理施設】&#10;有形固定資産減価償却率">
          <a:extLst>
            <a:ext uri="{FF2B5EF4-FFF2-40B4-BE49-F238E27FC236}">
              <a16:creationId xmlns:a16="http://schemas.microsoft.com/office/drawing/2014/main" id="{841F727D-83E9-4893-898E-D5A17C17E6FE}"/>
            </a:ext>
          </a:extLst>
        </xdr:cNvPr>
        <xdr:cNvSpPr txBox="1"/>
      </xdr:nvSpPr>
      <xdr:spPr>
        <a:xfrm>
          <a:off x="1350074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0" name="n_4aveValue【一般廃棄物処理施設】&#10;有形固定資産減価償却率">
          <a:extLst>
            <a:ext uri="{FF2B5EF4-FFF2-40B4-BE49-F238E27FC236}">
              <a16:creationId xmlns:a16="http://schemas.microsoft.com/office/drawing/2014/main" id="{323264F9-1C2A-400E-AF96-370C6C6CBF58}"/>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52087</xdr:rowOff>
    </xdr:from>
    <xdr:ext cx="405111" cy="259045"/>
    <xdr:sp macro="" textlink="">
      <xdr:nvSpPr>
        <xdr:cNvPr id="441" name="n_1mainValue【一般廃棄物処理施設】&#10;有形固定資産減価償却率">
          <a:extLst>
            <a:ext uri="{FF2B5EF4-FFF2-40B4-BE49-F238E27FC236}">
              <a16:creationId xmlns:a16="http://schemas.microsoft.com/office/drawing/2014/main" id="{70A7B962-8FC9-4DB6-A464-E78AB8D42ADF}"/>
            </a:ext>
          </a:extLst>
        </xdr:cNvPr>
        <xdr:cNvSpPr txBox="1"/>
      </xdr:nvSpPr>
      <xdr:spPr>
        <a:xfrm>
          <a:off x="152660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2" name="n_2mainValue【一般廃棄物処理施設】&#10;有形固定資産減価償却率">
          <a:extLst>
            <a:ext uri="{FF2B5EF4-FFF2-40B4-BE49-F238E27FC236}">
              <a16:creationId xmlns:a16="http://schemas.microsoft.com/office/drawing/2014/main" id="{9D7650C6-4F52-42CB-B177-8B14400BEE8F}"/>
            </a:ext>
          </a:extLst>
        </xdr:cNvPr>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147337</xdr:rowOff>
    </xdr:from>
    <xdr:ext cx="405111" cy="259045"/>
    <xdr:sp macro="" textlink="">
      <xdr:nvSpPr>
        <xdr:cNvPr id="443" name="n_3mainValue【一般廃棄物処理施設】&#10;有形固定資産減価償却率">
          <a:extLst>
            <a:ext uri="{FF2B5EF4-FFF2-40B4-BE49-F238E27FC236}">
              <a16:creationId xmlns:a16="http://schemas.microsoft.com/office/drawing/2014/main" id="{D1313225-5102-4254-BEF6-92B79F405659}"/>
            </a:ext>
          </a:extLst>
        </xdr:cNvPr>
        <xdr:cNvSpPr txBox="1"/>
      </xdr:nvSpPr>
      <xdr:spPr>
        <a:xfrm>
          <a:off x="13500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107967</xdr:rowOff>
    </xdr:from>
    <xdr:ext cx="405111" cy="259045"/>
    <xdr:sp macro="" textlink="">
      <xdr:nvSpPr>
        <xdr:cNvPr id="444" name="n_4mainValue【一般廃棄物処理施設】&#10;有形固定資産減価償却率">
          <a:extLst>
            <a:ext uri="{FF2B5EF4-FFF2-40B4-BE49-F238E27FC236}">
              <a16:creationId xmlns:a16="http://schemas.microsoft.com/office/drawing/2014/main" id="{8D8F6394-1FF1-4BBB-8E71-E227204ADF2E}"/>
            </a:ext>
          </a:extLst>
        </xdr:cNvPr>
        <xdr:cNvSpPr txBox="1"/>
      </xdr:nvSpPr>
      <xdr:spPr>
        <a:xfrm>
          <a:off x="12611744" y="6108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a:extLst>
            <a:ext uri="{FF2B5EF4-FFF2-40B4-BE49-F238E27FC236}">
              <a16:creationId xmlns:a16="http://schemas.microsoft.com/office/drawing/2014/main" id="{80BE76D8-CA0F-46BD-9016-CA6DA8657EB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a:extLst>
            <a:ext uri="{FF2B5EF4-FFF2-40B4-BE49-F238E27FC236}">
              <a16:creationId xmlns:a16="http://schemas.microsoft.com/office/drawing/2014/main" id="{0C253997-948F-47D2-ABAE-8860DD1D00B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a:extLst>
            <a:ext uri="{FF2B5EF4-FFF2-40B4-BE49-F238E27FC236}">
              <a16:creationId xmlns:a16="http://schemas.microsoft.com/office/drawing/2014/main" id="{19DFB17C-CE6D-432C-9119-6C4AAE5AA46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a:extLst>
            <a:ext uri="{FF2B5EF4-FFF2-40B4-BE49-F238E27FC236}">
              <a16:creationId xmlns:a16="http://schemas.microsoft.com/office/drawing/2014/main" id="{7254E30D-AD4C-479B-8728-CED0C94A773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a:extLst>
            <a:ext uri="{FF2B5EF4-FFF2-40B4-BE49-F238E27FC236}">
              <a16:creationId xmlns:a16="http://schemas.microsoft.com/office/drawing/2014/main" id="{9B2FD231-35CD-4B33-8265-61A1049C2D6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a:extLst>
            <a:ext uri="{FF2B5EF4-FFF2-40B4-BE49-F238E27FC236}">
              <a16:creationId xmlns:a16="http://schemas.microsoft.com/office/drawing/2014/main" id="{CDF02527-DD3B-462A-8798-B0DEF36A14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a:extLst>
            <a:ext uri="{FF2B5EF4-FFF2-40B4-BE49-F238E27FC236}">
              <a16:creationId xmlns:a16="http://schemas.microsoft.com/office/drawing/2014/main" id="{48CF4C9B-0713-4887-8DED-F7E635F38D7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a:extLst>
            <a:ext uri="{FF2B5EF4-FFF2-40B4-BE49-F238E27FC236}">
              <a16:creationId xmlns:a16="http://schemas.microsoft.com/office/drawing/2014/main" id="{F25CC5B4-63D1-40C2-A942-C76D2D178EB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a:extLst>
            <a:ext uri="{FF2B5EF4-FFF2-40B4-BE49-F238E27FC236}">
              <a16:creationId xmlns:a16="http://schemas.microsoft.com/office/drawing/2014/main" id="{4A025015-9C6F-410B-A114-69CC45A113A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a:extLst>
            <a:ext uri="{FF2B5EF4-FFF2-40B4-BE49-F238E27FC236}">
              <a16:creationId xmlns:a16="http://schemas.microsoft.com/office/drawing/2014/main" id="{F06997F9-F2AE-4535-AABA-C5B3BB26A29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5" name="直線コネクタ 454">
          <a:extLst>
            <a:ext uri="{FF2B5EF4-FFF2-40B4-BE49-F238E27FC236}">
              <a16:creationId xmlns:a16="http://schemas.microsoft.com/office/drawing/2014/main" id="{444E5E0F-27B9-4EEF-AA14-336C62F0C35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6" name="テキスト ボックス 455">
          <a:extLst>
            <a:ext uri="{FF2B5EF4-FFF2-40B4-BE49-F238E27FC236}">
              <a16:creationId xmlns:a16="http://schemas.microsoft.com/office/drawing/2014/main" id="{5BFFB53E-DCA4-4472-B086-618DF2A4ADC2}"/>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7" name="直線コネクタ 456">
          <a:extLst>
            <a:ext uri="{FF2B5EF4-FFF2-40B4-BE49-F238E27FC236}">
              <a16:creationId xmlns:a16="http://schemas.microsoft.com/office/drawing/2014/main" id="{C955E6F8-3D7B-4C06-AC93-8CD84ED1BBF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8" name="テキスト ボックス 457">
          <a:extLst>
            <a:ext uri="{FF2B5EF4-FFF2-40B4-BE49-F238E27FC236}">
              <a16:creationId xmlns:a16="http://schemas.microsoft.com/office/drawing/2014/main" id="{93E658F0-9A54-4781-BA39-2C8B6CE57D74}"/>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9" name="直線コネクタ 458">
          <a:extLst>
            <a:ext uri="{FF2B5EF4-FFF2-40B4-BE49-F238E27FC236}">
              <a16:creationId xmlns:a16="http://schemas.microsoft.com/office/drawing/2014/main" id="{2A18D6A3-471F-43F9-8366-4C14FCFB8BCD}"/>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0" name="テキスト ボックス 459">
          <a:extLst>
            <a:ext uri="{FF2B5EF4-FFF2-40B4-BE49-F238E27FC236}">
              <a16:creationId xmlns:a16="http://schemas.microsoft.com/office/drawing/2014/main" id="{5B8C8C22-F6C0-4947-9CA0-F905897ACA7B}"/>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1" name="直線コネクタ 460">
          <a:extLst>
            <a:ext uri="{FF2B5EF4-FFF2-40B4-BE49-F238E27FC236}">
              <a16:creationId xmlns:a16="http://schemas.microsoft.com/office/drawing/2014/main" id="{B9ECF92B-40AE-41FF-8D31-910B946F03E8}"/>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2" name="テキスト ボックス 461">
          <a:extLst>
            <a:ext uri="{FF2B5EF4-FFF2-40B4-BE49-F238E27FC236}">
              <a16:creationId xmlns:a16="http://schemas.microsoft.com/office/drawing/2014/main" id="{1E2FACAE-8B2E-44CF-9257-69AB7360C591}"/>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3" name="直線コネクタ 462">
          <a:extLst>
            <a:ext uri="{FF2B5EF4-FFF2-40B4-BE49-F238E27FC236}">
              <a16:creationId xmlns:a16="http://schemas.microsoft.com/office/drawing/2014/main" id="{B87F22C0-0253-44B6-8B87-7B854FAAC6CD}"/>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4" name="テキスト ボックス 463">
          <a:extLst>
            <a:ext uri="{FF2B5EF4-FFF2-40B4-BE49-F238E27FC236}">
              <a16:creationId xmlns:a16="http://schemas.microsoft.com/office/drawing/2014/main" id="{FE4601AB-47B3-4170-8B1F-FC2A21B66EAA}"/>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5" name="直線コネクタ 464">
          <a:extLst>
            <a:ext uri="{FF2B5EF4-FFF2-40B4-BE49-F238E27FC236}">
              <a16:creationId xmlns:a16="http://schemas.microsoft.com/office/drawing/2014/main" id="{090E9B11-BC57-4BD6-8FD1-5162FF5DE7B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6" name="テキスト ボックス 465">
          <a:extLst>
            <a:ext uri="{FF2B5EF4-FFF2-40B4-BE49-F238E27FC236}">
              <a16:creationId xmlns:a16="http://schemas.microsoft.com/office/drawing/2014/main" id="{572FC4D4-6488-4168-8023-AA68BE772963}"/>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816B360C-E65E-4CCB-92EC-E93C6C2662A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7D9FF6DD-EB27-484B-8E50-A38A286491E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E82518CD-C8C1-4767-80A0-C287A0EEBCD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70" name="直線コネクタ 469">
          <a:extLst>
            <a:ext uri="{FF2B5EF4-FFF2-40B4-BE49-F238E27FC236}">
              <a16:creationId xmlns:a16="http://schemas.microsoft.com/office/drawing/2014/main" id="{FC4DE69E-E00B-4CAE-A9BA-BFDA846FA006}"/>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340C2D21-A902-417C-B3CD-8A8FF80C0D80}"/>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2" name="直線コネクタ 471">
          <a:extLst>
            <a:ext uri="{FF2B5EF4-FFF2-40B4-BE49-F238E27FC236}">
              <a16:creationId xmlns:a16="http://schemas.microsoft.com/office/drawing/2014/main" id="{C494CF7A-06FA-471C-902E-4DE68B820F09}"/>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B0EAACF7-8440-402C-A44B-D9F79DD336BF}"/>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4" name="直線コネクタ 473">
          <a:extLst>
            <a:ext uri="{FF2B5EF4-FFF2-40B4-BE49-F238E27FC236}">
              <a16:creationId xmlns:a16="http://schemas.microsoft.com/office/drawing/2014/main" id="{F80C97A7-FFF2-4E9E-BEA0-2085293484D3}"/>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EE2DDDEC-390A-48BF-8308-B79CAF2C96A4}"/>
            </a:ext>
          </a:extLst>
        </xdr:cNvPr>
        <xdr:cNvSpPr txBox="1"/>
      </xdr:nvSpPr>
      <xdr:spPr>
        <a:xfrm>
          <a:off x="2219960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6" name="フローチャート: 判断 475">
          <a:extLst>
            <a:ext uri="{FF2B5EF4-FFF2-40B4-BE49-F238E27FC236}">
              <a16:creationId xmlns:a16="http://schemas.microsoft.com/office/drawing/2014/main" id="{35F5CF7F-250D-4993-BB62-9113ABDD3F3A}"/>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7" name="フローチャート: 判断 476">
          <a:extLst>
            <a:ext uri="{FF2B5EF4-FFF2-40B4-BE49-F238E27FC236}">
              <a16:creationId xmlns:a16="http://schemas.microsoft.com/office/drawing/2014/main" id="{10A6FAC6-E777-459E-A7E3-134F0104D9F5}"/>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8" name="フローチャート: 判断 477">
          <a:extLst>
            <a:ext uri="{FF2B5EF4-FFF2-40B4-BE49-F238E27FC236}">
              <a16:creationId xmlns:a16="http://schemas.microsoft.com/office/drawing/2014/main" id="{22581EE2-194A-4B3F-8DA4-FF8DECAE18B3}"/>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9" name="フローチャート: 判断 478">
          <a:extLst>
            <a:ext uri="{FF2B5EF4-FFF2-40B4-BE49-F238E27FC236}">
              <a16:creationId xmlns:a16="http://schemas.microsoft.com/office/drawing/2014/main" id="{6D853907-3FD2-4923-AAFE-9B3EAB536125}"/>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80" name="フローチャート: 判断 479">
          <a:extLst>
            <a:ext uri="{FF2B5EF4-FFF2-40B4-BE49-F238E27FC236}">
              <a16:creationId xmlns:a16="http://schemas.microsoft.com/office/drawing/2014/main" id="{D8AAED07-B458-4829-8CF5-90D3B49D3DBD}"/>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58F8AF2-4C19-4146-BE8E-CC8E8FD773B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323E32F-CD4E-4883-9F15-90CF44FBEE5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CC7C5F3-5EB5-4B10-8F8D-1A699FFA294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8BBAA58-A347-40E2-9008-1FB5C306393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4E75CB8-5104-4E2A-9A03-F63DABBE8C0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138341</xdr:rowOff>
    </xdr:from>
    <xdr:to>
      <xdr:col>116</xdr:col>
      <xdr:colOff>114300</xdr:colOff>
      <xdr:row>40</xdr:row>
      <xdr:rowOff>68491</xdr:rowOff>
    </xdr:to>
    <xdr:sp macro="" textlink="">
      <xdr:nvSpPr>
        <xdr:cNvPr id="486" name="楕円 485">
          <a:extLst>
            <a:ext uri="{FF2B5EF4-FFF2-40B4-BE49-F238E27FC236}">
              <a16:creationId xmlns:a16="http://schemas.microsoft.com/office/drawing/2014/main" id="{57C371DF-76D8-4468-BD0D-A29581DDCED7}"/>
            </a:ext>
          </a:extLst>
        </xdr:cNvPr>
        <xdr:cNvSpPr/>
      </xdr:nvSpPr>
      <xdr:spPr>
        <a:xfrm>
          <a:off x="22110700" y="682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116768</xdr:rowOff>
    </xdr:from>
    <xdr:ext cx="599010" cy="259045"/>
    <xdr:sp macro="" textlink="">
      <xdr:nvSpPr>
        <xdr:cNvPr id="487" name="【一般廃棄物処理施設】&#10;一人当たり有形固定資産（償却資産）額該当値テキスト">
          <a:extLst>
            <a:ext uri="{FF2B5EF4-FFF2-40B4-BE49-F238E27FC236}">
              <a16:creationId xmlns:a16="http://schemas.microsoft.com/office/drawing/2014/main" id="{5B9CC690-DB14-440B-9F05-7DD83CF1B1F7}"/>
            </a:ext>
          </a:extLst>
        </xdr:cNvPr>
        <xdr:cNvSpPr txBox="1"/>
      </xdr:nvSpPr>
      <xdr:spPr>
        <a:xfrm>
          <a:off x="22199600" y="680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136771</xdr:rowOff>
    </xdr:from>
    <xdr:to>
      <xdr:col>112</xdr:col>
      <xdr:colOff>38100</xdr:colOff>
      <xdr:row>40</xdr:row>
      <xdr:rowOff>66921</xdr:rowOff>
    </xdr:to>
    <xdr:sp macro="" textlink="">
      <xdr:nvSpPr>
        <xdr:cNvPr id="488" name="楕円 487">
          <a:extLst>
            <a:ext uri="{FF2B5EF4-FFF2-40B4-BE49-F238E27FC236}">
              <a16:creationId xmlns:a16="http://schemas.microsoft.com/office/drawing/2014/main" id="{DFFC5157-3684-49D1-95C0-F07A4A996F81}"/>
            </a:ext>
          </a:extLst>
        </xdr:cNvPr>
        <xdr:cNvSpPr/>
      </xdr:nvSpPr>
      <xdr:spPr>
        <a:xfrm>
          <a:off x="21272500" y="682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16121</xdr:rowOff>
    </xdr:from>
    <xdr:to>
      <xdr:col>116</xdr:col>
      <xdr:colOff>63500</xdr:colOff>
      <xdr:row>40</xdr:row>
      <xdr:rowOff>17691</xdr:rowOff>
    </xdr:to>
    <xdr:cxnSp macro="">
      <xdr:nvCxnSpPr>
        <xdr:cNvPr id="489" name="直線コネクタ 488">
          <a:extLst>
            <a:ext uri="{FF2B5EF4-FFF2-40B4-BE49-F238E27FC236}">
              <a16:creationId xmlns:a16="http://schemas.microsoft.com/office/drawing/2014/main" id="{D975859D-1C2F-4A5B-9EF6-C4E429D838DF}"/>
            </a:ext>
          </a:extLst>
        </xdr:cNvPr>
        <xdr:cNvCxnSpPr/>
      </xdr:nvCxnSpPr>
      <xdr:spPr>
        <a:xfrm>
          <a:off x="21323300" y="6874121"/>
          <a:ext cx="838200" cy="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137019</xdr:rowOff>
    </xdr:from>
    <xdr:to>
      <xdr:col>107</xdr:col>
      <xdr:colOff>101600</xdr:colOff>
      <xdr:row>40</xdr:row>
      <xdr:rowOff>67169</xdr:rowOff>
    </xdr:to>
    <xdr:sp macro="" textlink="">
      <xdr:nvSpPr>
        <xdr:cNvPr id="490" name="楕円 489">
          <a:extLst>
            <a:ext uri="{FF2B5EF4-FFF2-40B4-BE49-F238E27FC236}">
              <a16:creationId xmlns:a16="http://schemas.microsoft.com/office/drawing/2014/main" id="{B38BF0F7-EB5E-4C7D-BD39-F9E2CDC7F9F0}"/>
            </a:ext>
          </a:extLst>
        </xdr:cNvPr>
        <xdr:cNvSpPr/>
      </xdr:nvSpPr>
      <xdr:spPr>
        <a:xfrm>
          <a:off x="20383500" y="682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16121</xdr:rowOff>
    </xdr:from>
    <xdr:to>
      <xdr:col>111</xdr:col>
      <xdr:colOff>177800</xdr:colOff>
      <xdr:row>40</xdr:row>
      <xdr:rowOff>16369</xdr:rowOff>
    </xdr:to>
    <xdr:cxnSp macro="">
      <xdr:nvCxnSpPr>
        <xdr:cNvPr id="491" name="直線コネクタ 490">
          <a:extLst>
            <a:ext uri="{FF2B5EF4-FFF2-40B4-BE49-F238E27FC236}">
              <a16:creationId xmlns:a16="http://schemas.microsoft.com/office/drawing/2014/main" id="{A738EBBF-9B1E-4579-BC7D-ED006F70C772}"/>
            </a:ext>
          </a:extLst>
        </xdr:cNvPr>
        <xdr:cNvCxnSpPr/>
      </xdr:nvCxnSpPr>
      <xdr:spPr>
        <a:xfrm flipV="1">
          <a:off x="20434300" y="6874121"/>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136294</xdr:rowOff>
    </xdr:from>
    <xdr:to>
      <xdr:col>102</xdr:col>
      <xdr:colOff>165100</xdr:colOff>
      <xdr:row>40</xdr:row>
      <xdr:rowOff>66444</xdr:rowOff>
    </xdr:to>
    <xdr:sp macro="" textlink="">
      <xdr:nvSpPr>
        <xdr:cNvPr id="492" name="楕円 491">
          <a:extLst>
            <a:ext uri="{FF2B5EF4-FFF2-40B4-BE49-F238E27FC236}">
              <a16:creationId xmlns:a16="http://schemas.microsoft.com/office/drawing/2014/main" id="{CC34F52D-6B10-4D66-99FA-9EC5041974BF}"/>
            </a:ext>
          </a:extLst>
        </xdr:cNvPr>
        <xdr:cNvSpPr/>
      </xdr:nvSpPr>
      <xdr:spPr>
        <a:xfrm>
          <a:off x="19494500" y="682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15644</xdr:rowOff>
    </xdr:from>
    <xdr:to>
      <xdr:col>107</xdr:col>
      <xdr:colOff>50800</xdr:colOff>
      <xdr:row>40</xdr:row>
      <xdr:rowOff>16369</xdr:rowOff>
    </xdr:to>
    <xdr:cxnSp macro="">
      <xdr:nvCxnSpPr>
        <xdr:cNvPr id="493" name="直線コネクタ 492">
          <a:extLst>
            <a:ext uri="{FF2B5EF4-FFF2-40B4-BE49-F238E27FC236}">
              <a16:creationId xmlns:a16="http://schemas.microsoft.com/office/drawing/2014/main" id="{3705A0EF-67D4-4D41-80CD-2BDE984558CF}"/>
            </a:ext>
          </a:extLst>
        </xdr:cNvPr>
        <xdr:cNvCxnSpPr/>
      </xdr:nvCxnSpPr>
      <xdr:spPr>
        <a:xfrm>
          <a:off x="19545300" y="6873644"/>
          <a:ext cx="889000" cy="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139017</xdr:rowOff>
    </xdr:from>
    <xdr:to>
      <xdr:col>98</xdr:col>
      <xdr:colOff>38100</xdr:colOff>
      <xdr:row>40</xdr:row>
      <xdr:rowOff>69167</xdr:rowOff>
    </xdr:to>
    <xdr:sp macro="" textlink="">
      <xdr:nvSpPr>
        <xdr:cNvPr id="494" name="楕円 493">
          <a:extLst>
            <a:ext uri="{FF2B5EF4-FFF2-40B4-BE49-F238E27FC236}">
              <a16:creationId xmlns:a16="http://schemas.microsoft.com/office/drawing/2014/main" id="{56137137-81CE-43C1-B735-AFA2AFD7754A}"/>
            </a:ext>
          </a:extLst>
        </xdr:cNvPr>
        <xdr:cNvSpPr/>
      </xdr:nvSpPr>
      <xdr:spPr>
        <a:xfrm>
          <a:off x="18605500" y="682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15644</xdr:rowOff>
    </xdr:from>
    <xdr:to>
      <xdr:col>102</xdr:col>
      <xdr:colOff>114300</xdr:colOff>
      <xdr:row>40</xdr:row>
      <xdr:rowOff>18367</xdr:rowOff>
    </xdr:to>
    <xdr:cxnSp macro="">
      <xdr:nvCxnSpPr>
        <xdr:cNvPr id="495" name="直線コネクタ 494">
          <a:extLst>
            <a:ext uri="{FF2B5EF4-FFF2-40B4-BE49-F238E27FC236}">
              <a16:creationId xmlns:a16="http://schemas.microsoft.com/office/drawing/2014/main" id="{745C1E1E-8C21-4618-8CAF-9E995B608B23}"/>
            </a:ext>
          </a:extLst>
        </xdr:cNvPr>
        <xdr:cNvCxnSpPr/>
      </xdr:nvCxnSpPr>
      <xdr:spPr>
        <a:xfrm flipV="1">
          <a:off x="18656300" y="6873644"/>
          <a:ext cx="889000" cy="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8125287D-37C5-455F-9510-AF56271240B1}"/>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0DD78F7B-C0E4-4AFF-853D-53EF3040500E}"/>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74FE94F7-4F0D-4C6D-A36A-C99972F53935}"/>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878D5287-206C-4AB8-B59D-D24F8CC4ED24}"/>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58048</xdr:rowOff>
    </xdr:from>
    <xdr:ext cx="599010" cy="259045"/>
    <xdr:sp macro="" textlink="">
      <xdr:nvSpPr>
        <xdr:cNvPr id="500" name="n_1mainValue【一般廃棄物処理施設】&#10;一人当たり有形固定資産（償却資産）額">
          <a:extLst>
            <a:ext uri="{FF2B5EF4-FFF2-40B4-BE49-F238E27FC236}">
              <a16:creationId xmlns:a16="http://schemas.microsoft.com/office/drawing/2014/main" id="{397D88A0-74D8-4BA6-9E15-CF9F3F838B8E}"/>
            </a:ext>
          </a:extLst>
        </xdr:cNvPr>
        <xdr:cNvSpPr txBox="1"/>
      </xdr:nvSpPr>
      <xdr:spPr>
        <a:xfrm>
          <a:off x="21011095" y="6916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58296</xdr:rowOff>
    </xdr:from>
    <xdr:ext cx="599010" cy="259045"/>
    <xdr:sp macro="" textlink="">
      <xdr:nvSpPr>
        <xdr:cNvPr id="501" name="n_2mainValue【一般廃棄物処理施設】&#10;一人当たり有形固定資産（償却資産）額">
          <a:extLst>
            <a:ext uri="{FF2B5EF4-FFF2-40B4-BE49-F238E27FC236}">
              <a16:creationId xmlns:a16="http://schemas.microsoft.com/office/drawing/2014/main" id="{DC048A8A-A790-43CF-9467-0F21F6762204}"/>
            </a:ext>
          </a:extLst>
        </xdr:cNvPr>
        <xdr:cNvSpPr txBox="1"/>
      </xdr:nvSpPr>
      <xdr:spPr>
        <a:xfrm>
          <a:off x="20134795" y="691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57571</xdr:rowOff>
    </xdr:from>
    <xdr:ext cx="599010" cy="259045"/>
    <xdr:sp macro="" textlink="">
      <xdr:nvSpPr>
        <xdr:cNvPr id="502" name="n_3mainValue【一般廃棄物処理施設】&#10;一人当たり有形固定資産（償却資産）額">
          <a:extLst>
            <a:ext uri="{FF2B5EF4-FFF2-40B4-BE49-F238E27FC236}">
              <a16:creationId xmlns:a16="http://schemas.microsoft.com/office/drawing/2014/main" id="{513E455A-0CD6-4D2C-91B5-805D23ADCDFD}"/>
            </a:ext>
          </a:extLst>
        </xdr:cNvPr>
        <xdr:cNvSpPr txBox="1"/>
      </xdr:nvSpPr>
      <xdr:spPr>
        <a:xfrm>
          <a:off x="19245795" y="6915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60294</xdr:rowOff>
    </xdr:from>
    <xdr:ext cx="599010" cy="259045"/>
    <xdr:sp macro="" textlink="">
      <xdr:nvSpPr>
        <xdr:cNvPr id="503" name="n_4mainValue【一般廃棄物処理施設】&#10;一人当たり有形固定資産（償却資産）額">
          <a:extLst>
            <a:ext uri="{FF2B5EF4-FFF2-40B4-BE49-F238E27FC236}">
              <a16:creationId xmlns:a16="http://schemas.microsoft.com/office/drawing/2014/main" id="{BD2A56F1-71F4-4CE9-A081-4C98F76DE363}"/>
            </a:ext>
          </a:extLst>
        </xdr:cNvPr>
        <xdr:cNvSpPr txBox="1"/>
      </xdr:nvSpPr>
      <xdr:spPr>
        <a:xfrm>
          <a:off x="18356795" y="6918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B9FE6EAD-05B1-455D-9EFF-5E12CF35E57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20E2451-E4BA-47A5-9F78-E376F28B215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6A874355-4AEC-4403-B61E-EE5E09EDA9F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34A0DDA2-A7CF-4198-9717-5FC667AAC21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5E2A9453-460A-4B85-BC2A-EEF0291A8A0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750DD4B0-2B14-4344-B06F-6EFA339DC1E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19688710-42AB-4378-8E5A-4D32B7A1E3E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3708052A-B87A-41FD-A551-E7CB99AD573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C95B9A4-DF91-4A10-90C7-D674BE2264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90885D27-E1DC-4086-B3B1-4380B51D12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BD81600-0F97-45A5-B722-69E6ABC9F1B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30B518FA-2AA0-40F4-8CAC-C20731737E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9B9D3E3E-C360-4E2C-846B-DC8DEC02CD8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2C6AC641-5015-4A12-9AC5-73C13DEAEDE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B86F0B46-1359-49A8-9B15-1C6FE87D055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DD36AA45-205A-499D-A079-8264A447003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AFA9E647-F67B-487A-B76B-C07F67FAA4F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CA882F81-3FA0-4CCB-A032-F6432827781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6FF9EAB3-F3C9-4D95-9103-7D1F2AF90EA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1074AE21-346B-474E-9192-A4490F8DA98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7DB1B5E3-08B2-4DBB-83EE-A1C9918F95A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1498D23E-687C-472E-9622-21FB8CD3BE6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B14C53FF-77CC-42AA-966D-B43E78CC262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0025958-D3B7-46BB-B341-ACDEC64229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30443494-0F91-48F6-9E2F-1D6A2ADF11E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3F91D4AF-3D1F-4618-826D-F4E9686BC649}"/>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保健センター・保健所】&#10;有形固定資産減価償却率最小値テキスト">
          <a:extLst>
            <a:ext uri="{FF2B5EF4-FFF2-40B4-BE49-F238E27FC236}">
              <a16:creationId xmlns:a16="http://schemas.microsoft.com/office/drawing/2014/main" id="{90FEB0F4-08C3-4B82-A6F0-8DF4D5FF05C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AFCEAE30-1CEB-43D8-88F0-C25C4EB2D3E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2" name="【保健センター・保健所】&#10;有形固定資産減価償却率最大値テキスト">
          <a:extLst>
            <a:ext uri="{FF2B5EF4-FFF2-40B4-BE49-F238E27FC236}">
              <a16:creationId xmlns:a16="http://schemas.microsoft.com/office/drawing/2014/main" id="{D309F7F8-8C3E-4B3E-AB3D-24634DC714DC}"/>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3" name="直線コネクタ 532">
          <a:extLst>
            <a:ext uri="{FF2B5EF4-FFF2-40B4-BE49-F238E27FC236}">
              <a16:creationId xmlns:a16="http://schemas.microsoft.com/office/drawing/2014/main" id="{D549DA43-355E-40ED-A195-98A156A41C1D}"/>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D516D4D6-5A65-4B11-803D-CDBE14A31B41}"/>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5" name="フローチャート: 判断 534">
          <a:extLst>
            <a:ext uri="{FF2B5EF4-FFF2-40B4-BE49-F238E27FC236}">
              <a16:creationId xmlns:a16="http://schemas.microsoft.com/office/drawing/2014/main" id="{94FBFCCA-59EB-41BA-950D-04F6782AF83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6" name="フローチャート: 判断 535">
          <a:extLst>
            <a:ext uri="{FF2B5EF4-FFF2-40B4-BE49-F238E27FC236}">
              <a16:creationId xmlns:a16="http://schemas.microsoft.com/office/drawing/2014/main" id="{17BF0D42-5506-4B48-845A-DA4DEF3DD2A2}"/>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37" name="フローチャート: 判断 536">
          <a:extLst>
            <a:ext uri="{FF2B5EF4-FFF2-40B4-BE49-F238E27FC236}">
              <a16:creationId xmlns:a16="http://schemas.microsoft.com/office/drawing/2014/main" id="{A08F3696-D6AD-47AD-96A7-13729A27F4E2}"/>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38" name="フローチャート: 判断 537">
          <a:extLst>
            <a:ext uri="{FF2B5EF4-FFF2-40B4-BE49-F238E27FC236}">
              <a16:creationId xmlns:a16="http://schemas.microsoft.com/office/drawing/2014/main" id="{FB298AF9-02FA-45DD-BE7D-5DE4C63FF2A1}"/>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539" name="フローチャート: 判断 538">
          <a:extLst>
            <a:ext uri="{FF2B5EF4-FFF2-40B4-BE49-F238E27FC236}">
              <a16:creationId xmlns:a16="http://schemas.microsoft.com/office/drawing/2014/main" id="{D215295D-826F-42E2-B7F8-B2D3A5F896BC}"/>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DFB45F6-A77A-41C7-BA95-AE6531885B0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46A7740-FBB4-499D-9EBC-A6FFA1447CD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298BAD5-9B7A-4979-B0BF-FE6D0F3796A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3EEDF9D-D724-4BF8-A896-D776160E794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E2E07E8-6BEC-482A-A118-FD5032C70E1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115751</xdr:rowOff>
    </xdr:from>
    <xdr:to>
      <xdr:col>85</xdr:col>
      <xdr:colOff>177800</xdr:colOff>
      <xdr:row>62</xdr:row>
      <xdr:rowOff>45901</xdr:rowOff>
    </xdr:to>
    <xdr:sp macro="" textlink="">
      <xdr:nvSpPr>
        <xdr:cNvPr id="545" name="楕円 544">
          <a:extLst>
            <a:ext uri="{FF2B5EF4-FFF2-40B4-BE49-F238E27FC236}">
              <a16:creationId xmlns:a16="http://schemas.microsoft.com/office/drawing/2014/main" id="{CCCABB3D-0964-4BC1-A80D-F25B47C49297}"/>
            </a:ext>
          </a:extLst>
        </xdr:cNvPr>
        <xdr:cNvSpPr/>
      </xdr:nvSpPr>
      <xdr:spPr>
        <a:xfrm>
          <a:off x="162687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94178</xdr:rowOff>
    </xdr:from>
    <xdr:ext cx="405111" cy="259045"/>
    <xdr:sp macro="" textlink="">
      <xdr:nvSpPr>
        <xdr:cNvPr id="546" name="【保健センター・保健所】&#10;有形固定資産減価償却率該当値テキスト">
          <a:extLst>
            <a:ext uri="{FF2B5EF4-FFF2-40B4-BE49-F238E27FC236}">
              <a16:creationId xmlns:a16="http://schemas.microsoft.com/office/drawing/2014/main" id="{BB381A1E-A419-462A-96D8-82D0AF0139B2}"/>
            </a:ext>
          </a:extLst>
        </xdr:cNvPr>
        <xdr:cNvSpPr txBox="1"/>
      </xdr:nvSpPr>
      <xdr:spPr>
        <a:xfrm>
          <a:off x="16357600"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145143</xdr:rowOff>
    </xdr:from>
    <xdr:to>
      <xdr:col>81</xdr:col>
      <xdr:colOff>101600</xdr:colOff>
      <xdr:row>62</xdr:row>
      <xdr:rowOff>75293</xdr:rowOff>
    </xdr:to>
    <xdr:sp macro="" textlink="">
      <xdr:nvSpPr>
        <xdr:cNvPr id="547" name="楕円 546">
          <a:extLst>
            <a:ext uri="{FF2B5EF4-FFF2-40B4-BE49-F238E27FC236}">
              <a16:creationId xmlns:a16="http://schemas.microsoft.com/office/drawing/2014/main" id="{0FBE4651-FDB0-4048-9D51-F1C1D20AFA20}"/>
            </a:ext>
          </a:extLst>
        </xdr:cNvPr>
        <xdr:cNvSpPr/>
      </xdr:nvSpPr>
      <xdr:spPr>
        <a:xfrm>
          <a:off x="15430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166551</xdr:rowOff>
    </xdr:from>
    <xdr:to>
      <xdr:col>85</xdr:col>
      <xdr:colOff>127000</xdr:colOff>
      <xdr:row>62</xdr:row>
      <xdr:rowOff>24493</xdr:rowOff>
    </xdr:to>
    <xdr:cxnSp macro="">
      <xdr:nvCxnSpPr>
        <xdr:cNvPr id="548" name="直線コネクタ 547">
          <a:extLst>
            <a:ext uri="{FF2B5EF4-FFF2-40B4-BE49-F238E27FC236}">
              <a16:creationId xmlns:a16="http://schemas.microsoft.com/office/drawing/2014/main" id="{741D98B9-F118-4099-9818-20F4CD7C5196}"/>
            </a:ext>
          </a:extLst>
        </xdr:cNvPr>
        <xdr:cNvCxnSpPr/>
      </xdr:nvCxnSpPr>
      <xdr:spPr>
        <a:xfrm flipV="1">
          <a:off x="15481300" y="1062500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127181</xdr:rowOff>
    </xdr:from>
    <xdr:to>
      <xdr:col>76</xdr:col>
      <xdr:colOff>165100</xdr:colOff>
      <xdr:row>62</xdr:row>
      <xdr:rowOff>57331</xdr:rowOff>
    </xdr:to>
    <xdr:sp macro="" textlink="">
      <xdr:nvSpPr>
        <xdr:cNvPr id="549" name="楕円 548">
          <a:extLst>
            <a:ext uri="{FF2B5EF4-FFF2-40B4-BE49-F238E27FC236}">
              <a16:creationId xmlns:a16="http://schemas.microsoft.com/office/drawing/2014/main" id="{CE44F72B-3474-4C19-8EDB-19E820C96BEC}"/>
            </a:ext>
          </a:extLst>
        </xdr:cNvPr>
        <xdr:cNvSpPr/>
      </xdr:nvSpPr>
      <xdr:spPr>
        <a:xfrm>
          <a:off x="14541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6531</xdr:rowOff>
    </xdr:from>
    <xdr:to>
      <xdr:col>81</xdr:col>
      <xdr:colOff>50800</xdr:colOff>
      <xdr:row>62</xdr:row>
      <xdr:rowOff>24493</xdr:rowOff>
    </xdr:to>
    <xdr:cxnSp macro="">
      <xdr:nvCxnSpPr>
        <xdr:cNvPr id="550" name="直線コネクタ 549">
          <a:extLst>
            <a:ext uri="{FF2B5EF4-FFF2-40B4-BE49-F238E27FC236}">
              <a16:creationId xmlns:a16="http://schemas.microsoft.com/office/drawing/2014/main" id="{8043B574-E46F-4534-AB43-DC374DF1D864}"/>
            </a:ext>
          </a:extLst>
        </xdr:cNvPr>
        <xdr:cNvCxnSpPr/>
      </xdr:nvCxnSpPr>
      <xdr:spPr>
        <a:xfrm>
          <a:off x="14592300" y="1063643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99423</xdr:rowOff>
    </xdr:from>
    <xdr:to>
      <xdr:col>72</xdr:col>
      <xdr:colOff>38100</xdr:colOff>
      <xdr:row>62</xdr:row>
      <xdr:rowOff>29573</xdr:rowOff>
    </xdr:to>
    <xdr:sp macro="" textlink="">
      <xdr:nvSpPr>
        <xdr:cNvPr id="551" name="楕円 550">
          <a:extLst>
            <a:ext uri="{FF2B5EF4-FFF2-40B4-BE49-F238E27FC236}">
              <a16:creationId xmlns:a16="http://schemas.microsoft.com/office/drawing/2014/main" id="{E88444AE-1F7A-4C05-9675-1DF874B05820}"/>
            </a:ext>
          </a:extLst>
        </xdr:cNvPr>
        <xdr:cNvSpPr/>
      </xdr:nvSpPr>
      <xdr:spPr>
        <a:xfrm>
          <a:off x="13652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150223</xdr:rowOff>
    </xdr:from>
    <xdr:to>
      <xdr:col>76</xdr:col>
      <xdr:colOff>114300</xdr:colOff>
      <xdr:row>62</xdr:row>
      <xdr:rowOff>6531</xdr:rowOff>
    </xdr:to>
    <xdr:cxnSp macro="">
      <xdr:nvCxnSpPr>
        <xdr:cNvPr id="552" name="直線コネクタ 551">
          <a:extLst>
            <a:ext uri="{FF2B5EF4-FFF2-40B4-BE49-F238E27FC236}">
              <a16:creationId xmlns:a16="http://schemas.microsoft.com/office/drawing/2014/main" id="{92AC5002-6A5B-45E7-8047-2969443B3FAA}"/>
            </a:ext>
          </a:extLst>
        </xdr:cNvPr>
        <xdr:cNvCxnSpPr/>
      </xdr:nvCxnSpPr>
      <xdr:spPr>
        <a:xfrm>
          <a:off x="13703300" y="106086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66766</xdr:rowOff>
    </xdr:from>
    <xdr:to>
      <xdr:col>67</xdr:col>
      <xdr:colOff>101600</xdr:colOff>
      <xdr:row>61</xdr:row>
      <xdr:rowOff>168366</xdr:rowOff>
    </xdr:to>
    <xdr:sp macro="" textlink="">
      <xdr:nvSpPr>
        <xdr:cNvPr id="553" name="楕円 552">
          <a:extLst>
            <a:ext uri="{FF2B5EF4-FFF2-40B4-BE49-F238E27FC236}">
              <a16:creationId xmlns:a16="http://schemas.microsoft.com/office/drawing/2014/main" id="{EE87C1FA-7E36-425F-841C-1C49106A6935}"/>
            </a:ext>
          </a:extLst>
        </xdr:cNvPr>
        <xdr:cNvSpPr/>
      </xdr:nvSpPr>
      <xdr:spPr>
        <a:xfrm>
          <a:off x="12763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117566</xdr:rowOff>
    </xdr:from>
    <xdr:to>
      <xdr:col>71</xdr:col>
      <xdr:colOff>177800</xdr:colOff>
      <xdr:row>61</xdr:row>
      <xdr:rowOff>150223</xdr:rowOff>
    </xdr:to>
    <xdr:cxnSp macro="">
      <xdr:nvCxnSpPr>
        <xdr:cNvPr id="554" name="直線コネクタ 553">
          <a:extLst>
            <a:ext uri="{FF2B5EF4-FFF2-40B4-BE49-F238E27FC236}">
              <a16:creationId xmlns:a16="http://schemas.microsoft.com/office/drawing/2014/main" id="{63E8493A-A484-4FF8-B850-930CB1D195E6}"/>
            </a:ext>
          </a:extLst>
        </xdr:cNvPr>
        <xdr:cNvCxnSpPr/>
      </xdr:nvCxnSpPr>
      <xdr:spPr>
        <a:xfrm>
          <a:off x="12814300" y="105760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555" name="n_1aveValue【保健センター・保健所】&#10;有形固定資産減価償却率">
          <a:extLst>
            <a:ext uri="{FF2B5EF4-FFF2-40B4-BE49-F238E27FC236}">
              <a16:creationId xmlns:a16="http://schemas.microsoft.com/office/drawing/2014/main" id="{DEF5C379-F4E0-48B3-AE7A-0DF99C9AF2EB}"/>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556" name="n_2aveValue【保健センター・保健所】&#10;有形固定資産減価償却率">
          <a:extLst>
            <a:ext uri="{FF2B5EF4-FFF2-40B4-BE49-F238E27FC236}">
              <a16:creationId xmlns:a16="http://schemas.microsoft.com/office/drawing/2014/main" id="{181DD29A-0327-49BA-979F-9EE139C706BF}"/>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557" name="n_3aveValue【保健センター・保健所】&#10;有形固定資産減価償却率">
          <a:extLst>
            <a:ext uri="{FF2B5EF4-FFF2-40B4-BE49-F238E27FC236}">
              <a16:creationId xmlns:a16="http://schemas.microsoft.com/office/drawing/2014/main" id="{A60A9A98-0198-4600-A6B0-BE75C430C37E}"/>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558" name="n_4aveValue【保健センター・保健所】&#10;有形固定資産減価償却率">
          <a:extLst>
            <a:ext uri="{FF2B5EF4-FFF2-40B4-BE49-F238E27FC236}">
              <a16:creationId xmlns:a16="http://schemas.microsoft.com/office/drawing/2014/main" id="{65B680AF-0B17-4DB0-A0E2-F6516918CB35}"/>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66420</xdr:rowOff>
    </xdr:from>
    <xdr:ext cx="405111" cy="259045"/>
    <xdr:sp macro="" textlink="">
      <xdr:nvSpPr>
        <xdr:cNvPr id="559" name="n_1mainValue【保健センター・保健所】&#10;有形固定資産減価償却率">
          <a:extLst>
            <a:ext uri="{FF2B5EF4-FFF2-40B4-BE49-F238E27FC236}">
              <a16:creationId xmlns:a16="http://schemas.microsoft.com/office/drawing/2014/main" id="{17816468-67E3-4088-B41D-FD6E82D44A39}"/>
            </a:ext>
          </a:extLst>
        </xdr:cNvPr>
        <xdr:cNvSpPr txBox="1"/>
      </xdr:nvSpPr>
      <xdr:spPr>
        <a:xfrm>
          <a:off x="152660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48458</xdr:rowOff>
    </xdr:from>
    <xdr:ext cx="405111" cy="259045"/>
    <xdr:sp macro="" textlink="">
      <xdr:nvSpPr>
        <xdr:cNvPr id="560" name="n_2mainValue【保健センター・保健所】&#10;有形固定資産減価償却率">
          <a:extLst>
            <a:ext uri="{FF2B5EF4-FFF2-40B4-BE49-F238E27FC236}">
              <a16:creationId xmlns:a16="http://schemas.microsoft.com/office/drawing/2014/main" id="{B35675AF-B0E7-400E-8D81-1372DE8BDB89}"/>
            </a:ext>
          </a:extLst>
        </xdr:cNvPr>
        <xdr:cNvSpPr txBox="1"/>
      </xdr:nvSpPr>
      <xdr:spPr>
        <a:xfrm>
          <a:off x="14389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20700</xdr:rowOff>
    </xdr:from>
    <xdr:ext cx="405111" cy="259045"/>
    <xdr:sp macro="" textlink="">
      <xdr:nvSpPr>
        <xdr:cNvPr id="561" name="n_3mainValue【保健センター・保健所】&#10;有形固定資産減価償却率">
          <a:extLst>
            <a:ext uri="{FF2B5EF4-FFF2-40B4-BE49-F238E27FC236}">
              <a16:creationId xmlns:a16="http://schemas.microsoft.com/office/drawing/2014/main" id="{E6A33EFA-89B3-4CF0-AD59-8B05C0A140EC}"/>
            </a:ext>
          </a:extLst>
        </xdr:cNvPr>
        <xdr:cNvSpPr txBox="1"/>
      </xdr:nvSpPr>
      <xdr:spPr>
        <a:xfrm>
          <a:off x="1350074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159493</xdr:rowOff>
    </xdr:from>
    <xdr:ext cx="405111" cy="259045"/>
    <xdr:sp macro="" textlink="">
      <xdr:nvSpPr>
        <xdr:cNvPr id="562" name="n_4mainValue【保健センター・保健所】&#10;有形固定資産減価償却率">
          <a:extLst>
            <a:ext uri="{FF2B5EF4-FFF2-40B4-BE49-F238E27FC236}">
              <a16:creationId xmlns:a16="http://schemas.microsoft.com/office/drawing/2014/main" id="{4584F778-A170-4810-9001-91460CB53AA7}"/>
            </a:ext>
          </a:extLst>
        </xdr:cNvPr>
        <xdr:cNvSpPr txBox="1"/>
      </xdr:nvSpPr>
      <xdr:spPr>
        <a:xfrm>
          <a:off x="126117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9F08881-52BC-4FD4-B3CB-EE0547F5C5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757B8AD7-DEAB-49E5-8989-7448DE678B6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92927FF5-E9BD-4CA9-9BD7-2E3A25A9F1E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BFC16B6D-1524-4DEF-B08D-4938955E2C6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F7CF57FA-5B14-4658-B389-E9024051065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8C2FD84F-B962-4816-8EA3-F6B9EBB55C2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AED1AAFE-65C9-47C0-9C4C-55E3463DFA6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8180F9AC-49B6-4C46-87B0-F5257F31235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AC2D5036-0554-4060-83B1-3EDF702F02B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35C942BB-6075-4DA3-9398-1FF095251E6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00FDCCAE-F9C6-48E1-9402-CABC087F477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7DE1311E-C25B-48F3-8C61-9086828321C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9D42720E-A417-4ADB-A3D3-C4C6A9F440B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EF1323EE-755F-43ED-8EA1-78F97B0E28B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63727F26-E491-492A-A24A-E152CE85F83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47A6B67D-8919-4387-83BE-000B93C2ADE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EFC9B198-D974-4251-A77D-BC70944BE8B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4654D0E4-F9B4-48C7-911F-92161B31A65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2CAABBEB-2A2F-4114-B098-57D9BACAA35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90E5826C-3451-4653-937C-948BDCDCFD5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1A6DBFCC-567C-4C0B-B7C3-941E4E273AA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2D652A66-9DFC-4E71-8843-3D14B3AAB39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792F45D3-F851-40BC-8D2E-125108D8019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6" name="直線コネクタ 585">
          <a:extLst>
            <a:ext uri="{FF2B5EF4-FFF2-40B4-BE49-F238E27FC236}">
              <a16:creationId xmlns:a16="http://schemas.microsoft.com/office/drawing/2014/main" id="{AD2FC292-1E33-4D5A-A593-1601599A4ADF}"/>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CA7CDFAA-C94E-4C04-BE0D-F04B7B45DA56}"/>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88" name="直線コネクタ 587">
          <a:extLst>
            <a:ext uri="{FF2B5EF4-FFF2-40B4-BE49-F238E27FC236}">
              <a16:creationId xmlns:a16="http://schemas.microsoft.com/office/drawing/2014/main" id="{60D05807-E809-4521-9F90-E7202F897472}"/>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C585F3AE-2AC1-47E8-ABFB-D92FEC23CD3A}"/>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90" name="直線コネクタ 589">
          <a:extLst>
            <a:ext uri="{FF2B5EF4-FFF2-40B4-BE49-F238E27FC236}">
              <a16:creationId xmlns:a16="http://schemas.microsoft.com/office/drawing/2014/main" id="{EAAAB685-62F0-42A2-B83F-BEFD59D873E8}"/>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DD7394B6-18F3-4FF0-BB83-8CA4D2D1EDA1}"/>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2" name="フローチャート: 判断 591">
          <a:extLst>
            <a:ext uri="{FF2B5EF4-FFF2-40B4-BE49-F238E27FC236}">
              <a16:creationId xmlns:a16="http://schemas.microsoft.com/office/drawing/2014/main" id="{4825ADC5-87F0-48AC-8C23-FFB33A6775C3}"/>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3" name="フローチャート: 判断 592">
          <a:extLst>
            <a:ext uri="{FF2B5EF4-FFF2-40B4-BE49-F238E27FC236}">
              <a16:creationId xmlns:a16="http://schemas.microsoft.com/office/drawing/2014/main" id="{6949F518-EC93-4D2F-A993-FC89C53D2ACE}"/>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4" name="フローチャート: 判断 593">
          <a:extLst>
            <a:ext uri="{FF2B5EF4-FFF2-40B4-BE49-F238E27FC236}">
              <a16:creationId xmlns:a16="http://schemas.microsoft.com/office/drawing/2014/main" id="{6770F7F4-7FBC-4147-9F84-6DD3A6053B6D}"/>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5" name="フローチャート: 判断 594">
          <a:extLst>
            <a:ext uri="{FF2B5EF4-FFF2-40B4-BE49-F238E27FC236}">
              <a16:creationId xmlns:a16="http://schemas.microsoft.com/office/drawing/2014/main" id="{68F51F84-FFCC-4FE9-97C9-B1606FEEB804}"/>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96" name="フローチャート: 判断 595">
          <a:extLst>
            <a:ext uri="{FF2B5EF4-FFF2-40B4-BE49-F238E27FC236}">
              <a16:creationId xmlns:a16="http://schemas.microsoft.com/office/drawing/2014/main" id="{FE446DD2-9821-4E4F-81BB-E7D39EB150DC}"/>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779243C-11C2-40D3-9463-526687DEDD6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396F28FD-10D3-40A7-852F-2B7A4EC643B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38A7335-FDF8-4814-9B84-29F13F98FEC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EAF8092-7470-4375-9D57-C412354BFBC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4872D5A-6DF5-4EF4-ABBF-80FFB6D6E77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23495</xdr:rowOff>
    </xdr:from>
    <xdr:to>
      <xdr:col>116</xdr:col>
      <xdr:colOff>114300</xdr:colOff>
      <xdr:row>63</xdr:row>
      <xdr:rowOff>125095</xdr:rowOff>
    </xdr:to>
    <xdr:sp macro="" textlink="">
      <xdr:nvSpPr>
        <xdr:cNvPr id="602" name="楕円 601">
          <a:extLst>
            <a:ext uri="{FF2B5EF4-FFF2-40B4-BE49-F238E27FC236}">
              <a16:creationId xmlns:a16="http://schemas.microsoft.com/office/drawing/2014/main" id="{80698A6D-D16E-4F40-BE77-6E998AACA248}"/>
            </a:ext>
          </a:extLst>
        </xdr:cNvPr>
        <xdr:cNvSpPr/>
      </xdr:nvSpPr>
      <xdr:spPr>
        <a:xfrm>
          <a:off x="221107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109872</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C669CFA4-FD88-42C3-9270-0F086BC7CF06}"/>
            </a:ext>
          </a:extLst>
        </xdr:cNvPr>
        <xdr:cNvSpPr txBox="1"/>
      </xdr:nvSpPr>
      <xdr:spPr>
        <a:xfrm>
          <a:off x="22199600" y="1073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23495</xdr:rowOff>
    </xdr:from>
    <xdr:to>
      <xdr:col>112</xdr:col>
      <xdr:colOff>38100</xdr:colOff>
      <xdr:row>63</xdr:row>
      <xdr:rowOff>125095</xdr:rowOff>
    </xdr:to>
    <xdr:sp macro="" textlink="">
      <xdr:nvSpPr>
        <xdr:cNvPr id="604" name="楕円 603">
          <a:extLst>
            <a:ext uri="{FF2B5EF4-FFF2-40B4-BE49-F238E27FC236}">
              <a16:creationId xmlns:a16="http://schemas.microsoft.com/office/drawing/2014/main" id="{529EA5D4-8DE9-497E-A477-D0EB20E21D70}"/>
            </a:ext>
          </a:extLst>
        </xdr:cNvPr>
        <xdr:cNvSpPr/>
      </xdr:nvSpPr>
      <xdr:spPr>
        <a:xfrm>
          <a:off x="21272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74295</xdr:rowOff>
    </xdr:from>
    <xdr:to>
      <xdr:col>116</xdr:col>
      <xdr:colOff>63500</xdr:colOff>
      <xdr:row>63</xdr:row>
      <xdr:rowOff>74295</xdr:rowOff>
    </xdr:to>
    <xdr:cxnSp macro="">
      <xdr:nvCxnSpPr>
        <xdr:cNvPr id="605" name="直線コネクタ 604">
          <a:extLst>
            <a:ext uri="{FF2B5EF4-FFF2-40B4-BE49-F238E27FC236}">
              <a16:creationId xmlns:a16="http://schemas.microsoft.com/office/drawing/2014/main" id="{6B2EE692-86B8-480F-A268-729F7B2A1592}"/>
            </a:ext>
          </a:extLst>
        </xdr:cNvPr>
        <xdr:cNvCxnSpPr/>
      </xdr:nvCxnSpPr>
      <xdr:spPr>
        <a:xfrm>
          <a:off x="21323300" y="108756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23495</xdr:rowOff>
    </xdr:from>
    <xdr:to>
      <xdr:col>107</xdr:col>
      <xdr:colOff>101600</xdr:colOff>
      <xdr:row>63</xdr:row>
      <xdr:rowOff>125095</xdr:rowOff>
    </xdr:to>
    <xdr:sp macro="" textlink="">
      <xdr:nvSpPr>
        <xdr:cNvPr id="606" name="楕円 605">
          <a:extLst>
            <a:ext uri="{FF2B5EF4-FFF2-40B4-BE49-F238E27FC236}">
              <a16:creationId xmlns:a16="http://schemas.microsoft.com/office/drawing/2014/main" id="{8A96AEA4-227E-4963-B02D-DC820CC56F95}"/>
            </a:ext>
          </a:extLst>
        </xdr:cNvPr>
        <xdr:cNvSpPr/>
      </xdr:nvSpPr>
      <xdr:spPr>
        <a:xfrm>
          <a:off x="20383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74295</xdr:rowOff>
    </xdr:from>
    <xdr:to>
      <xdr:col>111</xdr:col>
      <xdr:colOff>177800</xdr:colOff>
      <xdr:row>63</xdr:row>
      <xdr:rowOff>74295</xdr:rowOff>
    </xdr:to>
    <xdr:cxnSp macro="">
      <xdr:nvCxnSpPr>
        <xdr:cNvPr id="607" name="直線コネクタ 606">
          <a:extLst>
            <a:ext uri="{FF2B5EF4-FFF2-40B4-BE49-F238E27FC236}">
              <a16:creationId xmlns:a16="http://schemas.microsoft.com/office/drawing/2014/main" id="{B1F997A4-BA85-4BBE-9ED2-DBAD8111B2FE}"/>
            </a:ext>
          </a:extLst>
        </xdr:cNvPr>
        <xdr:cNvCxnSpPr/>
      </xdr:nvCxnSpPr>
      <xdr:spPr>
        <a:xfrm>
          <a:off x="20434300" y="10875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23495</xdr:rowOff>
    </xdr:from>
    <xdr:to>
      <xdr:col>102</xdr:col>
      <xdr:colOff>165100</xdr:colOff>
      <xdr:row>63</xdr:row>
      <xdr:rowOff>125095</xdr:rowOff>
    </xdr:to>
    <xdr:sp macro="" textlink="">
      <xdr:nvSpPr>
        <xdr:cNvPr id="608" name="楕円 607">
          <a:extLst>
            <a:ext uri="{FF2B5EF4-FFF2-40B4-BE49-F238E27FC236}">
              <a16:creationId xmlns:a16="http://schemas.microsoft.com/office/drawing/2014/main" id="{491051D2-77C6-467E-BB0D-399BDDB5D0A4}"/>
            </a:ext>
          </a:extLst>
        </xdr:cNvPr>
        <xdr:cNvSpPr/>
      </xdr:nvSpPr>
      <xdr:spPr>
        <a:xfrm>
          <a:off x="19494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74295</xdr:rowOff>
    </xdr:from>
    <xdr:to>
      <xdr:col>107</xdr:col>
      <xdr:colOff>50800</xdr:colOff>
      <xdr:row>63</xdr:row>
      <xdr:rowOff>74295</xdr:rowOff>
    </xdr:to>
    <xdr:cxnSp macro="">
      <xdr:nvCxnSpPr>
        <xdr:cNvPr id="609" name="直線コネクタ 608">
          <a:extLst>
            <a:ext uri="{FF2B5EF4-FFF2-40B4-BE49-F238E27FC236}">
              <a16:creationId xmlns:a16="http://schemas.microsoft.com/office/drawing/2014/main" id="{3471AC2A-A951-4DB4-9EA0-59E9AF8E85BD}"/>
            </a:ext>
          </a:extLst>
        </xdr:cNvPr>
        <xdr:cNvCxnSpPr/>
      </xdr:nvCxnSpPr>
      <xdr:spPr>
        <a:xfrm>
          <a:off x="19545300" y="10875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23495</xdr:rowOff>
    </xdr:from>
    <xdr:to>
      <xdr:col>98</xdr:col>
      <xdr:colOff>38100</xdr:colOff>
      <xdr:row>63</xdr:row>
      <xdr:rowOff>125095</xdr:rowOff>
    </xdr:to>
    <xdr:sp macro="" textlink="">
      <xdr:nvSpPr>
        <xdr:cNvPr id="610" name="楕円 609">
          <a:extLst>
            <a:ext uri="{FF2B5EF4-FFF2-40B4-BE49-F238E27FC236}">
              <a16:creationId xmlns:a16="http://schemas.microsoft.com/office/drawing/2014/main" id="{86909D46-1872-43A5-9D63-AEC86FAB93C5}"/>
            </a:ext>
          </a:extLst>
        </xdr:cNvPr>
        <xdr:cNvSpPr/>
      </xdr:nvSpPr>
      <xdr:spPr>
        <a:xfrm>
          <a:off x="18605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74295</xdr:rowOff>
    </xdr:from>
    <xdr:to>
      <xdr:col>102</xdr:col>
      <xdr:colOff>114300</xdr:colOff>
      <xdr:row>63</xdr:row>
      <xdr:rowOff>74295</xdr:rowOff>
    </xdr:to>
    <xdr:cxnSp macro="">
      <xdr:nvCxnSpPr>
        <xdr:cNvPr id="611" name="直線コネクタ 610">
          <a:extLst>
            <a:ext uri="{FF2B5EF4-FFF2-40B4-BE49-F238E27FC236}">
              <a16:creationId xmlns:a16="http://schemas.microsoft.com/office/drawing/2014/main" id="{35934CEE-ABF1-488F-8857-10FA338DA9EB}"/>
            </a:ext>
          </a:extLst>
        </xdr:cNvPr>
        <xdr:cNvCxnSpPr/>
      </xdr:nvCxnSpPr>
      <xdr:spPr>
        <a:xfrm>
          <a:off x="18656300" y="10875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612" name="n_1aveValue【保健センター・保健所】&#10;一人当たり面積">
          <a:extLst>
            <a:ext uri="{FF2B5EF4-FFF2-40B4-BE49-F238E27FC236}">
              <a16:creationId xmlns:a16="http://schemas.microsoft.com/office/drawing/2014/main" id="{755798C3-CECC-4927-BB00-9FA1A3361567}"/>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613" name="n_2aveValue【保健センター・保健所】&#10;一人当たり面積">
          <a:extLst>
            <a:ext uri="{FF2B5EF4-FFF2-40B4-BE49-F238E27FC236}">
              <a16:creationId xmlns:a16="http://schemas.microsoft.com/office/drawing/2014/main" id="{2F1B382E-FF67-4FB0-A319-F671C88AFDC9}"/>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614" name="n_3aveValue【保健センター・保健所】&#10;一人当たり面積">
          <a:extLst>
            <a:ext uri="{FF2B5EF4-FFF2-40B4-BE49-F238E27FC236}">
              <a16:creationId xmlns:a16="http://schemas.microsoft.com/office/drawing/2014/main" id="{CB969909-1597-4B01-BA26-5C203A08DAC9}"/>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615" name="n_4aveValue【保健センター・保健所】&#10;一人当たり面積">
          <a:extLst>
            <a:ext uri="{FF2B5EF4-FFF2-40B4-BE49-F238E27FC236}">
              <a16:creationId xmlns:a16="http://schemas.microsoft.com/office/drawing/2014/main" id="{E7D816F3-9913-4223-8E8D-09DCDBDA1319}"/>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116222</xdr:rowOff>
    </xdr:from>
    <xdr:ext cx="469744" cy="259045"/>
    <xdr:sp macro="" textlink="">
      <xdr:nvSpPr>
        <xdr:cNvPr id="616" name="n_1mainValue【保健センター・保健所】&#10;一人当たり面積">
          <a:extLst>
            <a:ext uri="{FF2B5EF4-FFF2-40B4-BE49-F238E27FC236}">
              <a16:creationId xmlns:a16="http://schemas.microsoft.com/office/drawing/2014/main" id="{5D011DC6-AEC7-4EC2-8D84-BB2227E6C36C}"/>
            </a:ext>
          </a:extLst>
        </xdr:cNvPr>
        <xdr:cNvSpPr txBox="1"/>
      </xdr:nvSpPr>
      <xdr:spPr>
        <a:xfrm>
          <a:off x="210757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116222</xdr:rowOff>
    </xdr:from>
    <xdr:ext cx="469744" cy="259045"/>
    <xdr:sp macro="" textlink="">
      <xdr:nvSpPr>
        <xdr:cNvPr id="617" name="n_2mainValue【保健センター・保健所】&#10;一人当たり面積">
          <a:extLst>
            <a:ext uri="{FF2B5EF4-FFF2-40B4-BE49-F238E27FC236}">
              <a16:creationId xmlns:a16="http://schemas.microsoft.com/office/drawing/2014/main" id="{10F39DB1-E8A5-4BBD-911D-154730204580}"/>
            </a:ext>
          </a:extLst>
        </xdr:cNvPr>
        <xdr:cNvSpPr txBox="1"/>
      </xdr:nvSpPr>
      <xdr:spPr>
        <a:xfrm>
          <a:off x="201994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116222</xdr:rowOff>
    </xdr:from>
    <xdr:ext cx="469744" cy="259045"/>
    <xdr:sp macro="" textlink="">
      <xdr:nvSpPr>
        <xdr:cNvPr id="618" name="n_3mainValue【保健センター・保健所】&#10;一人当たり面積">
          <a:extLst>
            <a:ext uri="{FF2B5EF4-FFF2-40B4-BE49-F238E27FC236}">
              <a16:creationId xmlns:a16="http://schemas.microsoft.com/office/drawing/2014/main" id="{0CDC28BA-9F26-49F8-BF01-1BB04F28D261}"/>
            </a:ext>
          </a:extLst>
        </xdr:cNvPr>
        <xdr:cNvSpPr txBox="1"/>
      </xdr:nvSpPr>
      <xdr:spPr>
        <a:xfrm>
          <a:off x="193104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116222</xdr:rowOff>
    </xdr:from>
    <xdr:ext cx="469744" cy="259045"/>
    <xdr:sp macro="" textlink="">
      <xdr:nvSpPr>
        <xdr:cNvPr id="619" name="n_4mainValue【保健センター・保健所】&#10;一人当たり面積">
          <a:extLst>
            <a:ext uri="{FF2B5EF4-FFF2-40B4-BE49-F238E27FC236}">
              <a16:creationId xmlns:a16="http://schemas.microsoft.com/office/drawing/2014/main" id="{9EFBF6A6-4D9C-44EF-A8A2-DFDAEA104CED}"/>
            </a:ext>
          </a:extLst>
        </xdr:cNvPr>
        <xdr:cNvSpPr txBox="1"/>
      </xdr:nvSpPr>
      <xdr:spPr>
        <a:xfrm>
          <a:off x="184214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FFA57F08-18DB-410A-BC79-B59344FD737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2ADAA3F0-8FD6-4DEC-8F5A-5191A36C2C6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20F0B630-4479-464F-9F3A-CF77B452FCD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A901D0AD-20C1-45EF-BC9D-7682343F1A1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711F098B-6D56-4D66-96F4-D9012ED0F6E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98A7B876-563E-473A-B1A8-2761E58E5B1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1266D818-E323-4462-BA0C-32BD917D599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8D73F7EC-5AC7-4758-85D5-9DF71CD4148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DB2D30CF-DFEF-4813-A119-1106802D0A4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9C2FF0FE-E720-4BF6-BB8C-7EAD5A36C5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41E402A8-6BCF-478F-9630-648D933440F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E02A5475-2075-42E7-BF8E-9C706FBC81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16B2CEF0-2BF7-4621-BC47-97C78BAFA1B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FA993855-2FFA-4836-91EF-9272E61B4AF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5067155A-A631-48A4-9F6B-D5806B6220B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5946C8AF-D8A7-453A-8344-D9F40A29C23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85344C82-CCA0-4089-BA4C-ED385013ADA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F8ECD76A-FAA5-4F4E-B00F-A5EAEE432C0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1B260BCD-9346-4CA7-86B7-C9B4AE0A0B0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4F71B02F-8E4F-4C45-80DB-5C4E5ABA6C1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8C8F4D59-799A-4F5A-B0A7-C9C13738755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46416F28-64FD-47D2-8D54-E8E58A9D181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213C7EDF-320B-44AA-BB97-6F3F3141B4A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7B163097-2EB1-4904-BC43-DDE503D462C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4" name="直線コネクタ 643">
          <a:extLst>
            <a:ext uri="{FF2B5EF4-FFF2-40B4-BE49-F238E27FC236}">
              <a16:creationId xmlns:a16="http://schemas.microsoft.com/office/drawing/2014/main" id="{1590F5FF-5FA3-493F-AF12-7BE19280A319}"/>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A5D65FA3-DC43-4E41-ADA4-4CF3D7B0B996}"/>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6" name="直線コネクタ 645">
          <a:extLst>
            <a:ext uri="{FF2B5EF4-FFF2-40B4-BE49-F238E27FC236}">
              <a16:creationId xmlns:a16="http://schemas.microsoft.com/office/drawing/2014/main" id="{0D93A38F-B741-46AE-9C0C-24BBB96582C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C4634016-A1C7-408B-B49E-2E01E8ABFF45}"/>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48" name="直線コネクタ 647">
          <a:extLst>
            <a:ext uri="{FF2B5EF4-FFF2-40B4-BE49-F238E27FC236}">
              <a16:creationId xmlns:a16="http://schemas.microsoft.com/office/drawing/2014/main" id="{542B686B-411D-4FC5-9647-4189F151ED14}"/>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A40D6C33-E457-468E-84DE-6FB335FBD3F0}"/>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50" name="フローチャート: 判断 649">
          <a:extLst>
            <a:ext uri="{FF2B5EF4-FFF2-40B4-BE49-F238E27FC236}">
              <a16:creationId xmlns:a16="http://schemas.microsoft.com/office/drawing/2014/main" id="{85A6C08D-D513-4583-90AE-F0D74FACD76E}"/>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51" name="フローチャート: 判断 650">
          <a:extLst>
            <a:ext uri="{FF2B5EF4-FFF2-40B4-BE49-F238E27FC236}">
              <a16:creationId xmlns:a16="http://schemas.microsoft.com/office/drawing/2014/main" id="{67137F57-E86F-473A-9A6C-25A231A6EB25}"/>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2" name="フローチャート: 判断 651">
          <a:extLst>
            <a:ext uri="{FF2B5EF4-FFF2-40B4-BE49-F238E27FC236}">
              <a16:creationId xmlns:a16="http://schemas.microsoft.com/office/drawing/2014/main" id="{69FBA70E-643D-4C43-BA34-EE915531A52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3" name="フローチャート: 判断 652">
          <a:extLst>
            <a:ext uri="{FF2B5EF4-FFF2-40B4-BE49-F238E27FC236}">
              <a16:creationId xmlns:a16="http://schemas.microsoft.com/office/drawing/2014/main" id="{FD49FEDD-00C7-40F9-8101-6440401A7492}"/>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4" name="フローチャート: 判断 653">
          <a:extLst>
            <a:ext uri="{FF2B5EF4-FFF2-40B4-BE49-F238E27FC236}">
              <a16:creationId xmlns:a16="http://schemas.microsoft.com/office/drawing/2014/main" id="{F409E3A1-8DF2-475A-99F9-FBF74D37754C}"/>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F18BE77-F98D-4445-A173-039C1C1597F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983F8B6-9DA2-474F-9370-CAEC3759BC6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4BD2757-C7D8-4468-AE52-B3E2A658263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4EF77D0-0564-40AF-83A5-AEE1EE40FF9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23BE8D0-0EEA-4D8D-B0FC-F0973AB850B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57786</xdr:rowOff>
    </xdr:from>
    <xdr:to>
      <xdr:col>85</xdr:col>
      <xdr:colOff>177800</xdr:colOff>
      <xdr:row>83</xdr:row>
      <xdr:rowOff>159386</xdr:rowOff>
    </xdr:to>
    <xdr:sp macro="" textlink="">
      <xdr:nvSpPr>
        <xdr:cNvPr id="660" name="楕円 659">
          <a:extLst>
            <a:ext uri="{FF2B5EF4-FFF2-40B4-BE49-F238E27FC236}">
              <a16:creationId xmlns:a16="http://schemas.microsoft.com/office/drawing/2014/main" id="{5ECD2147-1332-4E22-A5AA-FA2DA10E64D3}"/>
            </a:ext>
          </a:extLst>
        </xdr:cNvPr>
        <xdr:cNvSpPr/>
      </xdr:nvSpPr>
      <xdr:spPr>
        <a:xfrm>
          <a:off x="162687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36213</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69DE7F59-0CBD-4DFD-BFD2-09530106D65D}"/>
            </a:ext>
          </a:extLst>
        </xdr:cNvPr>
        <xdr:cNvSpPr txBox="1"/>
      </xdr:nvSpPr>
      <xdr:spPr>
        <a:xfrm>
          <a:off x="16357600"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145414</xdr:rowOff>
    </xdr:from>
    <xdr:to>
      <xdr:col>81</xdr:col>
      <xdr:colOff>101600</xdr:colOff>
      <xdr:row>83</xdr:row>
      <xdr:rowOff>75564</xdr:rowOff>
    </xdr:to>
    <xdr:sp macro="" textlink="">
      <xdr:nvSpPr>
        <xdr:cNvPr id="662" name="楕円 661">
          <a:extLst>
            <a:ext uri="{FF2B5EF4-FFF2-40B4-BE49-F238E27FC236}">
              <a16:creationId xmlns:a16="http://schemas.microsoft.com/office/drawing/2014/main" id="{D323B306-95C6-4253-AF33-191B7FFCF74B}"/>
            </a:ext>
          </a:extLst>
        </xdr:cNvPr>
        <xdr:cNvSpPr/>
      </xdr:nvSpPr>
      <xdr:spPr>
        <a:xfrm>
          <a:off x="15430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24764</xdr:rowOff>
    </xdr:from>
    <xdr:to>
      <xdr:col>85</xdr:col>
      <xdr:colOff>127000</xdr:colOff>
      <xdr:row>83</xdr:row>
      <xdr:rowOff>108586</xdr:rowOff>
    </xdr:to>
    <xdr:cxnSp macro="">
      <xdr:nvCxnSpPr>
        <xdr:cNvPr id="663" name="直線コネクタ 662">
          <a:extLst>
            <a:ext uri="{FF2B5EF4-FFF2-40B4-BE49-F238E27FC236}">
              <a16:creationId xmlns:a16="http://schemas.microsoft.com/office/drawing/2014/main" id="{5C60210D-C530-42A8-9A8D-18389B239870}"/>
            </a:ext>
          </a:extLst>
        </xdr:cNvPr>
        <xdr:cNvCxnSpPr/>
      </xdr:nvCxnSpPr>
      <xdr:spPr>
        <a:xfrm>
          <a:off x="15481300" y="14255114"/>
          <a:ext cx="8382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61595</xdr:rowOff>
    </xdr:from>
    <xdr:to>
      <xdr:col>76</xdr:col>
      <xdr:colOff>165100</xdr:colOff>
      <xdr:row>82</xdr:row>
      <xdr:rowOff>163195</xdr:rowOff>
    </xdr:to>
    <xdr:sp macro="" textlink="">
      <xdr:nvSpPr>
        <xdr:cNvPr id="664" name="楕円 663">
          <a:extLst>
            <a:ext uri="{FF2B5EF4-FFF2-40B4-BE49-F238E27FC236}">
              <a16:creationId xmlns:a16="http://schemas.microsoft.com/office/drawing/2014/main" id="{C640057F-2974-414C-A154-66242BD95610}"/>
            </a:ext>
          </a:extLst>
        </xdr:cNvPr>
        <xdr:cNvSpPr/>
      </xdr:nvSpPr>
      <xdr:spPr>
        <a:xfrm>
          <a:off x="14541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112395</xdr:rowOff>
    </xdr:from>
    <xdr:to>
      <xdr:col>81</xdr:col>
      <xdr:colOff>50800</xdr:colOff>
      <xdr:row>83</xdr:row>
      <xdr:rowOff>24764</xdr:rowOff>
    </xdr:to>
    <xdr:cxnSp macro="">
      <xdr:nvCxnSpPr>
        <xdr:cNvPr id="665" name="直線コネクタ 664">
          <a:extLst>
            <a:ext uri="{FF2B5EF4-FFF2-40B4-BE49-F238E27FC236}">
              <a16:creationId xmlns:a16="http://schemas.microsoft.com/office/drawing/2014/main" id="{9A58DED5-2A39-4DEE-9E5D-CEC393F5C363}"/>
            </a:ext>
          </a:extLst>
        </xdr:cNvPr>
        <xdr:cNvCxnSpPr/>
      </xdr:nvCxnSpPr>
      <xdr:spPr>
        <a:xfrm>
          <a:off x="14592300" y="14171295"/>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166370</xdr:rowOff>
    </xdr:from>
    <xdr:to>
      <xdr:col>72</xdr:col>
      <xdr:colOff>38100</xdr:colOff>
      <xdr:row>82</xdr:row>
      <xdr:rowOff>96520</xdr:rowOff>
    </xdr:to>
    <xdr:sp macro="" textlink="">
      <xdr:nvSpPr>
        <xdr:cNvPr id="666" name="楕円 665">
          <a:extLst>
            <a:ext uri="{FF2B5EF4-FFF2-40B4-BE49-F238E27FC236}">
              <a16:creationId xmlns:a16="http://schemas.microsoft.com/office/drawing/2014/main" id="{394653CB-ED48-4CEB-897D-C2BA03AFBE27}"/>
            </a:ext>
          </a:extLst>
        </xdr:cNvPr>
        <xdr:cNvSpPr/>
      </xdr:nvSpPr>
      <xdr:spPr>
        <a:xfrm>
          <a:off x="13652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45720</xdr:rowOff>
    </xdr:from>
    <xdr:to>
      <xdr:col>76</xdr:col>
      <xdr:colOff>114300</xdr:colOff>
      <xdr:row>82</xdr:row>
      <xdr:rowOff>112395</xdr:rowOff>
    </xdr:to>
    <xdr:cxnSp macro="">
      <xdr:nvCxnSpPr>
        <xdr:cNvPr id="667" name="直線コネクタ 666">
          <a:extLst>
            <a:ext uri="{FF2B5EF4-FFF2-40B4-BE49-F238E27FC236}">
              <a16:creationId xmlns:a16="http://schemas.microsoft.com/office/drawing/2014/main" id="{DDF7DEE8-ED90-468A-BECD-68BAF824D54C}"/>
            </a:ext>
          </a:extLst>
        </xdr:cNvPr>
        <xdr:cNvCxnSpPr/>
      </xdr:nvCxnSpPr>
      <xdr:spPr>
        <a:xfrm>
          <a:off x="13703300" y="1410462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92075</xdr:rowOff>
    </xdr:from>
    <xdr:to>
      <xdr:col>67</xdr:col>
      <xdr:colOff>101600</xdr:colOff>
      <xdr:row>82</xdr:row>
      <xdr:rowOff>22225</xdr:rowOff>
    </xdr:to>
    <xdr:sp macro="" textlink="">
      <xdr:nvSpPr>
        <xdr:cNvPr id="668" name="楕円 667">
          <a:extLst>
            <a:ext uri="{FF2B5EF4-FFF2-40B4-BE49-F238E27FC236}">
              <a16:creationId xmlns:a16="http://schemas.microsoft.com/office/drawing/2014/main" id="{B029AB54-8EA3-4540-A3BC-698CEB2A1B6F}"/>
            </a:ext>
          </a:extLst>
        </xdr:cNvPr>
        <xdr:cNvSpPr/>
      </xdr:nvSpPr>
      <xdr:spPr>
        <a:xfrm>
          <a:off x="127635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142875</xdr:rowOff>
    </xdr:from>
    <xdr:to>
      <xdr:col>71</xdr:col>
      <xdr:colOff>177800</xdr:colOff>
      <xdr:row>82</xdr:row>
      <xdr:rowOff>45720</xdr:rowOff>
    </xdr:to>
    <xdr:cxnSp macro="">
      <xdr:nvCxnSpPr>
        <xdr:cNvPr id="669" name="直線コネクタ 668">
          <a:extLst>
            <a:ext uri="{FF2B5EF4-FFF2-40B4-BE49-F238E27FC236}">
              <a16:creationId xmlns:a16="http://schemas.microsoft.com/office/drawing/2014/main" id="{C68518ED-FBDA-4D40-BB94-5657C3CDF947}"/>
            </a:ext>
          </a:extLst>
        </xdr:cNvPr>
        <xdr:cNvCxnSpPr/>
      </xdr:nvCxnSpPr>
      <xdr:spPr>
        <a:xfrm>
          <a:off x="12814300" y="1403032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670" name="n_1aveValue【消防施設】&#10;有形固定資産減価償却率">
          <a:extLst>
            <a:ext uri="{FF2B5EF4-FFF2-40B4-BE49-F238E27FC236}">
              <a16:creationId xmlns:a16="http://schemas.microsoft.com/office/drawing/2014/main" id="{B93CAC24-9430-4B3F-AF02-9A8D4AF3F31C}"/>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671" name="n_2aveValue【消防施設】&#10;有形固定資産減価償却率">
          <a:extLst>
            <a:ext uri="{FF2B5EF4-FFF2-40B4-BE49-F238E27FC236}">
              <a16:creationId xmlns:a16="http://schemas.microsoft.com/office/drawing/2014/main" id="{3F5640A7-2747-46C5-81E1-0DE06B26C83C}"/>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672" name="n_3aveValue【消防施設】&#10;有形固定資産減価償却率">
          <a:extLst>
            <a:ext uri="{FF2B5EF4-FFF2-40B4-BE49-F238E27FC236}">
              <a16:creationId xmlns:a16="http://schemas.microsoft.com/office/drawing/2014/main" id="{76700756-79A5-4FBE-BE53-A1C5D5310278}"/>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673" name="n_4aveValue【消防施設】&#10;有形固定資産減価償却率">
          <a:extLst>
            <a:ext uri="{FF2B5EF4-FFF2-40B4-BE49-F238E27FC236}">
              <a16:creationId xmlns:a16="http://schemas.microsoft.com/office/drawing/2014/main" id="{1D65AA34-A6B9-4340-90D2-829690A1E849}"/>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66691</xdr:rowOff>
    </xdr:from>
    <xdr:ext cx="405111" cy="259045"/>
    <xdr:sp macro="" textlink="">
      <xdr:nvSpPr>
        <xdr:cNvPr id="674" name="n_1mainValue【消防施設】&#10;有形固定資産減価償却率">
          <a:extLst>
            <a:ext uri="{FF2B5EF4-FFF2-40B4-BE49-F238E27FC236}">
              <a16:creationId xmlns:a16="http://schemas.microsoft.com/office/drawing/2014/main" id="{7F61DCEB-11B5-4F6F-814E-26DECE536A7B}"/>
            </a:ext>
          </a:extLst>
        </xdr:cNvPr>
        <xdr:cNvSpPr txBox="1"/>
      </xdr:nvSpPr>
      <xdr:spPr>
        <a:xfrm>
          <a:off x="152660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8272</xdr:rowOff>
    </xdr:from>
    <xdr:ext cx="405111" cy="259045"/>
    <xdr:sp macro="" textlink="">
      <xdr:nvSpPr>
        <xdr:cNvPr id="675" name="n_2mainValue【消防施設】&#10;有形固定資産減価償却率">
          <a:extLst>
            <a:ext uri="{FF2B5EF4-FFF2-40B4-BE49-F238E27FC236}">
              <a16:creationId xmlns:a16="http://schemas.microsoft.com/office/drawing/2014/main" id="{914D0A37-5DA8-4B41-9C55-63CA242B26F7}"/>
            </a:ext>
          </a:extLst>
        </xdr:cNvPr>
        <xdr:cNvSpPr txBox="1"/>
      </xdr:nvSpPr>
      <xdr:spPr>
        <a:xfrm>
          <a:off x="14389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113047</xdr:rowOff>
    </xdr:from>
    <xdr:ext cx="405111" cy="259045"/>
    <xdr:sp macro="" textlink="">
      <xdr:nvSpPr>
        <xdr:cNvPr id="676" name="n_3mainValue【消防施設】&#10;有形固定資産減価償却率">
          <a:extLst>
            <a:ext uri="{FF2B5EF4-FFF2-40B4-BE49-F238E27FC236}">
              <a16:creationId xmlns:a16="http://schemas.microsoft.com/office/drawing/2014/main" id="{344DA341-7519-4EF3-913A-5244E41AC3B0}"/>
            </a:ext>
          </a:extLst>
        </xdr:cNvPr>
        <xdr:cNvSpPr txBox="1"/>
      </xdr:nvSpPr>
      <xdr:spPr>
        <a:xfrm>
          <a:off x="13500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38752</xdr:rowOff>
    </xdr:from>
    <xdr:ext cx="405111" cy="259045"/>
    <xdr:sp macro="" textlink="">
      <xdr:nvSpPr>
        <xdr:cNvPr id="677" name="n_4mainValue【消防施設】&#10;有形固定資産減価償却率">
          <a:extLst>
            <a:ext uri="{FF2B5EF4-FFF2-40B4-BE49-F238E27FC236}">
              <a16:creationId xmlns:a16="http://schemas.microsoft.com/office/drawing/2014/main" id="{6D65CCF4-F36F-40C3-A53E-67674B281501}"/>
            </a:ext>
          </a:extLst>
        </xdr:cNvPr>
        <xdr:cNvSpPr txBox="1"/>
      </xdr:nvSpPr>
      <xdr:spPr>
        <a:xfrm>
          <a:off x="126117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FEB10EF9-9E5E-45E5-BB30-E0A1295C1D6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876F483B-A397-40CE-BA3A-DA2192CCCE7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ABF43DE5-0162-4C8F-9E72-4981697CBAD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2D5E2FDC-5F78-40C1-B56E-585A65FF388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25B38898-EA19-44E5-8CA8-D101FB49D6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34EDA421-CDB5-47E3-AF8B-7C4C28F1E5E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AFA85610-985C-4296-8CEC-29DEB688BCE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6E91B0DC-5BF7-4D65-AF4B-143BDB0B2A8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A01E541F-BE42-4A6E-8A99-F5932D41ED1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76815C3-52D4-4845-BA1D-0C351338006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8" name="直線コネクタ 687">
          <a:extLst>
            <a:ext uri="{FF2B5EF4-FFF2-40B4-BE49-F238E27FC236}">
              <a16:creationId xmlns:a16="http://schemas.microsoft.com/office/drawing/2014/main" id="{265F3FE6-360C-4CF2-BE7D-ED918594322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9" name="テキスト ボックス 688">
          <a:extLst>
            <a:ext uri="{FF2B5EF4-FFF2-40B4-BE49-F238E27FC236}">
              <a16:creationId xmlns:a16="http://schemas.microsoft.com/office/drawing/2014/main" id="{11554A2E-2305-4F26-BB96-9B56228F05C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0" name="直線コネクタ 689">
          <a:extLst>
            <a:ext uri="{FF2B5EF4-FFF2-40B4-BE49-F238E27FC236}">
              <a16:creationId xmlns:a16="http://schemas.microsoft.com/office/drawing/2014/main" id="{7B99F9CF-633F-4BDD-A9ED-57DC94F6ACE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1" name="テキスト ボックス 690">
          <a:extLst>
            <a:ext uri="{FF2B5EF4-FFF2-40B4-BE49-F238E27FC236}">
              <a16:creationId xmlns:a16="http://schemas.microsoft.com/office/drawing/2014/main" id="{7067C9C0-38EC-4DC6-A828-215089E7807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2" name="直線コネクタ 691">
          <a:extLst>
            <a:ext uri="{FF2B5EF4-FFF2-40B4-BE49-F238E27FC236}">
              <a16:creationId xmlns:a16="http://schemas.microsoft.com/office/drawing/2014/main" id="{C03BBCC2-B81A-4F7E-95F2-F5416529A99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3" name="テキスト ボックス 692">
          <a:extLst>
            <a:ext uri="{FF2B5EF4-FFF2-40B4-BE49-F238E27FC236}">
              <a16:creationId xmlns:a16="http://schemas.microsoft.com/office/drawing/2014/main" id="{308EE8E8-6FBE-4424-844C-6266CFE71FC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4" name="直線コネクタ 693">
          <a:extLst>
            <a:ext uri="{FF2B5EF4-FFF2-40B4-BE49-F238E27FC236}">
              <a16:creationId xmlns:a16="http://schemas.microsoft.com/office/drawing/2014/main" id="{3DE4BDAA-2E51-443B-B9C2-20E0D35622A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5" name="テキスト ボックス 694">
          <a:extLst>
            <a:ext uri="{FF2B5EF4-FFF2-40B4-BE49-F238E27FC236}">
              <a16:creationId xmlns:a16="http://schemas.microsoft.com/office/drawing/2014/main" id="{1BBFD58D-A1CE-41DF-B8D0-ACA6EB99079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6" name="直線コネクタ 695">
          <a:extLst>
            <a:ext uri="{FF2B5EF4-FFF2-40B4-BE49-F238E27FC236}">
              <a16:creationId xmlns:a16="http://schemas.microsoft.com/office/drawing/2014/main" id="{69332DDB-4034-4B72-9F69-C9CA68B6B36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7" name="テキスト ボックス 696">
          <a:extLst>
            <a:ext uri="{FF2B5EF4-FFF2-40B4-BE49-F238E27FC236}">
              <a16:creationId xmlns:a16="http://schemas.microsoft.com/office/drawing/2014/main" id="{72D7E400-39EC-4331-BE9D-886CB639A83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8" name="直線コネクタ 697">
          <a:extLst>
            <a:ext uri="{FF2B5EF4-FFF2-40B4-BE49-F238E27FC236}">
              <a16:creationId xmlns:a16="http://schemas.microsoft.com/office/drawing/2014/main" id="{404AE3B3-55D5-47E6-9B6E-3671B6B4A33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9" name="テキスト ボックス 698">
          <a:extLst>
            <a:ext uri="{FF2B5EF4-FFF2-40B4-BE49-F238E27FC236}">
              <a16:creationId xmlns:a16="http://schemas.microsoft.com/office/drawing/2014/main" id="{41880E0B-351D-4477-9D6E-ACCE7499920B}"/>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D4DC6066-206B-41EB-892F-3569F119B99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1" name="テキスト ボックス 700">
          <a:extLst>
            <a:ext uri="{FF2B5EF4-FFF2-40B4-BE49-F238E27FC236}">
              <a16:creationId xmlns:a16="http://schemas.microsoft.com/office/drawing/2014/main" id="{E92AFA49-31C3-4888-B9C0-3A1B41B62F22}"/>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消防施設】&#10;一人当たり面積グラフ枠">
          <a:extLst>
            <a:ext uri="{FF2B5EF4-FFF2-40B4-BE49-F238E27FC236}">
              <a16:creationId xmlns:a16="http://schemas.microsoft.com/office/drawing/2014/main" id="{9E4DD739-FF62-4F10-8055-F7139EBC580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3" name="直線コネクタ 702">
          <a:extLst>
            <a:ext uri="{FF2B5EF4-FFF2-40B4-BE49-F238E27FC236}">
              <a16:creationId xmlns:a16="http://schemas.microsoft.com/office/drawing/2014/main" id="{A8706738-F8F2-4CD1-BEFB-9A4165D5E2AE}"/>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4" name="【消防施設】&#10;一人当たり面積最小値テキスト">
          <a:extLst>
            <a:ext uri="{FF2B5EF4-FFF2-40B4-BE49-F238E27FC236}">
              <a16:creationId xmlns:a16="http://schemas.microsoft.com/office/drawing/2014/main" id="{2B84C3D1-4984-4861-BA9B-472B5A669945}"/>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5" name="直線コネクタ 704">
          <a:extLst>
            <a:ext uri="{FF2B5EF4-FFF2-40B4-BE49-F238E27FC236}">
              <a16:creationId xmlns:a16="http://schemas.microsoft.com/office/drawing/2014/main" id="{968ED520-8926-4601-BE9B-AE00D986171F}"/>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6" name="【消防施設】&#10;一人当たり面積最大値テキスト">
          <a:extLst>
            <a:ext uri="{FF2B5EF4-FFF2-40B4-BE49-F238E27FC236}">
              <a16:creationId xmlns:a16="http://schemas.microsoft.com/office/drawing/2014/main" id="{CBB27535-DC25-4450-84B3-8A232E21272F}"/>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07" name="直線コネクタ 706">
          <a:extLst>
            <a:ext uri="{FF2B5EF4-FFF2-40B4-BE49-F238E27FC236}">
              <a16:creationId xmlns:a16="http://schemas.microsoft.com/office/drawing/2014/main" id="{8DE87BF1-9D08-4838-B662-09A0F09625E0}"/>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708" name="【消防施設】&#10;一人当たり面積平均値テキスト">
          <a:extLst>
            <a:ext uri="{FF2B5EF4-FFF2-40B4-BE49-F238E27FC236}">
              <a16:creationId xmlns:a16="http://schemas.microsoft.com/office/drawing/2014/main" id="{868B3B0D-02EA-4E83-954F-32363CEAF33C}"/>
            </a:ext>
          </a:extLst>
        </xdr:cNvPr>
        <xdr:cNvSpPr txBox="1"/>
      </xdr:nvSpPr>
      <xdr:spPr>
        <a:xfrm>
          <a:off x="22199600" y="14789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09" name="フローチャート: 判断 708">
          <a:extLst>
            <a:ext uri="{FF2B5EF4-FFF2-40B4-BE49-F238E27FC236}">
              <a16:creationId xmlns:a16="http://schemas.microsoft.com/office/drawing/2014/main" id="{76A5BFE9-C0CD-437D-97D3-9D80BC68DA9E}"/>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10" name="フローチャート: 判断 709">
          <a:extLst>
            <a:ext uri="{FF2B5EF4-FFF2-40B4-BE49-F238E27FC236}">
              <a16:creationId xmlns:a16="http://schemas.microsoft.com/office/drawing/2014/main" id="{3BB754E3-3195-4D93-8C60-A09A9FCF176B}"/>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11" name="フローチャート: 判断 710">
          <a:extLst>
            <a:ext uri="{FF2B5EF4-FFF2-40B4-BE49-F238E27FC236}">
              <a16:creationId xmlns:a16="http://schemas.microsoft.com/office/drawing/2014/main" id="{4784129E-9556-456D-8D39-AC4995641389}"/>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2" name="フローチャート: 判断 711">
          <a:extLst>
            <a:ext uri="{FF2B5EF4-FFF2-40B4-BE49-F238E27FC236}">
              <a16:creationId xmlns:a16="http://schemas.microsoft.com/office/drawing/2014/main" id="{D834B499-CF06-4345-9208-22AC630FBBD3}"/>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713" name="フローチャート: 判断 712">
          <a:extLst>
            <a:ext uri="{FF2B5EF4-FFF2-40B4-BE49-F238E27FC236}">
              <a16:creationId xmlns:a16="http://schemas.microsoft.com/office/drawing/2014/main" id="{21098CE9-0CF9-4A4E-AA3C-19066DA06347}"/>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2623F3D-53C1-4790-9063-1DB9D6F2AA2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04B2A82-A393-4B7F-820D-C448223589C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CAD7F0D-0260-4B8B-B86B-D98C31EC380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557CD3F-9228-4100-AA56-D08E639BD57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791F1A0-E6E4-44FB-95E2-DDB0784720F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166751</xdr:rowOff>
    </xdr:from>
    <xdr:to>
      <xdr:col>116</xdr:col>
      <xdr:colOff>114300</xdr:colOff>
      <xdr:row>84</xdr:row>
      <xdr:rowOff>96901</xdr:rowOff>
    </xdr:to>
    <xdr:sp macro="" textlink="">
      <xdr:nvSpPr>
        <xdr:cNvPr id="719" name="楕円 718">
          <a:extLst>
            <a:ext uri="{FF2B5EF4-FFF2-40B4-BE49-F238E27FC236}">
              <a16:creationId xmlns:a16="http://schemas.microsoft.com/office/drawing/2014/main" id="{8F94E40F-32BE-4CB5-BA87-B419759095FC}"/>
            </a:ext>
          </a:extLst>
        </xdr:cNvPr>
        <xdr:cNvSpPr/>
      </xdr:nvSpPr>
      <xdr:spPr>
        <a:xfrm>
          <a:off x="22110700" y="1439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18178</xdr:rowOff>
    </xdr:from>
    <xdr:ext cx="469744" cy="259045"/>
    <xdr:sp macro="" textlink="">
      <xdr:nvSpPr>
        <xdr:cNvPr id="720" name="【消防施設】&#10;一人当たり面積該当値テキスト">
          <a:extLst>
            <a:ext uri="{FF2B5EF4-FFF2-40B4-BE49-F238E27FC236}">
              <a16:creationId xmlns:a16="http://schemas.microsoft.com/office/drawing/2014/main" id="{E337A4DE-3FA1-4F90-91DA-3B157AB72DEA}"/>
            </a:ext>
          </a:extLst>
        </xdr:cNvPr>
        <xdr:cNvSpPr txBox="1"/>
      </xdr:nvSpPr>
      <xdr:spPr>
        <a:xfrm>
          <a:off x="22199600" y="1424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164954</xdr:rowOff>
    </xdr:from>
    <xdr:to>
      <xdr:col>112</xdr:col>
      <xdr:colOff>38100</xdr:colOff>
      <xdr:row>84</xdr:row>
      <xdr:rowOff>95104</xdr:rowOff>
    </xdr:to>
    <xdr:sp macro="" textlink="">
      <xdr:nvSpPr>
        <xdr:cNvPr id="721" name="楕円 720">
          <a:extLst>
            <a:ext uri="{FF2B5EF4-FFF2-40B4-BE49-F238E27FC236}">
              <a16:creationId xmlns:a16="http://schemas.microsoft.com/office/drawing/2014/main" id="{5C7E3D96-46CD-456C-A0B5-73B6BA2002F9}"/>
            </a:ext>
          </a:extLst>
        </xdr:cNvPr>
        <xdr:cNvSpPr/>
      </xdr:nvSpPr>
      <xdr:spPr>
        <a:xfrm>
          <a:off x="21272500" y="1439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44304</xdr:rowOff>
    </xdr:from>
    <xdr:to>
      <xdr:col>116</xdr:col>
      <xdr:colOff>63500</xdr:colOff>
      <xdr:row>84</xdr:row>
      <xdr:rowOff>46101</xdr:rowOff>
    </xdr:to>
    <xdr:cxnSp macro="">
      <xdr:nvCxnSpPr>
        <xdr:cNvPr id="722" name="直線コネクタ 721">
          <a:extLst>
            <a:ext uri="{FF2B5EF4-FFF2-40B4-BE49-F238E27FC236}">
              <a16:creationId xmlns:a16="http://schemas.microsoft.com/office/drawing/2014/main" id="{BA9C121F-0957-422A-AE11-9FED61748A83}"/>
            </a:ext>
          </a:extLst>
        </xdr:cNvPr>
        <xdr:cNvCxnSpPr/>
      </xdr:nvCxnSpPr>
      <xdr:spPr>
        <a:xfrm>
          <a:off x="21323300" y="14446104"/>
          <a:ext cx="8382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163812</xdr:rowOff>
    </xdr:from>
    <xdr:to>
      <xdr:col>107</xdr:col>
      <xdr:colOff>101600</xdr:colOff>
      <xdr:row>84</xdr:row>
      <xdr:rowOff>93962</xdr:rowOff>
    </xdr:to>
    <xdr:sp macro="" textlink="">
      <xdr:nvSpPr>
        <xdr:cNvPr id="723" name="楕円 722">
          <a:extLst>
            <a:ext uri="{FF2B5EF4-FFF2-40B4-BE49-F238E27FC236}">
              <a16:creationId xmlns:a16="http://schemas.microsoft.com/office/drawing/2014/main" id="{7B0F07CE-0FAD-4D93-B67C-E3E79FB7258B}"/>
            </a:ext>
          </a:extLst>
        </xdr:cNvPr>
        <xdr:cNvSpPr/>
      </xdr:nvSpPr>
      <xdr:spPr>
        <a:xfrm>
          <a:off x="20383500" y="1439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43162</xdr:rowOff>
    </xdr:from>
    <xdr:to>
      <xdr:col>111</xdr:col>
      <xdr:colOff>177800</xdr:colOff>
      <xdr:row>84</xdr:row>
      <xdr:rowOff>44304</xdr:rowOff>
    </xdr:to>
    <xdr:cxnSp macro="">
      <xdr:nvCxnSpPr>
        <xdr:cNvPr id="724" name="直線コネクタ 723">
          <a:extLst>
            <a:ext uri="{FF2B5EF4-FFF2-40B4-BE49-F238E27FC236}">
              <a16:creationId xmlns:a16="http://schemas.microsoft.com/office/drawing/2014/main" id="{CD168D60-AE1B-4DAE-8458-7DF65BAC03EB}"/>
            </a:ext>
          </a:extLst>
        </xdr:cNvPr>
        <xdr:cNvCxnSpPr/>
      </xdr:nvCxnSpPr>
      <xdr:spPr>
        <a:xfrm>
          <a:off x="20434300" y="1444496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162832</xdr:rowOff>
    </xdr:from>
    <xdr:to>
      <xdr:col>102</xdr:col>
      <xdr:colOff>165100</xdr:colOff>
      <xdr:row>84</xdr:row>
      <xdr:rowOff>92982</xdr:rowOff>
    </xdr:to>
    <xdr:sp macro="" textlink="">
      <xdr:nvSpPr>
        <xdr:cNvPr id="725" name="楕円 724">
          <a:extLst>
            <a:ext uri="{FF2B5EF4-FFF2-40B4-BE49-F238E27FC236}">
              <a16:creationId xmlns:a16="http://schemas.microsoft.com/office/drawing/2014/main" id="{3340059A-B4EA-44FF-968C-EB331A7A29BE}"/>
            </a:ext>
          </a:extLst>
        </xdr:cNvPr>
        <xdr:cNvSpPr/>
      </xdr:nvSpPr>
      <xdr:spPr>
        <a:xfrm>
          <a:off x="19494500" y="1439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42182</xdr:rowOff>
    </xdr:from>
    <xdr:to>
      <xdr:col>107</xdr:col>
      <xdr:colOff>50800</xdr:colOff>
      <xdr:row>84</xdr:row>
      <xdr:rowOff>43162</xdr:rowOff>
    </xdr:to>
    <xdr:cxnSp macro="">
      <xdr:nvCxnSpPr>
        <xdr:cNvPr id="726" name="直線コネクタ 725">
          <a:extLst>
            <a:ext uri="{FF2B5EF4-FFF2-40B4-BE49-F238E27FC236}">
              <a16:creationId xmlns:a16="http://schemas.microsoft.com/office/drawing/2014/main" id="{0E324A1F-6AFD-40EB-A7F5-A0308741D8EE}"/>
            </a:ext>
          </a:extLst>
        </xdr:cNvPr>
        <xdr:cNvCxnSpPr/>
      </xdr:nvCxnSpPr>
      <xdr:spPr>
        <a:xfrm>
          <a:off x="19545300" y="14443982"/>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164791</xdr:rowOff>
    </xdr:from>
    <xdr:to>
      <xdr:col>98</xdr:col>
      <xdr:colOff>38100</xdr:colOff>
      <xdr:row>84</xdr:row>
      <xdr:rowOff>94941</xdr:rowOff>
    </xdr:to>
    <xdr:sp macro="" textlink="">
      <xdr:nvSpPr>
        <xdr:cNvPr id="727" name="楕円 726">
          <a:extLst>
            <a:ext uri="{FF2B5EF4-FFF2-40B4-BE49-F238E27FC236}">
              <a16:creationId xmlns:a16="http://schemas.microsoft.com/office/drawing/2014/main" id="{9B6AA0BC-AC7E-4FE3-BE2A-C0CC3063AC18}"/>
            </a:ext>
          </a:extLst>
        </xdr:cNvPr>
        <xdr:cNvSpPr/>
      </xdr:nvSpPr>
      <xdr:spPr>
        <a:xfrm>
          <a:off x="18605500" y="1439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42182</xdr:rowOff>
    </xdr:from>
    <xdr:to>
      <xdr:col>102</xdr:col>
      <xdr:colOff>114300</xdr:colOff>
      <xdr:row>84</xdr:row>
      <xdr:rowOff>44141</xdr:rowOff>
    </xdr:to>
    <xdr:cxnSp macro="">
      <xdr:nvCxnSpPr>
        <xdr:cNvPr id="728" name="直線コネクタ 727">
          <a:extLst>
            <a:ext uri="{FF2B5EF4-FFF2-40B4-BE49-F238E27FC236}">
              <a16:creationId xmlns:a16="http://schemas.microsoft.com/office/drawing/2014/main" id="{2414573B-65FF-45E8-A26B-AC894ECF526A}"/>
            </a:ext>
          </a:extLst>
        </xdr:cNvPr>
        <xdr:cNvCxnSpPr/>
      </xdr:nvCxnSpPr>
      <xdr:spPr>
        <a:xfrm flipV="1">
          <a:off x="18656300" y="14443982"/>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729" name="n_1aveValue【消防施設】&#10;一人当たり面積">
          <a:extLst>
            <a:ext uri="{FF2B5EF4-FFF2-40B4-BE49-F238E27FC236}">
              <a16:creationId xmlns:a16="http://schemas.microsoft.com/office/drawing/2014/main" id="{BB1B26BD-4198-49A4-ADF3-93425AF1CECD}"/>
            </a:ext>
          </a:extLst>
        </xdr:cNvPr>
        <xdr:cNvSpPr txBox="1"/>
      </xdr:nvSpPr>
      <xdr:spPr>
        <a:xfrm>
          <a:off x="21075727" y="1490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730" name="n_2aveValue【消防施設】&#10;一人当たり面積">
          <a:extLst>
            <a:ext uri="{FF2B5EF4-FFF2-40B4-BE49-F238E27FC236}">
              <a16:creationId xmlns:a16="http://schemas.microsoft.com/office/drawing/2014/main" id="{D07DD405-4402-45D2-A9C5-F1C327A78035}"/>
            </a:ext>
          </a:extLst>
        </xdr:cNvPr>
        <xdr:cNvSpPr txBox="1"/>
      </xdr:nvSpPr>
      <xdr:spPr>
        <a:xfrm>
          <a:off x="20199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731" name="n_3aveValue【消防施設】&#10;一人当たり面積">
          <a:extLst>
            <a:ext uri="{FF2B5EF4-FFF2-40B4-BE49-F238E27FC236}">
              <a16:creationId xmlns:a16="http://schemas.microsoft.com/office/drawing/2014/main" id="{44EFCCCF-DE3D-4ACE-8440-CE280DF72488}"/>
            </a:ext>
          </a:extLst>
        </xdr:cNvPr>
        <xdr:cNvSpPr txBox="1"/>
      </xdr:nvSpPr>
      <xdr:spPr>
        <a:xfrm>
          <a:off x="19310427" y="1491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732" name="n_4aveValue【消防施設】&#10;一人当たり面積">
          <a:extLst>
            <a:ext uri="{FF2B5EF4-FFF2-40B4-BE49-F238E27FC236}">
              <a16:creationId xmlns:a16="http://schemas.microsoft.com/office/drawing/2014/main" id="{11EF091E-77C2-433F-92ED-3A79A9F447D5}"/>
            </a:ext>
          </a:extLst>
        </xdr:cNvPr>
        <xdr:cNvSpPr txBox="1"/>
      </xdr:nvSpPr>
      <xdr:spPr>
        <a:xfrm>
          <a:off x="18421427" y="1491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111631</xdr:rowOff>
    </xdr:from>
    <xdr:ext cx="469744" cy="259045"/>
    <xdr:sp macro="" textlink="">
      <xdr:nvSpPr>
        <xdr:cNvPr id="733" name="n_1mainValue【消防施設】&#10;一人当たり面積">
          <a:extLst>
            <a:ext uri="{FF2B5EF4-FFF2-40B4-BE49-F238E27FC236}">
              <a16:creationId xmlns:a16="http://schemas.microsoft.com/office/drawing/2014/main" id="{4F3E6606-9CB0-48B1-9755-A07F39211E82}"/>
            </a:ext>
          </a:extLst>
        </xdr:cNvPr>
        <xdr:cNvSpPr txBox="1"/>
      </xdr:nvSpPr>
      <xdr:spPr>
        <a:xfrm>
          <a:off x="21075727" y="1417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110489</xdr:rowOff>
    </xdr:from>
    <xdr:ext cx="469744" cy="259045"/>
    <xdr:sp macro="" textlink="">
      <xdr:nvSpPr>
        <xdr:cNvPr id="734" name="n_2mainValue【消防施設】&#10;一人当たり面積">
          <a:extLst>
            <a:ext uri="{FF2B5EF4-FFF2-40B4-BE49-F238E27FC236}">
              <a16:creationId xmlns:a16="http://schemas.microsoft.com/office/drawing/2014/main" id="{4EC213B1-2C11-4DFE-9ABF-D3990004BA72}"/>
            </a:ext>
          </a:extLst>
        </xdr:cNvPr>
        <xdr:cNvSpPr txBox="1"/>
      </xdr:nvSpPr>
      <xdr:spPr>
        <a:xfrm>
          <a:off x="20199427" y="1416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109509</xdr:rowOff>
    </xdr:from>
    <xdr:ext cx="469744" cy="259045"/>
    <xdr:sp macro="" textlink="">
      <xdr:nvSpPr>
        <xdr:cNvPr id="735" name="n_3mainValue【消防施設】&#10;一人当たり面積">
          <a:extLst>
            <a:ext uri="{FF2B5EF4-FFF2-40B4-BE49-F238E27FC236}">
              <a16:creationId xmlns:a16="http://schemas.microsoft.com/office/drawing/2014/main" id="{5336D1BE-6964-4143-A594-78A331ADA06D}"/>
            </a:ext>
          </a:extLst>
        </xdr:cNvPr>
        <xdr:cNvSpPr txBox="1"/>
      </xdr:nvSpPr>
      <xdr:spPr>
        <a:xfrm>
          <a:off x="19310427" y="1416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111468</xdr:rowOff>
    </xdr:from>
    <xdr:ext cx="469744" cy="259045"/>
    <xdr:sp macro="" textlink="">
      <xdr:nvSpPr>
        <xdr:cNvPr id="736" name="n_4mainValue【消防施設】&#10;一人当たり面積">
          <a:extLst>
            <a:ext uri="{FF2B5EF4-FFF2-40B4-BE49-F238E27FC236}">
              <a16:creationId xmlns:a16="http://schemas.microsoft.com/office/drawing/2014/main" id="{AA4DB9BE-DB88-4136-8573-9F9A0CC68697}"/>
            </a:ext>
          </a:extLst>
        </xdr:cNvPr>
        <xdr:cNvSpPr txBox="1"/>
      </xdr:nvSpPr>
      <xdr:spPr>
        <a:xfrm>
          <a:off x="18421427" y="1417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4A265389-A103-44E9-B1A8-24B4A40E2E3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5913603E-1749-4900-AA66-100FCE90DFD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7D1412E2-E84B-4D1D-8852-9FAFF95040F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874B92B2-C440-4C99-9B86-F76625C0D72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85117538-5E93-47A2-BCB9-470359CA6A0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9D6D0572-14CC-4CFB-B865-467BA02DAA2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3E1AE0ED-F83D-452F-AD52-FFB4ADA45F0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66BBD099-B5D0-4A81-A6AF-A01A7474652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607C9C73-3866-46BC-8349-C36BADC1EE7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2DA06B5F-81D5-4AFF-9DC2-4B561CE7E3F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A51433FC-9184-4CFD-90C5-A84B7715CCC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D2A0394A-3EB6-4034-A0B8-0A38588D36A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EE349471-5A03-4F5C-9445-695FDA9CFFA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E9CBB450-7B13-41F3-88FD-983B70D0C72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658C1224-DF0A-440C-9F0F-0CF376DAEAB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0018EF2A-0AA4-47BA-A117-F3AAB475F74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054A5EAF-5D6D-453C-BC6A-2DC47877E8C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091AE454-344F-4DAF-8E85-049969769B1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2BD3DB79-636D-49DC-9F30-840897D2D7D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93F15D2D-D051-47C8-9C6D-E7CC4BD1C44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282BCE66-9AA6-4227-B618-A09420807F8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13C45144-80DB-42AF-9228-71CB0839DAC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E10B33A1-2876-4173-A1CC-1FEC2EE341A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6721242F-3F39-4F29-B1E9-36E991DE0A8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D580376F-F9CC-4BF1-8708-5DA8500B0E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2" name="直線コネクタ 761">
          <a:extLst>
            <a:ext uri="{FF2B5EF4-FFF2-40B4-BE49-F238E27FC236}">
              <a16:creationId xmlns:a16="http://schemas.microsoft.com/office/drawing/2014/main" id="{A3335F17-30A7-4C44-9087-6A793806E6A9}"/>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3" name="【庁舎】&#10;有形固定資産減価償却率最小値テキスト">
          <a:extLst>
            <a:ext uri="{FF2B5EF4-FFF2-40B4-BE49-F238E27FC236}">
              <a16:creationId xmlns:a16="http://schemas.microsoft.com/office/drawing/2014/main" id="{5A8717CE-73A0-491F-9BB5-7879978B6085}"/>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4" name="直線コネクタ 763">
          <a:extLst>
            <a:ext uri="{FF2B5EF4-FFF2-40B4-BE49-F238E27FC236}">
              <a16:creationId xmlns:a16="http://schemas.microsoft.com/office/drawing/2014/main" id="{230397ED-53CA-4F68-9339-DC0F3F86274D}"/>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5" name="【庁舎】&#10;有形固定資産減価償却率最大値テキスト">
          <a:extLst>
            <a:ext uri="{FF2B5EF4-FFF2-40B4-BE49-F238E27FC236}">
              <a16:creationId xmlns:a16="http://schemas.microsoft.com/office/drawing/2014/main" id="{C969C23F-51CD-4300-87B9-9652F566274A}"/>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6" name="直線コネクタ 765">
          <a:extLst>
            <a:ext uri="{FF2B5EF4-FFF2-40B4-BE49-F238E27FC236}">
              <a16:creationId xmlns:a16="http://schemas.microsoft.com/office/drawing/2014/main" id="{87BF0A4A-BE76-48D2-B966-782EF6CE1D3C}"/>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767" name="【庁舎】&#10;有形固定資産減価償却率平均値テキスト">
          <a:extLst>
            <a:ext uri="{FF2B5EF4-FFF2-40B4-BE49-F238E27FC236}">
              <a16:creationId xmlns:a16="http://schemas.microsoft.com/office/drawing/2014/main" id="{F1264476-473E-40A4-BFC2-79914EF9099C}"/>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68" name="フローチャート: 判断 767">
          <a:extLst>
            <a:ext uri="{FF2B5EF4-FFF2-40B4-BE49-F238E27FC236}">
              <a16:creationId xmlns:a16="http://schemas.microsoft.com/office/drawing/2014/main" id="{70EB41C4-C0E6-4D88-8D8B-BCD9C26D3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9" name="フローチャート: 判断 768">
          <a:extLst>
            <a:ext uri="{FF2B5EF4-FFF2-40B4-BE49-F238E27FC236}">
              <a16:creationId xmlns:a16="http://schemas.microsoft.com/office/drawing/2014/main" id="{BD664598-7E4C-4449-B4E3-438DE115342E}"/>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70" name="フローチャート: 判断 769">
          <a:extLst>
            <a:ext uri="{FF2B5EF4-FFF2-40B4-BE49-F238E27FC236}">
              <a16:creationId xmlns:a16="http://schemas.microsoft.com/office/drawing/2014/main" id="{D2F7FD8B-89A9-4F4E-8445-811DB5FB3422}"/>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71" name="フローチャート: 判断 770">
          <a:extLst>
            <a:ext uri="{FF2B5EF4-FFF2-40B4-BE49-F238E27FC236}">
              <a16:creationId xmlns:a16="http://schemas.microsoft.com/office/drawing/2014/main" id="{ABE528CD-990C-42D3-8591-B3CDE93C2245}"/>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2" name="フローチャート: 判断 771">
          <a:extLst>
            <a:ext uri="{FF2B5EF4-FFF2-40B4-BE49-F238E27FC236}">
              <a16:creationId xmlns:a16="http://schemas.microsoft.com/office/drawing/2014/main" id="{49578ADE-CF2D-4725-B0D9-BF4FB6061ED4}"/>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8B526F9-D19A-4EBB-BD78-577D4459129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6520877-29C1-479B-9777-86E861F0BFC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BCA60E5-B228-423B-92A7-030BC7705C8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CAA1637-8A81-41F7-8D00-9E8F9851813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E9DE432-579C-4773-8DA6-9F300135F68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139700</xdr:rowOff>
    </xdr:from>
    <xdr:to>
      <xdr:col>85</xdr:col>
      <xdr:colOff>177800</xdr:colOff>
      <xdr:row>109</xdr:row>
      <xdr:rowOff>69850</xdr:rowOff>
    </xdr:to>
    <xdr:sp macro="" textlink="">
      <xdr:nvSpPr>
        <xdr:cNvPr id="778" name="楕円 777">
          <a:extLst>
            <a:ext uri="{FF2B5EF4-FFF2-40B4-BE49-F238E27FC236}">
              <a16:creationId xmlns:a16="http://schemas.microsoft.com/office/drawing/2014/main" id="{FB9D6C37-90B5-4EE3-AFEF-6FEA7195EFAE}"/>
            </a:ext>
          </a:extLst>
        </xdr:cNvPr>
        <xdr:cNvSpPr/>
      </xdr:nvSpPr>
      <xdr:spPr>
        <a:xfrm>
          <a:off x="16268700" y="186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54627</xdr:rowOff>
    </xdr:from>
    <xdr:ext cx="405111" cy="259045"/>
    <xdr:sp macro="" textlink="">
      <xdr:nvSpPr>
        <xdr:cNvPr id="779" name="【庁舎】&#10;有形固定資産減価償却率該当値テキスト">
          <a:extLst>
            <a:ext uri="{FF2B5EF4-FFF2-40B4-BE49-F238E27FC236}">
              <a16:creationId xmlns:a16="http://schemas.microsoft.com/office/drawing/2014/main" id="{E76E02A7-D0BF-40C0-A4D8-C2F67FE6999D}"/>
            </a:ext>
          </a:extLst>
        </xdr:cNvPr>
        <xdr:cNvSpPr txBox="1"/>
      </xdr:nvSpPr>
      <xdr:spPr>
        <a:xfrm>
          <a:off x="16357600" y="1857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146231</xdr:rowOff>
    </xdr:from>
    <xdr:to>
      <xdr:col>81</xdr:col>
      <xdr:colOff>101600</xdr:colOff>
      <xdr:row>109</xdr:row>
      <xdr:rowOff>76381</xdr:rowOff>
    </xdr:to>
    <xdr:sp macro="" textlink="">
      <xdr:nvSpPr>
        <xdr:cNvPr id="780" name="楕円 779">
          <a:extLst>
            <a:ext uri="{FF2B5EF4-FFF2-40B4-BE49-F238E27FC236}">
              <a16:creationId xmlns:a16="http://schemas.microsoft.com/office/drawing/2014/main" id="{EDBEB5BA-CCCE-4187-ACB0-F9C550895363}"/>
            </a:ext>
          </a:extLst>
        </xdr:cNvPr>
        <xdr:cNvSpPr/>
      </xdr:nvSpPr>
      <xdr:spPr>
        <a:xfrm>
          <a:off x="15430500" y="1866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19050</xdr:rowOff>
    </xdr:from>
    <xdr:to>
      <xdr:col>85</xdr:col>
      <xdr:colOff>127000</xdr:colOff>
      <xdr:row>109</xdr:row>
      <xdr:rowOff>25581</xdr:rowOff>
    </xdr:to>
    <xdr:cxnSp macro="">
      <xdr:nvCxnSpPr>
        <xdr:cNvPr id="781" name="直線コネクタ 780">
          <a:extLst>
            <a:ext uri="{FF2B5EF4-FFF2-40B4-BE49-F238E27FC236}">
              <a16:creationId xmlns:a16="http://schemas.microsoft.com/office/drawing/2014/main" id="{08F76149-CA40-4973-A932-7D7C6FF912B4}"/>
            </a:ext>
          </a:extLst>
        </xdr:cNvPr>
        <xdr:cNvCxnSpPr/>
      </xdr:nvCxnSpPr>
      <xdr:spPr>
        <a:xfrm flipV="1">
          <a:off x="15481300" y="1870710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149498</xdr:rowOff>
    </xdr:from>
    <xdr:to>
      <xdr:col>76</xdr:col>
      <xdr:colOff>165100</xdr:colOff>
      <xdr:row>109</xdr:row>
      <xdr:rowOff>79648</xdr:rowOff>
    </xdr:to>
    <xdr:sp macro="" textlink="">
      <xdr:nvSpPr>
        <xdr:cNvPr id="782" name="楕円 781">
          <a:extLst>
            <a:ext uri="{FF2B5EF4-FFF2-40B4-BE49-F238E27FC236}">
              <a16:creationId xmlns:a16="http://schemas.microsoft.com/office/drawing/2014/main" id="{924EC700-033B-4951-BE2E-5F559FE6304D}"/>
            </a:ext>
          </a:extLst>
        </xdr:cNvPr>
        <xdr:cNvSpPr/>
      </xdr:nvSpPr>
      <xdr:spPr>
        <a:xfrm>
          <a:off x="14541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25581</xdr:rowOff>
    </xdr:from>
    <xdr:to>
      <xdr:col>81</xdr:col>
      <xdr:colOff>50800</xdr:colOff>
      <xdr:row>109</xdr:row>
      <xdr:rowOff>28848</xdr:rowOff>
    </xdr:to>
    <xdr:cxnSp macro="">
      <xdr:nvCxnSpPr>
        <xdr:cNvPr id="783" name="直線コネクタ 782">
          <a:extLst>
            <a:ext uri="{FF2B5EF4-FFF2-40B4-BE49-F238E27FC236}">
              <a16:creationId xmlns:a16="http://schemas.microsoft.com/office/drawing/2014/main" id="{B68FBD1A-F298-43D6-A93A-C3ED22E5E2EA}"/>
            </a:ext>
          </a:extLst>
        </xdr:cNvPr>
        <xdr:cNvCxnSpPr/>
      </xdr:nvCxnSpPr>
      <xdr:spPr>
        <a:xfrm flipV="1">
          <a:off x="14592300" y="1871363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147864</xdr:rowOff>
    </xdr:from>
    <xdr:to>
      <xdr:col>72</xdr:col>
      <xdr:colOff>38100</xdr:colOff>
      <xdr:row>109</xdr:row>
      <xdr:rowOff>78014</xdr:rowOff>
    </xdr:to>
    <xdr:sp macro="" textlink="">
      <xdr:nvSpPr>
        <xdr:cNvPr id="784" name="楕円 783">
          <a:extLst>
            <a:ext uri="{FF2B5EF4-FFF2-40B4-BE49-F238E27FC236}">
              <a16:creationId xmlns:a16="http://schemas.microsoft.com/office/drawing/2014/main" id="{B3BF193E-512C-427D-9D0E-16EDCC25551B}"/>
            </a:ext>
          </a:extLst>
        </xdr:cNvPr>
        <xdr:cNvSpPr/>
      </xdr:nvSpPr>
      <xdr:spPr>
        <a:xfrm>
          <a:off x="13652500" y="1866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27214</xdr:rowOff>
    </xdr:from>
    <xdr:to>
      <xdr:col>76</xdr:col>
      <xdr:colOff>114300</xdr:colOff>
      <xdr:row>109</xdr:row>
      <xdr:rowOff>28848</xdr:rowOff>
    </xdr:to>
    <xdr:cxnSp macro="">
      <xdr:nvCxnSpPr>
        <xdr:cNvPr id="785" name="直線コネクタ 784">
          <a:extLst>
            <a:ext uri="{FF2B5EF4-FFF2-40B4-BE49-F238E27FC236}">
              <a16:creationId xmlns:a16="http://schemas.microsoft.com/office/drawing/2014/main" id="{C5B20791-FE39-47D6-B119-81B10B146B67}"/>
            </a:ext>
          </a:extLst>
        </xdr:cNvPr>
        <xdr:cNvCxnSpPr/>
      </xdr:nvCxnSpPr>
      <xdr:spPr>
        <a:xfrm>
          <a:off x="13703300" y="1871526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146231</xdr:rowOff>
    </xdr:from>
    <xdr:to>
      <xdr:col>67</xdr:col>
      <xdr:colOff>101600</xdr:colOff>
      <xdr:row>109</xdr:row>
      <xdr:rowOff>76381</xdr:rowOff>
    </xdr:to>
    <xdr:sp macro="" textlink="">
      <xdr:nvSpPr>
        <xdr:cNvPr id="786" name="楕円 785">
          <a:extLst>
            <a:ext uri="{FF2B5EF4-FFF2-40B4-BE49-F238E27FC236}">
              <a16:creationId xmlns:a16="http://schemas.microsoft.com/office/drawing/2014/main" id="{C8D06E9E-A8ED-436B-AEE9-B12CB9D72827}"/>
            </a:ext>
          </a:extLst>
        </xdr:cNvPr>
        <xdr:cNvSpPr/>
      </xdr:nvSpPr>
      <xdr:spPr>
        <a:xfrm>
          <a:off x="12763500" y="1866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25581</xdr:rowOff>
    </xdr:from>
    <xdr:to>
      <xdr:col>71</xdr:col>
      <xdr:colOff>177800</xdr:colOff>
      <xdr:row>109</xdr:row>
      <xdr:rowOff>27214</xdr:rowOff>
    </xdr:to>
    <xdr:cxnSp macro="">
      <xdr:nvCxnSpPr>
        <xdr:cNvPr id="787" name="直線コネクタ 786">
          <a:extLst>
            <a:ext uri="{FF2B5EF4-FFF2-40B4-BE49-F238E27FC236}">
              <a16:creationId xmlns:a16="http://schemas.microsoft.com/office/drawing/2014/main" id="{61717F5A-43B2-48F4-8765-FEE3727EBD41}"/>
            </a:ext>
          </a:extLst>
        </xdr:cNvPr>
        <xdr:cNvCxnSpPr/>
      </xdr:nvCxnSpPr>
      <xdr:spPr>
        <a:xfrm>
          <a:off x="12814300" y="1871363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788" name="n_1aveValue【庁舎】&#10;有形固定資産減価償却率">
          <a:extLst>
            <a:ext uri="{FF2B5EF4-FFF2-40B4-BE49-F238E27FC236}">
              <a16:creationId xmlns:a16="http://schemas.microsoft.com/office/drawing/2014/main" id="{DF514A72-8E07-4C24-A6B9-2262F68C8B91}"/>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789" name="n_2aveValue【庁舎】&#10;有形固定資産減価償却率">
          <a:extLst>
            <a:ext uri="{FF2B5EF4-FFF2-40B4-BE49-F238E27FC236}">
              <a16:creationId xmlns:a16="http://schemas.microsoft.com/office/drawing/2014/main" id="{2A2B91E2-99DB-47B1-AF0B-6F1CD3F14BD9}"/>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790" name="n_3aveValue【庁舎】&#10;有形固定資産減価償却率">
          <a:extLst>
            <a:ext uri="{FF2B5EF4-FFF2-40B4-BE49-F238E27FC236}">
              <a16:creationId xmlns:a16="http://schemas.microsoft.com/office/drawing/2014/main" id="{347963A1-B312-4641-A70C-AEE0D268E1A0}"/>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791" name="n_4aveValue【庁舎】&#10;有形固定資産減価償却率">
          <a:extLst>
            <a:ext uri="{FF2B5EF4-FFF2-40B4-BE49-F238E27FC236}">
              <a16:creationId xmlns:a16="http://schemas.microsoft.com/office/drawing/2014/main" id="{169F8F64-C553-4CA0-B3CC-17A06213C4BE}"/>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67508</xdr:rowOff>
    </xdr:from>
    <xdr:ext cx="405111" cy="259045"/>
    <xdr:sp macro="" textlink="">
      <xdr:nvSpPr>
        <xdr:cNvPr id="792" name="n_1mainValue【庁舎】&#10;有形固定資産減価償却率">
          <a:extLst>
            <a:ext uri="{FF2B5EF4-FFF2-40B4-BE49-F238E27FC236}">
              <a16:creationId xmlns:a16="http://schemas.microsoft.com/office/drawing/2014/main" id="{D5E4D658-2373-49C0-8073-54B141FD40DB}"/>
            </a:ext>
          </a:extLst>
        </xdr:cNvPr>
        <xdr:cNvSpPr txBox="1"/>
      </xdr:nvSpPr>
      <xdr:spPr>
        <a:xfrm>
          <a:off x="15266044" y="1875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70775</xdr:rowOff>
    </xdr:from>
    <xdr:ext cx="405111" cy="259045"/>
    <xdr:sp macro="" textlink="">
      <xdr:nvSpPr>
        <xdr:cNvPr id="793" name="n_2mainValue【庁舎】&#10;有形固定資産減価償却率">
          <a:extLst>
            <a:ext uri="{FF2B5EF4-FFF2-40B4-BE49-F238E27FC236}">
              <a16:creationId xmlns:a16="http://schemas.microsoft.com/office/drawing/2014/main" id="{6B590569-6742-4F4E-A73F-6EDC26810C13}"/>
            </a:ext>
          </a:extLst>
        </xdr:cNvPr>
        <xdr:cNvSpPr txBox="1"/>
      </xdr:nvSpPr>
      <xdr:spPr>
        <a:xfrm>
          <a:off x="14389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69141</xdr:rowOff>
    </xdr:from>
    <xdr:ext cx="405111" cy="259045"/>
    <xdr:sp macro="" textlink="">
      <xdr:nvSpPr>
        <xdr:cNvPr id="794" name="n_3mainValue【庁舎】&#10;有形固定資産減価償却率">
          <a:extLst>
            <a:ext uri="{FF2B5EF4-FFF2-40B4-BE49-F238E27FC236}">
              <a16:creationId xmlns:a16="http://schemas.microsoft.com/office/drawing/2014/main" id="{AD7CF341-A965-4F3C-B8B3-3406538B4D19}"/>
            </a:ext>
          </a:extLst>
        </xdr:cNvPr>
        <xdr:cNvSpPr txBox="1"/>
      </xdr:nvSpPr>
      <xdr:spPr>
        <a:xfrm>
          <a:off x="13500744" y="1875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67508</xdr:rowOff>
    </xdr:from>
    <xdr:ext cx="405111" cy="259045"/>
    <xdr:sp macro="" textlink="">
      <xdr:nvSpPr>
        <xdr:cNvPr id="795" name="n_4mainValue【庁舎】&#10;有形固定資産減価償却率">
          <a:extLst>
            <a:ext uri="{FF2B5EF4-FFF2-40B4-BE49-F238E27FC236}">
              <a16:creationId xmlns:a16="http://schemas.microsoft.com/office/drawing/2014/main" id="{F8B06FAE-B87F-4224-80BE-55441BB99AC5}"/>
            </a:ext>
          </a:extLst>
        </xdr:cNvPr>
        <xdr:cNvSpPr txBox="1"/>
      </xdr:nvSpPr>
      <xdr:spPr>
        <a:xfrm>
          <a:off x="12611744" y="1875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A1213BA0-231A-4CC1-A653-238C070ADA8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912AA35E-6EC5-429E-B35A-004CE012DF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B4A3912D-B2FB-4865-A0F4-C292CB6071E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463EEFD4-FE9D-4FD5-B280-9E21818E82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815DD223-1A41-4EA2-809F-C99FCD74804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A63C56AF-D34D-4330-AB94-C85744DCC8D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35F4237E-DAE3-4239-B4A5-9EA4E8812D5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81E9DCBB-7B84-441E-9910-C2E2AFE909B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82D0C7D9-E69C-4717-BBF1-9B6A8AFE7BF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A5763D71-9E12-4E5F-BF12-4244A538E7A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6" name="直線コネクタ 805">
          <a:extLst>
            <a:ext uri="{FF2B5EF4-FFF2-40B4-BE49-F238E27FC236}">
              <a16:creationId xmlns:a16="http://schemas.microsoft.com/office/drawing/2014/main" id="{811D8D8E-F21B-429E-B811-705E701A5E9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7" name="テキスト ボックス 806">
          <a:extLst>
            <a:ext uri="{FF2B5EF4-FFF2-40B4-BE49-F238E27FC236}">
              <a16:creationId xmlns:a16="http://schemas.microsoft.com/office/drawing/2014/main" id="{B29E770D-0608-4275-819B-4B0E9E90FC9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8" name="直線コネクタ 807">
          <a:extLst>
            <a:ext uri="{FF2B5EF4-FFF2-40B4-BE49-F238E27FC236}">
              <a16:creationId xmlns:a16="http://schemas.microsoft.com/office/drawing/2014/main" id="{C6249B3D-6C69-49D2-8CBD-999AE2BC878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9" name="テキスト ボックス 808">
          <a:extLst>
            <a:ext uri="{FF2B5EF4-FFF2-40B4-BE49-F238E27FC236}">
              <a16:creationId xmlns:a16="http://schemas.microsoft.com/office/drawing/2014/main" id="{D82F0199-EEC7-4E67-9813-7159A19A570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0" name="直線コネクタ 809">
          <a:extLst>
            <a:ext uri="{FF2B5EF4-FFF2-40B4-BE49-F238E27FC236}">
              <a16:creationId xmlns:a16="http://schemas.microsoft.com/office/drawing/2014/main" id="{63E33071-3F64-40E1-B7D3-FAE46F672F0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1" name="テキスト ボックス 810">
          <a:extLst>
            <a:ext uri="{FF2B5EF4-FFF2-40B4-BE49-F238E27FC236}">
              <a16:creationId xmlns:a16="http://schemas.microsoft.com/office/drawing/2014/main" id="{3A9B9386-B6A9-4557-AD11-57CF714DD8D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2" name="直線コネクタ 811">
          <a:extLst>
            <a:ext uri="{FF2B5EF4-FFF2-40B4-BE49-F238E27FC236}">
              <a16:creationId xmlns:a16="http://schemas.microsoft.com/office/drawing/2014/main" id="{0D952C6D-4020-40BB-B6C2-30F1F2C2189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3" name="テキスト ボックス 812">
          <a:extLst>
            <a:ext uri="{FF2B5EF4-FFF2-40B4-BE49-F238E27FC236}">
              <a16:creationId xmlns:a16="http://schemas.microsoft.com/office/drawing/2014/main" id="{44A227D5-6D38-4DD2-97AC-70B216377BD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4" name="直線コネクタ 813">
          <a:extLst>
            <a:ext uri="{FF2B5EF4-FFF2-40B4-BE49-F238E27FC236}">
              <a16:creationId xmlns:a16="http://schemas.microsoft.com/office/drawing/2014/main" id="{CF07EBB6-0B81-4710-9A8A-EBFC33C020B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5" name="テキスト ボックス 814">
          <a:extLst>
            <a:ext uri="{FF2B5EF4-FFF2-40B4-BE49-F238E27FC236}">
              <a16:creationId xmlns:a16="http://schemas.microsoft.com/office/drawing/2014/main" id="{47A8C955-B0F4-458E-876C-6CF583C1DEC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6" name="直線コネクタ 815">
          <a:extLst>
            <a:ext uri="{FF2B5EF4-FFF2-40B4-BE49-F238E27FC236}">
              <a16:creationId xmlns:a16="http://schemas.microsoft.com/office/drawing/2014/main" id="{FC888B14-11FE-4180-9DB8-68BF7A2925D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7" name="テキスト ボックス 816">
          <a:extLst>
            <a:ext uri="{FF2B5EF4-FFF2-40B4-BE49-F238E27FC236}">
              <a16:creationId xmlns:a16="http://schemas.microsoft.com/office/drawing/2014/main" id="{18E6922C-A515-423D-B9EE-DEF08195E06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AF6258C6-CF1C-42E0-B0E1-D244DA15684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2F943FE8-786A-404D-ADAB-6FDDC02024C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55A8E885-AE18-496C-833D-0CB6B278D94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21" name="直線コネクタ 820">
          <a:extLst>
            <a:ext uri="{FF2B5EF4-FFF2-40B4-BE49-F238E27FC236}">
              <a16:creationId xmlns:a16="http://schemas.microsoft.com/office/drawing/2014/main" id="{FA615323-0F8E-4819-AF1A-4804D22D9169}"/>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2" name="【庁舎】&#10;一人当たり面積最小値テキスト">
          <a:extLst>
            <a:ext uri="{FF2B5EF4-FFF2-40B4-BE49-F238E27FC236}">
              <a16:creationId xmlns:a16="http://schemas.microsoft.com/office/drawing/2014/main" id="{95A42F18-9900-46C2-A0A4-9E8DB05CCE0F}"/>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3" name="直線コネクタ 822">
          <a:extLst>
            <a:ext uri="{FF2B5EF4-FFF2-40B4-BE49-F238E27FC236}">
              <a16:creationId xmlns:a16="http://schemas.microsoft.com/office/drawing/2014/main" id="{A9916ED0-11D9-49B9-B704-60B894BA396E}"/>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4" name="【庁舎】&#10;一人当たり面積最大値テキスト">
          <a:extLst>
            <a:ext uri="{FF2B5EF4-FFF2-40B4-BE49-F238E27FC236}">
              <a16:creationId xmlns:a16="http://schemas.microsoft.com/office/drawing/2014/main" id="{DE7B96DC-5CB4-44F5-ABD9-368CAEDB9911}"/>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5" name="直線コネクタ 824">
          <a:extLst>
            <a:ext uri="{FF2B5EF4-FFF2-40B4-BE49-F238E27FC236}">
              <a16:creationId xmlns:a16="http://schemas.microsoft.com/office/drawing/2014/main" id="{E36BAD1D-22AB-44D3-8E86-B8FFEE9319CD}"/>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26" name="【庁舎】&#10;一人当たり面積平均値テキスト">
          <a:extLst>
            <a:ext uri="{FF2B5EF4-FFF2-40B4-BE49-F238E27FC236}">
              <a16:creationId xmlns:a16="http://schemas.microsoft.com/office/drawing/2014/main" id="{6A6F458E-E41E-4231-B282-70375E8C5608}"/>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7" name="フローチャート: 判断 826">
          <a:extLst>
            <a:ext uri="{FF2B5EF4-FFF2-40B4-BE49-F238E27FC236}">
              <a16:creationId xmlns:a16="http://schemas.microsoft.com/office/drawing/2014/main" id="{E47C62CB-42D0-43A1-BAB9-BCDE9EE04B01}"/>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28" name="フローチャート: 判断 827">
          <a:extLst>
            <a:ext uri="{FF2B5EF4-FFF2-40B4-BE49-F238E27FC236}">
              <a16:creationId xmlns:a16="http://schemas.microsoft.com/office/drawing/2014/main" id="{4334D0A1-81C2-4C3A-BA50-1425207D9C06}"/>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29" name="フローチャート: 判断 828">
          <a:extLst>
            <a:ext uri="{FF2B5EF4-FFF2-40B4-BE49-F238E27FC236}">
              <a16:creationId xmlns:a16="http://schemas.microsoft.com/office/drawing/2014/main" id="{99ED2C2A-FE17-4C01-B30D-E108ECA1E18C}"/>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30" name="フローチャート: 判断 829">
          <a:extLst>
            <a:ext uri="{FF2B5EF4-FFF2-40B4-BE49-F238E27FC236}">
              <a16:creationId xmlns:a16="http://schemas.microsoft.com/office/drawing/2014/main" id="{29D76AF9-6D02-41A4-BAB2-F1F59759E66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831" name="フローチャート: 判断 830">
          <a:extLst>
            <a:ext uri="{FF2B5EF4-FFF2-40B4-BE49-F238E27FC236}">
              <a16:creationId xmlns:a16="http://schemas.microsoft.com/office/drawing/2014/main" id="{C01F00B0-933C-4B03-B3C9-D520146D1953}"/>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1933C34-14A3-4BFC-8331-EFE21B1C4B1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92A221D-67CD-444F-AAF3-C8D2C5E40E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14E6BC2-6DBF-4234-AD26-9C0BB61A0E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6254A1A-074A-4840-B76F-E7A383A1285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31FEB95-C665-4D85-A934-0146A4F5E70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104321</xdr:rowOff>
    </xdr:from>
    <xdr:to>
      <xdr:col>116</xdr:col>
      <xdr:colOff>114300</xdr:colOff>
      <xdr:row>108</xdr:row>
      <xdr:rowOff>34471</xdr:rowOff>
    </xdr:to>
    <xdr:sp macro="" textlink="">
      <xdr:nvSpPr>
        <xdr:cNvPr id="837" name="楕円 836">
          <a:extLst>
            <a:ext uri="{FF2B5EF4-FFF2-40B4-BE49-F238E27FC236}">
              <a16:creationId xmlns:a16="http://schemas.microsoft.com/office/drawing/2014/main" id="{9FFBA3DC-40EE-4BE6-BC84-012318C8A388}"/>
            </a:ext>
          </a:extLst>
        </xdr:cNvPr>
        <xdr:cNvSpPr/>
      </xdr:nvSpPr>
      <xdr:spPr>
        <a:xfrm>
          <a:off x="221107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19248</xdr:rowOff>
    </xdr:from>
    <xdr:ext cx="469744" cy="259045"/>
    <xdr:sp macro="" textlink="">
      <xdr:nvSpPr>
        <xdr:cNvPr id="838" name="【庁舎】&#10;一人当たり面積該当値テキスト">
          <a:extLst>
            <a:ext uri="{FF2B5EF4-FFF2-40B4-BE49-F238E27FC236}">
              <a16:creationId xmlns:a16="http://schemas.microsoft.com/office/drawing/2014/main" id="{81337F01-710C-4B15-B603-2E07DC1A968E}"/>
            </a:ext>
          </a:extLst>
        </xdr:cNvPr>
        <xdr:cNvSpPr txBox="1"/>
      </xdr:nvSpPr>
      <xdr:spPr>
        <a:xfrm>
          <a:off x="22199600" y="1836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104321</xdr:rowOff>
    </xdr:from>
    <xdr:to>
      <xdr:col>112</xdr:col>
      <xdr:colOff>38100</xdr:colOff>
      <xdr:row>108</xdr:row>
      <xdr:rowOff>34471</xdr:rowOff>
    </xdr:to>
    <xdr:sp macro="" textlink="">
      <xdr:nvSpPr>
        <xdr:cNvPr id="839" name="楕円 838">
          <a:extLst>
            <a:ext uri="{FF2B5EF4-FFF2-40B4-BE49-F238E27FC236}">
              <a16:creationId xmlns:a16="http://schemas.microsoft.com/office/drawing/2014/main" id="{5A03DD3F-2243-40DD-87E7-E0F3894B622F}"/>
            </a:ext>
          </a:extLst>
        </xdr:cNvPr>
        <xdr:cNvSpPr/>
      </xdr:nvSpPr>
      <xdr:spPr>
        <a:xfrm>
          <a:off x="21272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155121</xdr:rowOff>
    </xdr:from>
    <xdr:to>
      <xdr:col>116</xdr:col>
      <xdr:colOff>63500</xdr:colOff>
      <xdr:row>107</xdr:row>
      <xdr:rowOff>155121</xdr:rowOff>
    </xdr:to>
    <xdr:cxnSp macro="">
      <xdr:nvCxnSpPr>
        <xdr:cNvPr id="840" name="直線コネクタ 839">
          <a:extLst>
            <a:ext uri="{FF2B5EF4-FFF2-40B4-BE49-F238E27FC236}">
              <a16:creationId xmlns:a16="http://schemas.microsoft.com/office/drawing/2014/main" id="{3EAB679A-7789-4B1F-B416-A021CCA74562}"/>
            </a:ext>
          </a:extLst>
        </xdr:cNvPr>
        <xdr:cNvCxnSpPr/>
      </xdr:nvCxnSpPr>
      <xdr:spPr>
        <a:xfrm>
          <a:off x="21323300" y="185002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103232</xdr:rowOff>
    </xdr:from>
    <xdr:to>
      <xdr:col>107</xdr:col>
      <xdr:colOff>101600</xdr:colOff>
      <xdr:row>108</xdr:row>
      <xdr:rowOff>33382</xdr:rowOff>
    </xdr:to>
    <xdr:sp macro="" textlink="">
      <xdr:nvSpPr>
        <xdr:cNvPr id="841" name="楕円 840">
          <a:extLst>
            <a:ext uri="{FF2B5EF4-FFF2-40B4-BE49-F238E27FC236}">
              <a16:creationId xmlns:a16="http://schemas.microsoft.com/office/drawing/2014/main" id="{FFCD9234-18E4-4CC8-8BD0-A289442CE004}"/>
            </a:ext>
          </a:extLst>
        </xdr:cNvPr>
        <xdr:cNvSpPr/>
      </xdr:nvSpPr>
      <xdr:spPr>
        <a:xfrm>
          <a:off x="20383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154032</xdr:rowOff>
    </xdr:from>
    <xdr:to>
      <xdr:col>111</xdr:col>
      <xdr:colOff>177800</xdr:colOff>
      <xdr:row>107</xdr:row>
      <xdr:rowOff>155121</xdr:rowOff>
    </xdr:to>
    <xdr:cxnSp macro="">
      <xdr:nvCxnSpPr>
        <xdr:cNvPr id="842" name="直線コネクタ 841">
          <a:extLst>
            <a:ext uri="{FF2B5EF4-FFF2-40B4-BE49-F238E27FC236}">
              <a16:creationId xmlns:a16="http://schemas.microsoft.com/office/drawing/2014/main" id="{3BD127EA-2748-4D5A-AA96-0BC789A784EA}"/>
            </a:ext>
          </a:extLst>
        </xdr:cNvPr>
        <xdr:cNvCxnSpPr/>
      </xdr:nvCxnSpPr>
      <xdr:spPr>
        <a:xfrm>
          <a:off x="20434300" y="1849918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102144</xdr:rowOff>
    </xdr:from>
    <xdr:to>
      <xdr:col>102</xdr:col>
      <xdr:colOff>165100</xdr:colOff>
      <xdr:row>108</xdr:row>
      <xdr:rowOff>32294</xdr:rowOff>
    </xdr:to>
    <xdr:sp macro="" textlink="">
      <xdr:nvSpPr>
        <xdr:cNvPr id="843" name="楕円 842">
          <a:extLst>
            <a:ext uri="{FF2B5EF4-FFF2-40B4-BE49-F238E27FC236}">
              <a16:creationId xmlns:a16="http://schemas.microsoft.com/office/drawing/2014/main" id="{59DEACB7-8B90-49D7-8CB4-80CE824A059D}"/>
            </a:ext>
          </a:extLst>
        </xdr:cNvPr>
        <xdr:cNvSpPr/>
      </xdr:nvSpPr>
      <xdr:spPr>
        <a:xfrm>
          <a:off x="19494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152944</xdr:rowOff>
    </xdr:from>
    <xdr:to>
      <xdr:col>107</xdr:col>
      <xdr:colOff>50800</xdr:colOff>
      <xdr:row>107</xdr:row>
      <xdr:rowOff>154032</xdr:rowOff>
    </xdr:to>
    <xdr:cxnSp macro="">
      <xdr:nvCxnSpPr>
        <xdr:cNvPr id="844" name="直線コネクタ 843">
          <a:extLst>
            <a:ext uri="{FF2B5EF4-FFF2-40B4-BE49-F238E27FC236}">
              <a16:creationId xmlns:a16="http://schemas.microsoft.com/office/drawing/2014/main" id="{07A74AC7-CB59-4414-8867-AB928136A3AA}"/>
            </a:ext>
          </a:extLst>
        </xdr:cNvPr>
        <xdr:cNvCxnSpPr/>
      </xdr:nvCxnSpPr>
      <xdr:spPr>
        <a:xfrm>
          <a:off x="19545300" y="1849809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103232</xdr:rowOff>
    </xdr:from>
    <xdr:to>
      <xdr:col>98</xdr:col>
      <xdr:colOff>38100</xdr:colOff>
      <xdr:row>108</xdr:row>
      <xdr:rowOff>33382</xdr:rowOff>
    </xdr:to>
    <xdr:sp macro="" textlink="">
      <xdr:nvSpPr>
        <xdr:cNvPr id="845" name="楕円 844">
          <a:extLst>
            <a:ext uri="{FF2B5EF4-FFF2-40B4-BE49-F238E27FC236}">
              <a16:creationId xmlns:a16="http://schemas.microsoft.com/office/drawing/2014/main" id="{5A7BA4C9-C009-4326-A29A-69E0C16132BB}"/>
            </a:ext>
          </a:extLst>
        </xdr:cNvPr>
        <xdr:cNvSpPr/>
      </xdr:nvSpPr>
      <xdr:spPr>
        <a:xfrm>
          <a:off x="18605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152944</xdr:rowOff>
    </xdr:from>
    <xdr:to>
      <xdr:col>102</xdr:col>
      <xdr:colOff>114300</xdr:colOff>
      <xdr:row>107</xdr:row>
      <xdr:rowOff>154032</xdr:rowOff>
    </xdr:to>
    <xdr:cxnSp macro="">
      <xdr:nvCxnSpPr>
        <xdr:cNvPr id="846" name="直線コネクタ 845">
          <a:extLst>
            <a:ext uri="{FF2B5EF4-FFF2-40B4-BE49-F238E27FC236}">
              <a16:creationId xmlns:a16="http://schemas.microsoft.com/office/drawing/2014/main" id="{590DEE11-794D-47ED-8E7C-3A5554EB8CC7}"/>
            </a:ext>
          </a:extLst>
        </xdr:cNvPr>
        <xdr:cNvCxnSpPr/>
      </xdr:nvCxnSpPr>
      <xdr:spPr>
        <a:xfrm flipV="1">
          <a:off x="18656300" y="1849809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847" name="n_1aveValue【庁舎】&#10;一人当たり面積">
          <a:extLst>
            <a:ext uri="{FF2B5EF4-FFF2-40B4-BE49-F238E27FC236}">
              <a16:creationId xmlns:a16="http://schemas.microsoft.com/office/drawing/2014/main" id="{8E7CF383-4B1E-433A-A177-9A8264FEFB41}"/>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848" name="n_2aveValue【庁舎】&#10;一人当たり面積">
          <a:extLst>
            <a:ext uri="{FF2B5EF4-FFF2-40B4-BE49-F238E27FC236}">
              <a16:creationId xmlns:a16="http://schemas.microsoft.com/office/drawing/2014/main" id="{6FDBE400-07C8-4B2B-AA88-8678EFC64FE0}"/>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49" name="n_3aveValue【庁舎】&#10;一人当たり面積">
          <a:extLst>
            <a:ext uri="{FF2B5EF4-FFF2-40B4-BE49-F238E27FC236}">
              <a16:creationId xmlns:a16="http://schemas.microsoft.com/office/drawing/2014/main" id="{EA814FA0-C8D0-4241-B682-E167A05764C2}"/>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850" name="n_4aveValue【庁舎】&#10;一人当たり面積">
          <a:extLst>
            <a:ext uri="{FF2B5EF4-FFF2-40B4-BE49-F238E27FC236}">
              <a16:creationId xmlns:a16="http://schemas.microsoft.com/office/drawing/2014/main" id="{B7914708-1F15-4F5E-BC6C-CF7D96146AD8}"/>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25598</xdr:rowOff>
    </xdr:from>
    <xdr:ext cx="469744" cy="259045"/>
    <xdr:sp macro="" textlink="">
      <xdr:nvSpPr>
        <xdr:cNvPr id="851" name="n_1mainValue【庁舎】&#10;一人当たり面積">
          <a:extLst>
            <a:ext uri="{FF2B5EF4-FFF2-40B4-BE49-F238E27FC236}">
              <a16:creationId xmlns:a16="http://schemas.microsoft.com/office/drawing/2014/main" id="{F7B5CB94-B393-44C2-BC68-7085275E862C}"/>
            </a:ext>
          </a:extLst>
        </xdr:cNvPr>
        <xdr:cNvSpPr txBox="1"/>
      </xdr:nvSpPr>
      <xdr:spPr>
        <a:xfrm>
          <a:off x="210757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24509</xdr:rowOff>
    </xdr:from>
    <xdr:ext cx="469744" cy="259045"/>
    <xdr:sp macro="" textlink="">
      <xdr:nvSpPr>
        <xdr:cNvPr id="852" name="n_2mainValue【庁舎】&#10;一人当たり面積">
          <a:extLst>
            <a:ext uri="{FF2B5EF4-FFF2-40B4-BE49-F238E27FC236}">
              <a16:creationId xmlns:a16="http://schemas.microsoft.com/office/drawing/2014/main" id="{D3058528-69A4-4CF9-B2BD-D8CA547306B1}"/>
            </a:ext>
          </a:extLst>
        </xdr:cNvPr>
        <xdr:cNvSpPr txBox="1"/>
      </xdr:nvSpPr>
      <xdr:spPr>
        <a:xfrm>
          <a:off x="20199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23421</xdr:rowOff>
    </xdr:from>
    <xdr:ext cx="469744" cy="259045"/>
    <xdr:sp macro="" textlink="">
      <xdr:nvSpPr>
        <xdr:cNvPr id="853" name="n_3mainValue【庁舎】&#10;一人当たり面積">
          <a:extLst>
            <a:ext uri="{FF2B5EF4-FFF2-40B4-BE49-F238E27FC236}">
              <a16:creationId xmlns:a16="http://schemas.microsoft.com/office/drawing/2014/main" id="{13154EF2-65DE-4EB4-9CD8-815212056E96}"/>
            </a:ext>
          </a:extLst>
        </xdr:cNvPr>
        <xdr:cNvSpPr txBox="1"/>
      </xdr:nvSpPr>
      <xdr:spPr>
        <a:xfrm>
          <a:off x="19310427" y="185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24509</xdr:rowOff>
    </xdr:from>
    <xdr:ext cx="469744" cy="259045"/>
    <xdr:sp macro="" textlink="">
      <xdr:nvSpPr>
        <xdr:cNvPr id="854" name="n_4mainValue【庁舎】&#10;一人当たり面積">
          <a:extLst>
            <a:ext uri="{FF2B5EF4-FFF2-40B4-BE49-F238E27FC236}">
              <a16:creationId xmlns:a16="http://schemas.microsoft.com/office/drawing/2014/main" id="{EF606BDC-E34C-4FE5-9F9C-C237B8913C9B}"/>
            </a:ext>
          </a:extLst>
        </xdr:cNvPr>
        <xdr:cNvSpPr txBox="1"/>
      </xdr:nvSpPr>
      <xdr:spPr>
        <a:xfrm>
          <a:off x="18421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24828A5C-0821-47DE-8A49-8883042C9AF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B5348E1B-BB70-4D9A-9A0E-B8C385A0B75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65F654AC-18EF-4716-8106-D024855C773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有形固定資産減価償却率が類似団体内平均値を上回るのは、体育館・プール（</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％増）、保健センター（</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％増）、消防施設（</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％増）、市民会館（</a:t>
          </a:r>
          <a:r>
            <a:rPr kumimoji="1" lang="en-US" altLang="ja-JP" sz="1300">
              <a:latin typeface="ＭＳ Ｐゴシック" panose="020B0600070205080204" pitchFamily="50" charset="-128"/>
              <a:ea typeface="ＭＳ Ｐゴシック" panose="020B0600070205080204" pitchFamily="50" charset="-128"/>
            </a:rPr>
            <a:t>20.1</a:t>
          </a:r>
          <a:r>
            <a:rPr kumimoji="1" lang="ja-JP" altLang="en-US" sz="1300">
              <a:latin typeface="ＭＳ Ｐゴシック" panose="020B0600070205080204" pitchFamily="50" charset="-128"/>
              <a:ea typeface="ＭＳ Ｐゴシック" panose="020B0600070205080204" pitchFamily="50" charset="-128"/>
            </a:rPr>
            <a:t>％増）、庁舎（</a:t>
          </a:r>
          <a:r>
            <a:rPr kumimoji="1" lang="en-US" altLang="ja-JP" sz="1300">
              <a:latin typeface="ＭＳ Ｐゴシック" panose="020B0600070205080204" pitchFamily="50" charset="-128"/>
              <a:ea typeface="ＭＳ Ｐゴシック" panose="020B0600070205080204" pitchFamily="50" charset="-128"/>
            </a:rPr>
            <a:t>42.8</a:t>
          </a:r>
          <a:r>
            <a:rPr kumimoji="1" lang="ja-JP" altLang="en-US" sz="1300">
              <a:latin typeface="ＭＳ Ｐゴシック" panose="020B0600070205080204" pitchFamily="50" charset="-128"/>
              <a:ea typeface="ＭＳ Ｐゴシック" panose="020B0600070205080204" pitchFamily="50" charset="-128"/>
            </a:rPr>
            <a:t>％増）である。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特に類似団体内平均値を大きく上回り、類似団体内順位においても最下位である庁舎については、築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年以上が経過しており、建替えを含めた検討を行う必要がある。体育館・プール、保健センターなども施設の長寿命化や最適化を考慮する必要がある。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一方で、一般廃棄物処理施設、福祉施設については、類似団体内平均値を下回っている。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H60" sqref="H60"/>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50"/>
      <c r="AN4" s="480"/>
      <c r="AO4" s="480"/>
      <c r="AP4" s="480"/>
      <c r="AQ4" s="480"/>
      <c r="AR4" s="480"/>
      <c r="AS4" s="480"/>
      <c r="AT4" s="480"/>
      <c r="AU4" s="480"/>
      <c r="AV4" s="480"/>
      <c r="AW4" s="480"/>
      <c r="AX4" s="635"/>
      <c r="AY4" s="446" t="s">
        <v>87</v>
      </c>
      <c r="AZ4" s="447"/>
      <c r="BA4" s="447"/>
      <c r="BB4" s="447"/>
      <c r="BC4" s="447"/>
      <c r="BD4" s="447"/>
      <c r="BE4" s="447"/>
      <c r="BF4" s="447"/>
      <c r="BG4" s="447"/>
      <c r="BH4" s="447"/>
      <c r="BI4" s="447"/>
      <c r="BJ4" s="447"/>
      <c r="BK4" s="447"/>
      <c r="BL4" s="447"/>
      <c r="BM4" s="448"/>
      <c r="BN4" s="449">
        <v>5705262</v>
      </c>
      <c r="BO4" s="450"/>
      <c r="BP4" s="450"/>
      <c r="BQ4" s="450"/>
      <c r="BR4" s="450"/>
      <c r="BS4" s="450"/>
      <c r="BT4" s="450"/>
      <c r="BU4" s="451"/>
      <c r="BV4" s="449">
        <v>5350207</v>
      </c>
      <c r="BW4" s="450"/>
      <c r="BX4" s="450"/>
      <c r="BY4" s="450"/>
      <c r="BZ4" s="450"/>
      <c r="CA4" s="450"/>
      <c r="CB4" s="450"/>
      <c r="CC4" s="451"/>
      <c r="CD4" s="620" t="s">
        <v>88</v>
      </c>
      <c r="CE4" s="621"/>
      <c r="CF4" s="621"/>
      <c r="CG4" s="621"/>
      <c r="CH4" s="621"/>
      <c r="CI4" s="621"/>
      <c r="CJ4" s="621"/>
      <c r="CK4" s="621"/>
      <c r="CL4" s="621"/>
      <c r="CM4" s="621"/>
      <c r="CN4" s="621"/>
      <c r="CO4" s="621"/>
      <c r="CP4" s="621"/>
      <c r="CQ4" s="621"/>
      <c r="CR4" s="621"/>
      <c r="CS4" s="622"/>
      <c r="CT4" s="623">
        <v>10.5</v>
      </c>
      <c r="CU4" s="624"/>
      <c r="CV4" s="624"/>
      <c r="CW4" s="624"/>
      <c r="CX4" s="624"/>
      <c r="CY4" s="624"/>
      <c r="CZ4" s="624"/>
      <c r="DA4" s="625"/>
      <c r="DB4" s="623">
        <v>12.2</v>
      </c>
      <c r="DC4" s="624"/>
      <c r="DD4" s="624"/>
      <c r="DE4" s="624"/>
      <c r="DF4" s="624"/>
      <c r="DG4" s="624"/>
      <c r="DH4" s="624"/>
      <c r="DI4" s="625"/>
    </row>
    <row r="5" spans="1:119" ht="18.75" customHeight="1" x14ac:dyDescent="0.2">
      <c r="A5" s="163"/>
      <c r="B5" s="630"/>
      <c r="C5" s="481"/>
      <c r="D5" s="481"/>
      <c r="E5" s="631"/>
      <c r="F5" s="631"/>
      <c r="G5" s="631"/>
      <c r="H5" s="631"/>
      <c r="I5" s="631"/>
      <c r="J5" s="631"/>
      <c r="K5" s="631"/>
      <c r="L5" s="631"/>
      <c r="M5" s="631"/>
      <c r="N5" s="631"/>
      <c r="O5" s="631"/>
      <c r="P5" s="631"/>
      <c r="Q5" s="631"/>
      <c r="R5" s="479"/>
      <c r="S5" s="479"/>
      <c r="T5" s="479"/>
      <c r="U5" s="479"/>
      <c r="V5" s="634"/>
      <c r="W5" s="550"/>
      <c r="X5" s="480"/>
      <c r="Y5" s="480"/>
      <c r="Z5" s="480"/>
      <c r="AA5" s="480"/>
      <c r="AB5" s="481"/>
      <c r="AC5" s="479"/>
      <c r="AD5" s="480"/>
      <c r="AE5" s="480"/>
      <c r="AF5" s="480"/>
      <c r="AG5" s="480"/>
      <c r="AH5" s="480"/>
      <c r="AI5" s="480"/>
      <c r="AJ5" s="480"/>
      <c r="AK5" s="480"/>
      <c r="AL5" s="635"/>
      <c r="AM5" s="513" t="s">
        <v>89</v>
      </c>
      <c r="AN5" s="428"/>
      <c r="AO5" s="428"/>
      <c r="AP5" s="428"/>
      <c r="AQ5" s="428"/>
      <c r="AR5" s="428"/>
      <c r="AS5" s="428"/>
      <c r="AT5" s="429"/>
      <c r="AU5" s="501" t="s">
        <v>90</v>
      </c>
      <c r="AV5" s="502"/>
      <c r="AW5" s="502"/>
      <c r="AX5" s="502"/>
      <c r="AY5" s="434" t="s">
        <v>91</v>
      </c>
      <c r="AZ5" s="435"/>
      <c r="BA5" s="435"/>
      <c r="BB5" s="435"/>
      <c r="BC5" s="435"/>
      <c r="BD5" s="435"/>
      <c r="BE5" s="435"/>
      <c r="BF5" s="435"/>
      <c r="BG5" s="435"/>
      <c r="BH5" s="435"/>
      <c r="BI5" s="435"/>
      <c r="BJ5" s="435"/>
      <c r="BK5" s="435"/>
      <c r="BL5" s="435"/>
      <c r="BM5" s="436"/>
      <c r="BN5" s="454">
        <v>5270217</v>
      </c>
      <c r="BO5" s="455"/>
      <c r="BP5" s="455"/>
      <c r="BQ5" s="455"/>
      <c r="BR5" s="455"/>
      <c r="BS5" s="455"/>
      <c r="BT5" s="455"/>
      <c r="BU5" s="456"/>
      <c r="BV5" s="454">
        <v>4925217</v>
      </c>
      <c r="BW5" s="455"/>
      <c r="BX5" s="455"/>
      <c r="BY5" s="455"/>
      <c r="BZ5" s="455"/>
      <c r="CA5" s="455"/>
      <c r="CB5" s="455"/>
      <c r="CC5" s="456"/>
      <c r="CD5" s="463" t="s">
        <v>92</v>
      </c>
      <c r="CE5" s="408"/>
      <c r="CF5" s="408"/>
      <c r="CG5" s="408"/>
      <c r="CH5" s="408"/>
      <c r="CI5" s="408"/>
      <c r="CJ5" s="408"/>
      <c r="CK5" s="408"/>
      <c r="CL5" s="408"/>
      <c r="CM5" s="408"/>
      <c r="CN5" s="408"/>
      <c r="CO5" s="408"/>
      <c r="CP5" s="408"/>
      <c r="CQ5" s="408"/>
      <c r="CR5" s="408"/>
      <c r="CS5" s="464"/>
      <c r="CT5" s="424">
        <v>87.8</v>
      </c>
      <c r="CU5" s="425"/>
      <c r="CV5" s="425"/>
      <c r="CW5" s="425"/>
      <c r="CX5" s="425"/>
      <c r="CY5" s="425"/>
      <c r="CZ5" s="425"/>
      <c r="DA5" s="426"/>
      <c r="DB5" s="424">
        <v>87.7</v>
      </c>
      <c r="DC5" s="425"/>
      <c r="DD5" s="425"/>
      <c r="DE5" s="425"/>
      <c r="DF5" s="425"/>
      <c r="DG5" s="425"/>
      <c r="DH5" s="425"/>
      <c r="DI5" s="426"/>
    </row>
    <row r="6" spans="1:119" ht="18.75" customHeight="1" x14ac:dyDescent="0.2">
      <c r="A6" s="163"/>
      <c r="B6" s="600" t="s">
        <v>93</v>
      </c>
      <c r="C6" s="478"/>
      <c r="D6" s="478"/>
      <c r="E6" s="601"/>
      <c r="F6" s="601"/>
      <c r="G6" s="601"/>
      <c r="H6" s="601"/>
      <c r="I6" s="601"/>
      <c r="J6" s="601"/>
      <c r="K6" s="601"/>
      <c r="L6" s="601" t="s">
        <v>94</v>
      </c>
      <c r="M6" s="601"/>
      <c r="N6" s="601"/>
      <c r="O6" s="601"/>
      <c r="P6" s="601"/>
      <c r="Q6" s="601"/>
      <c r="R6" s="476"/>
      <c r="S6" s="476"/>
      <c r="T6" s="476"/>
      <c r="U6" s="476"/>
      <c r="V6" s="607"/>
      <c r="W6" s="535" t="s">
        <v>95</v>
      </c>
      <c r="X6" s="477"/>
      <c r="Y6" s="477"/>
      <c r="Z6" s="477"/>
      <c r="AA6" s="477"/>
      <c r="AB6" s="478"/>
      <c r="AC6" s="612" t="s">
        <v>96</v>
      </c>
      <c r="AD6" s="613"/>
      <c r="AE6" s="613"/>
      <c r="AF6" s="613"/>
      <c r="AG6" s="613"/>
      <c r="AH6" s="613"/>
      <c r="AI6" s="613"/>
      <c r="AJ6" s="613"/>
      <c r="AK6" s="613"/>
      <c r="AL6" s="614"/>
      <c r="AM6" s="513" t="s">
        <v>97</v>
      </c>
      <c r="AN6" s="428"/>
      <c r="AO6" s="428"/>
      <c r="AP6" s="428"/>
      <c r="AQ6" s="428"/>
      <c r="AR6" s="428"/>
      <c r="AS6" s="428"/>
      <c r="AT6" s="429"/>
      <c r="AU6" s="501" t="s">
        <v>90</v>
      </c>
      <c r="AV6" s="502"/>
      <c r="AW6" s="502"/>
      <c r="AX6" s="502"/>
      <c r="AY6" s="434" t="s">
        <v>98</v>
      </c>
      <c r="AZ6" s="435"/>
      <c r="BA6" s="435"/>
      <c r="BB6" s="435"/>
      <c r="BC6" s="435"/>
      <c r="BD6" s="435"/>
      <c r="BE6" s="435"/>
      <c r="BF6" s="435"/>
      <c r="BG6" s="435"/>
      <c r="BH6" s="435"/>
      <c r="BI6" s="435"/>
      <c r="BJ6" s="435"/>
      <c r="BK6" s="435"/>
      <c r="BL6" s="435"/>
      <c r="BM6" s="436"/>
      <c r="BN6" s="454">
        <v>435045</v>
      </c>
      <c r="BO6" s="455"/>
      <c r="BP6" s="455"/>
      <c r="BQ6" s="455"/>
      <c r="BR6" s="455"/>
      <c r="BS6" s="455"/>
      <c r="BT6" s="455"/>
      <c r="BU6" s="456"/>
      <c r="BV6" s="454">
        <v>424990</v>
      </c>
      <c r="BW6" s="455"/>
      <c r="BX6" s="455"/>
      <c r="BY6" s="455"/>
      <c r="BZ6" s="455"/>
      <c r="CA6" s="455"/>
      <c r="CB6" s="455"/>
      <c r="CC6" s="456"/>
      <c r="CD6" s="463" t="s">
        <v>99</v>
      </c>
      <c r="CE6" s="408"/>
      <c r="CF6" s="408"/>
      <c r="CG6" s="408"/>
      <c r="CH6" s="408"/>
      <c r="CI6" s="408"/>
      <c r="CJ6" s="408"/>
      <c r="CK6" s="408"/>
      <c r="CL6" s="408"/>
      <c r="CM6" s="408"/>
      <c r="CN6" s="408"/>
      <c r="CO6" s="408"/>
      <c r="CP6" s="408"/>
      <c r="CQ6" s="408"/>
      <c r="CR6" s="408"/>
      <c r="CS6" s="464"/>
      <c r="CT6" s="597">
        <v>88.1</v>
      </c>
      <c r="CU6" s="598"/>
      <c r="CV6" s="598"/>
      <c r="CW6" s="598"/>
      <c r="CX6" s="598"/>
      <c r="CY6" s="598"/>
      <c r="CZ6" s="598"/>
      <c r="DA6" s="599"/>
      <c r="DB6" s="597">
        <v>88.2</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3" t="s">
        <v>100</v>
      </c>
      <c r="AN7" s="428"/>
      <c r="AO7" s="428"/>
      <c r="AP7" s="428"/>
      <c r="AQ7" s="428"/>
      <c r="AR7" s="428"/>
      <c r="AS7" s="428"/>
      <c r="AT7" s="429"/>
      <c r="AU7" s="501" t="s">
        <v>90</v>
      </c>
      <c r="AV7" s="502"/>
      <c r="AW7" s="502"/>
      <c r="AX7" s="502"/>
      <c r="AY7" s="434" t="s">
        <v>101</v>
      </c>
      <c r="AZ7" s="435"/>
      <c r="BA7" s="435"/>
      <c r="BB7" s="435"/>
      <c r="BC7" s="435"/>
      <c r="BD7" s="435"/>
      <c r="BE7" s="435"/>
      <c r="BF7" s="435"/>
      <c r="BG7" s="435"/>
      <c r="BH7" s="435"/>
      <c r="BI7" s="435"/>
      <c r="BJ7" s="435"/>
      <c r="BK7" s="435"/>
      <c r="BL7" s="435"/>
      <c r="BM7" s="436"/>
      <c r="BN7" s="454">
        <v>86551</v>
      </c>
      <c r="BO7" s="455"/>
      <c r="BP7" s="455"/>
      <c r="BQ7" s="455"/>
      <c r="BR7" s="455"/>
      <c r="BS7" s="455"/>
      <c r="BT7" s="455"/>
      <c r="BU7" s="456"/>
      <c r="BV7" s="454">
        <v>35296</v>
      </c>
      <c r="BW7" s="455"/>
      <c r="BX7" s="455"/>
      <c r="BY7" s="455"/>
      <c r="BZ7" s="455"/>
      <c r="CA7" s="455"/>
      <c r="CB7" s="455"/>
      <c r="CC7" s="456"/>
      <c r="CD7" s="463" t="s">
        <v>102</v>
      </c>
      <c r="CE7" s="408"/>
      <c r="CF7" s="408"/>
      <c r="CG7" s="408"/>
      <c r="CH7" s="408"/>
      <c r="CI7" s="408"/>
      <c r="CJ7" s="408"/>
      <c r="CK7" s="408"/>
      <c r="CL7" s="408"/>
      <c r="CM7" s="408"/>
      <c r="CN7" s="408"/>
      <c r="CO7" s="408"/>
      <c r="CP7" s="408"/>
      <c r="CQ7" s="408"/>
      <c r="CR7" s="408"/>
      <c r="CS7" s="464"/>
      <c r="CT7" s="454">
        <v>3310491</v>
      </c>
      <c r="CU7" s="455"/>
      <c r="CV7" s="455"/>
      <c r="CW7" s="455"/>
      <c r="CX7" s="455"/>
      <c r="CY7" s="455"/>
      <c r="CZ7" s="455"/>
      <c r="DA7" s="456"/>
      <c r="DB7" s="454">
        <v>3191262</v>
      </c>
      <c r="DC7" s="455"/>
      <c r="DD7" s="455"/>
      <c r="DE7" s="455"/>
      <c r="DF7" s="455"/>
      <c r="DG7" s="455"/>
      <c r="DH7" s="455"/>
      <c r="DI7" s="456"/>
    </row>
    <row r="8" spans="1:119" ht="18.75" customHeight="1" thickBot="1" x14ac:dyDescent="0.25">
      <c r="A8" s="163"/>
      <c r="B8" s="605"/>
      <c r="C8" s="536"/>
      <c r="D8" s="536"/>
      <c r="E8" s="606"/>
      <c r="F8" s="606"/>
      <c r="G8" s="606"/>
      <c r="H8" s="606"/>
      <c r="I8" s="606"/>
      <c r="J8" s="606"/>
      <c r="K8" s="606"/>
      <c r="L8" s="606"/>
      <c r="M8" s="606"/>
      <c r="N8" s="606"/>
      <c r="O8" s="606"/>
      <c r="P8" s="606"/>
      <c r="Q8" s="606"/>
      <c r="R8" s="610"/>
      <c r="S8" s="610"/>
      <c r="T8" s="610"/>
      <c r="U8" s="610"/>
      <c r="V8" s="611"/>
      <c r="W8" s="525"/>
      <c r="X8" s="526"/>
      <c r="Y8" s="526"/>
      <c r="Z8" s="526"/>
      <c r="AA8" s="526"/>
      <c r="AB8" s="536"/>
      <c r="AC8" s="617"/>
      <c r="AD8" s="618"/>
      <c r="AE8" s="618"/>
      <c r="AF8" s="618"/>
      <c r="AG8" s="618"/>
      <c r="AH8" s="618"/>
      <c r="AI8" s="618"/>
      <c r="AJ8" s="618"/>
      <c r="AK8" s="618"/>
      <c r="AL8" s="619"/>
      <c r="AM8" s="513" t="s">
        <v>103</v>
      </c>
      <c r="AN8" s="428"/>
      <c r="AO8" s="428"/>
      <c r="AP8" s="428"/>
      <c r="AQ8" s="428"/>
      <c r="AR8" s="428"/>
      <c r="AS8" s="428"/>
      <c r="AT8" s="429"/>
      <c r="AU8" s="501" t="s">
        <v>90</v>
      </c>
      <c r="AV8" s="502"/>
      <c r="AW8" s="502"/>
      <c r="AX8" s="502"/>
      <c r="AY8" s="434" t="s">
        <v>104</v>
      </c>
      <c r="AZ8" s="435"/>
      <c r="BA8" s="435"/>
      <c r="BB8" s="435"/>
      <c r="BC8" s="435"/>
      <c r="BD8" s="435"/>
      <c r="BE8" s="435"/>
      <c r="BF8" s="435"/>
      <c r="BG8" s="435"/>
      <c r="BH8" s="435"/>
      <c r="BI8" s="435"/>
      <c r="BJ8" s="435"/>
      <c r="BK8" s="435"/>
      <c r="BL8" s="435"/>
      <c r="BM8" s="436"/>
      <c r="BN8" s="454">
        <v>348494</v>
      </c>
      <c r="BO8" s="455"/>
      <c r="BP8" s="455"/>
      <c r="BQ8" s="455"/>
      <c r="BR8" s="455"/>
      <c r="BS8" s="455"/>
      <c r="BT8" s="455"/>
      <c r="BU8" s="456"/>
      <c r="BV8" s="454">
        <v>389694</v>
      </c>
      <c r="BW8" s="455"/>
      <c r="BX8" s="455"/>
      <c r="BY8" s="455"/>
      <c r="BZ8" s="455"/>
      <c r="CA8" s="455"/>
      <c r="CB8" s="455"/>
      <c r="CC8" s="456"/>
      <c r="CD8" s="463" t="s">
        <v>105</v>
      </c>
      <c r="CE8" s="408"/>
      <c r="CF8" s="408"/>
      <c r="CG8" s="408"/>
      <c r="CH8" s="408"/>
      <c r="CI8" s="408"/>
      <c r="CJ8" s="408"/>
      <c r="CK8" s="408"/>
      <c r="CL8" s="408"/>
      <c r="CM8" s="408"/>
      <c r="CN8" s="408"/>
      <c r="CO8" s="408"/>
      <c r="CP8" s="408"/>
      <c r="CQ8" s="408"/>
      <c r="CR8" s="408"/>
      <c r="CS8" s="464"/>
      <c r="CT8" s="557">
        <v>0.37</v>
      </c>
      <c r="CU8" s="558"/>
      <c r="CV8" s="558"/>
      <c r="CW8" s="558"/>
      <c r="CX8" s="558"/>
      <c r="CY8" s="558"/>
      <c r="CZ8" s="558"/>
      <c r="DA8" s="559"/>
      <c r="DB8" s="557">
        <v>0.37</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7"/>
      <c r="L9" s="588" t="s">
        <v>107</v>
      </c>
      <c r="M9" s="589"/>
      <c r="N9" s="589"/>
      <c r="O9" s="589"/>
      <c r="P9" s="589"/>
      <c r="Q9" s="590"/>
      <c r="R9" s="591">
        <v>8900</v>
      </c>
      <c r="S9" s="592"/>
      <c r="T9" s="592"/>
      <c r="U9" s="592"/>
      <c r="V9" s="593"/>
      <c r="W9" s="523" t="s">
        <v>108</v>
      </c>
      <c r="X9" s="524"/>
      <c r="Y9" s="524"/>
      <c r="Z9" s="524"/>
      <c r="AA9" s="524"/>
      <c r="AB9" s="524"/>
      <c r="AC9" s="524"/>
      <c r="AD9" s="524"/>
      <c r="AE9" s="524"/>
      <c r="AF9" s="524"/>
      <c r="AG9" s="524"/>
      <c r="AH9" s="524"/>
      <c r="AI9" s="524"/>
      <c r="AJ9" s="524"/>
      <c r="AK9" s="524"/>
      <c r="AL9" s="594"/>
      <c r="AM9" s="513" t="s">
        <v>109</v>
      </c>
      <c r="AN9" s="428"/>
      <c r="AO9" s="428"/>
      <c r="AP9" s="428"/>
      <c r="AQ9" s="428"/>
      <c r="AR9" s="428"/>
      <c r="AS9" s="428"/>
      <c r="AT9" s="429"/>
      <c r="AU9" s="501" t="s">
        <v>90</v>
      </c>
      <c r="AV9" s="502"/>
      <c r="AW9" s="502"/>
      <c r="AX9" s="502"/>
      <c r="AY9" s="434" t="s">
        <v>110</v>
      </c>
      <c r="AZ9" s="435"/>
      <c r="BA9" s="435"/>
      <c r="BB9" s="435"/>
      <c r="BC9" s="435"/>
      <c r="BD9" s="435"/>
      <c r="BE9" s="435"/>
      <c r="BF9" s="435"/>
      <c r="BG9" s="435"/>
      <c r="BH9" s="435"/>
      <c r="BI9" s="435"/>
      <c r="BJ9" s="435"/>
      <c r="BK9" s="435"/>
      <c r="BL9" s="435"/>
      <c r="BM9" s="436"/>
      <c r="BN9" s="454">
        <v>-41200</v>
      </c>
      <c r="BO9" s="455"/>
      <c r="BP9" s="455"/>
      <c r="BQ9" s="455"/>
      <c r="BR9" s="455"/>
      <c r="BS9" s="455"/>
      <c r="BT9" s="455"/>
      <c r="BU9" s="456"/>
      <c r="BV9" s="454">
        <v>-82194</v>
      </c>
      <c r="BW9" s="455"/>
      <c r="BX9" s="455"/>
      <c r="BY9" s="455"/>
      <c r="BZ9" s="455"/>
      <c r="CA9" s="455"/>
      <c r="CB9" s="455"/>
      <c r="CC9" s="456"/>
      <c r="CD9" s="463" t="s">
        <v>111</v>
      </c>
      <c r="CE9" s="408"/>
      <c r="CF9" s="408"/>
      <c r="CG9" s="408"/>
      <c r="CH9" s="408"/>
      <c r="CI9" s="408"/>
      <c r="CJ9" s="408"/>
      <c r="CK9" s="408"/>
      <c r="CL9" s="408"/>
      <c r="CM9" s="408"/>
      <c r="CN9" s="408"/>
      <c r="CO9" s="408"/>
      <c r="CP9" s="408"/>
      <c r="CQ9" s="408"/>
      <c r="CR9" s="408"/>
      <c r="CS9" s="464"/>
      <c r="CT9" s="424">
        <v>8.9</v>
      </c>
      <c r="CU9" s="425"/>
      <c r="CV9" s="425"/>
      <c r="CW9" s="425"/>
      <c r="CX9" s="425"/>
      <c r="CY9" s="425"/>
      <c r="CZ9" s="425"/>
      <c r="DA9" s="426"/>
      <c r="DB9" s="424">
        <v>9.8000000000000007</v>
      </c>
      <c r="DC9" s="425"/>
      <c r="DD9" s="425"/>
      <c r="DE9" s="425"/>
      <c r="DF9" s="425"/>
      <c r="DG9" s="425"/>
      <c r="DH9" s="425"/>
      <c r="DI9" s="426"/>
    </row>
    <row r="10" spans="1:119" ht="18.75" customHeight="1" thickBot="1" x14ac:dyDescent="0.25">
      <c r="A10" s="163"/>
      <c r="B10" s="586"/>
      <c r="C10" s="587"/>
      <c r="D10" s="587"/>
      <c r="E10" s="587"/>
      <c r="F10" s="587"/>
      <c r="G10" s="587"/>
      <c r="H10" s="587"/>
      <c r="I10" s="587"/>
      <c r="J10" s="587"/>
      <c r="K10" s="507"/>
      <c r="L10" s="427" t="s">
        <v>112</v>
      </c>
      <c r="M10" s="428"/>
      <c r="N10" s="428"/>
      <c r="O10" s="428"/>
      <c r="P10" s="428"/>
      <c r="Q10" s="429"/>
      <c r="R10" s="430">
        <v>8679</v>
      </c>
      <c r="S10" s="431"/>
      <c r="T10" s="431"/>
      <c r="U10" s="431"/>
      <c r="V10" s="433"/>
      <c r="W10" s="595"/>
      <c r="X10" s="405"/>
      <c r="Y10" s="405"/>
      <c r="Z10" s="405"/>
      <c r="AA10" s="405"/>
      <c r="AB10" s="405"/>
      <c r="AC10" s="405"/>
      <c r="AD10" s="405"/>
      <c r="AE10" s="405"/>
      <c r="AF10" s="405"/>
      <c r="AG10" s="405"/>
      <c r="AH10" s="405"/>
      <c r="AI10" s="405"/>
      <c r="AJ10" s="405"/>
      <c r="AK10" s="405"/>
      <c r="AL10" s="596"/>
      <c r="AM10" s="513" t="s">
        <v>113</v>
      </c>
      <c r="AN10" s="428"/>
      <c r="AO10" s="428"/>
      <c r="AP10" s="428"/>
      <c r="AQ10" s="428"/>
      <c r="AR10" s="428"/>
      <c r="AS10" s="428"/>
      <c r="AT10" s="429"/>
      <c r="AU10" s="501" t="s">
        <v>90</v>
      </c>
      <c r="AV10" s="502"/>
      <c r="AW10" s="502"/>
      <c r="AX10" s="502"/>
      <c r="AY10" s="434" t="s">
        <v>114</v>
      </c>
      <c r="AZ10" s="435"/>
      <c r="BA10" s="435"/>
      <c r="BB10" s="435"/>
      <c r="BC10" s="435"/>
      <c r="BD10" s="435"/>
      <c r="BE10" s="435"/>
      <c r="BF10" s="435"/>
      <c r="BG10" s="435"/>
      <c r="BH10" s="435"/>
      <c r="BI10" s="435"/>
      <c r="BJ10" s="435"/>
      <c r="BK10" s="435"/>
      <c r="BL10" s="435"/>
      <c r="BM10" s="436"/>
      <c r="BN10" s="454">
        <v>260242</v>
      </c>
      <c r="BO10" s="455"/>
      <c r="BP10" s="455"/>
      <c r="BQ10" s="455"/>
      <c r="BR10" s="455"/>
      <c r="BS10" s="455"/>
      <c r="BT10" s="455"/>
      <c r="BU10" s="456"/>
      <c r="BV10" s="454">
        <v>240021</v>
      </c>
      <c r="BW10" s="455"/>
      <c r="BX10" s="455"/>
      <c r="BY10" s="455"/>
      <c r="BZ10" s="455"/>
      <c r="CA10" s="455"/>
      <c r="CB10" s="455"/>
      <c r="CC10" s="45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7"/>
      <c r="L11" s="409" t="s">
        <v>116</v>
      </c>
      <c r="M11" s="410"/>
      <c r="N11" s="410"/>
      <c r="O11" s="410"/>
      <c r="P11" s="410"/>
      <c r="Q11" s="411"/>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3" t="s">
        <v>118</v>
      </c>
      <c r="AN11" s="428"/>
      <c r="AO11" s="428"/>
      <c r="AP11" s="428"/>
      <c r="AQ11" s="428"/>
      <c r="AR11" s="428"/>
      <c r="AS11" s="428"/>
      <c r="AT11" s="429"/>
      <c r="AU11" s="501" t="s">
        <v>119</v>
      </c>
      <c r="AV11" s="502"/>
      <c r="AW11" s="502"/>
      <c r="AX11" s="502"/>
      <c r="AY11" s="434" t="s">
        <v>120</v>
      </c>
      <c r="AZ11" s="435"/>
      <c r="BA11" s="435"/>
      <c r="BB11" s="435"/>
      <c r="BC11" s="435"/>
      <c r="BD11" s="435"/>
      <c r="BE11" s="435"/>
      <c r="BF11" s="435"/>
      <c r="BG11" s="435"/>
      <c r="BH11" s="435"/>
      <c r="BI11" s="435"/>
      <c r="BJ11" s="435"/>
      <c r="BK11" s="435"/>
      <c r="BL11" s="435"/>
      <c r="BM11" s="436"/>
      <c r="BN11" s="454">
        <v>0</v>
      </c>
      <c r="BO11" s="455"/>
      <c r="BP11" s="455"/>
      <c r="BQ11" s="455"/>
      <c r="BR11" s="455"/>
      <c r="BS11" s="455"/>
      <c r="BT11" s="455"/>
      <c r="BU11" s="456"/>
      <c r="BV11" s="454">
        <v>0</v>
      </c>
      <c r="BW11" s="455"/>
      <c r="BX11" s="455"/>
      <c r="BY11" s="455"/>
      <c r="BZ11" s="455"/>
      <c r="CA11" s="455"/>
      <c r="CB11" s="455"/>
      <c r="CC11" s="456"/>
      <c r="CD11" s="463" t="s">
        <v>121</v>
      </c>
      <c r="CE11" s="408"/>
      <c r="CF11" s="408"/>
      <c r="CG11" s="408"/>
      <c r="CH11" s="408"/>
      <c r="CI11" s="408"/>
      <c r="CJ11" s="408"/>
      <c r="CK11" s="408"/>
      <c r="CL11" s="408"/>
      <c r="CM11" s="408"/>
      <c r="CN11" s="408"/>
      <c r="CO11" s="408"/>
      <c r="CP11" s="408"/>
      <c r="CQ11" s="408"/>
      <c r="CR11" s="408"/>
      <c r="CS11" s="464"/>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8817</v>
      </c>
      <c r="S12" s="573"/>
      <c r="T12" s="573"/>
      <c r="U12" s="573"/>
      <c r="V12" s="574"/>
      <c r="W12" s="575" t="s">
        <v>1</v>
      </c>
      <c r="X12" s="502"/>
      <c r="Y12" s="502"/>
      <c r="Z12" s="502"/>
      <c r="AA12" s="502"/>
      <c r="AB12" s="576"/>
      <c r="AC12" s="577" t="s">
        <v>125</v>
      </c>
      <c r="AD12" s="578"/>
      <c r="AE12" s="578"/>
      <c r="AF12" s="578"/>
      <c r="AG12" s="579"/>
      <c r="AH12" s="577" t="s">
        <v>126</v>
      </c>
      <c r="AI12" s="578"/>
      <c r="AJ12" s="578"/>
      <c r="AK12" s="578"/>
      <c r="AL12" s="580"/>
      <c r="AM12" s="513" t="s">
        <v>127</v>
      </c>
      <c r="AN12" s="428"/>
      <c r="AO12" s="428"/>
      <c r="AP12" s="428"/>
      <c r="AQ12" s="428"/>
      <c r="AR12" s="428"/>
      <c r="AS12" s="428"/>
      <c r="AT12" s="429"/>
      <c r="AU12" s="501" t="s">
        <v>90</v>
      </c>
      <c r="AV12" s="502"/>
      <c r="AW12" s="502"/>
      <c r="AX12" s="502"/>
      <c r="AY12" s="434" t="s">
        <v>128</v>
      </c>
      <c r="AZ12" s="435"/>
      <c r="BA12" s="435"/>
      <c r="BB12" s="435"/>
      <c r="BC12" s="435"/>
      <c r="BD12" s="435"/>
      <c r="BE12" s="435"/>
      <c r="BF12" s="435"/>
      <c r="BG12" s="435"/>
      <c r="BH12" s="435"/>
      <c r="BI12" s="435"/>
      <c r="BJ12" s="435"/>
      <c r="BK12" s="435"/>
      <c r="BL12" s="435"/>
      <c r="BM12" s="436"/>
      <c r="BN12" s="454">
        <v>250000</v>
      </c>
      <c r="BO12" s="455"/>
      <c r="BP12" s="455"/>
      <c r="BQ12" s="455"/>
      <c r="BR12" s="455"/>
      <c r="BS12" s="455"/>
      <c r="BT12" s="455"/>
      <c r="BU12" s="456"/>
      <c r="BV12" s="454">
        <v>150000</v>
      </c>
      <c r="BW12" s="455"/>
      <c r="BX12" s="455"/>
      <c r="BY12" s="455"/>
      <c r="BZ12" s="455"/>
      <c r="CA12" s="455"/>
      <c r="CB12" s="455"/>
      <c r="CC12" s="456"/>
      <c r="CD12" s="463" t="s">
        <v>129</v>
      </c>
      <c r="CE12" s="408"/>
      <c r="CF12" s="408"/>
      <c r="CG12" s="408"/>
      <c r="CH12" s="408"/>
      <c r="CI12" s="408"/>
      <c r="CJ12" s="408"/>
      <c r="CK12" s="408"/>
      <c r="CL12" s="408"/>
      <c r="CM12" s="408"/>
      <c r="CN12" s="408"/>
      <c r="CO12" s="408"/>
      <c r="CP12" s="408"/>
      <c r="CQ12" s="408"/>
      <c r="CR12" s="408"/>
      <c r="CS12" s="464"/>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44" t="s">
        <v>130</v>
      </c>
      <c r="N13" s="545"/>
      <c r="O13" s="545"/>
      <c r="P13" s="545"/>
      <c r="Q13" s="546"/>
      <c r="R13" s="547">
        <v>8781</v>
      </c>
      <c r="S13" s="548"/>
      <c r="T13" s="548"/>
      <c r="U13" s="548"/>
      <c r="V13" s="549"/>
      <c r="W13" s="535" t="s">
        <v>131</v>
      </c>
      <c r="X13" s="477"/>
      <c r="Y13" s="477"/>
      <c r="Z13" s="477"/>
      <c r="AA13" s="477"/>
      <c r="AB13" s="478"/>
      <c r="AC13" s="430">
        <v>528</v>
      </c>
      <c r="AD13" s="431"/>
      <c r="AE13" s="431"/>
      <c r="AF13" s="431"/>
      <c r="AG13" s="432"/>
      <c r="AH13" s="430">
        <v>566</v>
      </c>
      <c r="AI13" s="431"/>
      <c r="AJ13" s="431"/>
      <c r="AK13" s="431"/>
      <c r="AL13" s="433"/>
      <c r="AM13" s="513" t="s">
        <v>132</v>
      </c>
      <c r="AN13" s="428"/>
      <c r="AO13" s="428"/>
      <c r="AP13" s="428"/>
      <c r="AQ13" s="428"/>
      <c r="AR13" s="428"/>
      <c r="AS13" s="428"/>
      <c r="AT13" s="429"/>
      <c r="AU13" s="501" t="s">
        <v>119</v>
      </c>
      <c r="AV13" s="502"/>
      <c r="AW13" s="502"/>
      <c r="AX13" s="502"/>
      <c r="AY13" s="434" t="s">
        <v>133</v>
      </c>
      <c r="AZ13" s="435"/>
      <c r="BA13" s="435"/>
      <c r="BB13" s="435"/>
      <c r="BC13" s="435"/>
      <c r="BD13" s="435"/>
      <c r="BE13" s="435"/>
      <c r="BF13" s="435"/>
      <c r="BG13" s="435"/>
      <c r="BH13" s="435"/>
      <c r="BI13" s="435"/>
      <c r="BJ13" s="435"/>
      <c r="BK13" s="435"/>
      <c r="BL13" s="435"/>
      <c r="BM13" s="436"/>
      <c r="BN13" s="454">
        <v>-30958</v>
      </c>
      <c r="BO13" s="455"/>
      <c r="BP13" s="455"/>
      <c r="BQ13" s="455"/>
      <c r="BR13" s="455"/>
      <c r="BS13" s="455"/>
      <c r="BT13" s="455"/>
      <c r="BU13" s="456"/>
      <c r="BV13" s="454">
        <v>7827</v>
      </c>
      <c r="BW13" s="455"/>
      <c r="BX13" s="455"/>
      <c r="BY13" s="455"/>
      <c r="BZ13" s="455"/>
      <c r="CA13" s="455"/>
      <c r="CB13" s="455"/>
      <c r="CC13" s="456"/>
      <c r="CD13" s="463" t="s">
        <v>134</v>
      </c>
      <c r="CE13" s="408"/>
      <c r="CF13" s="408"/>
      <c r="CG13" s="408"/>
      <c r="CH13" s="408"/>
      <c r="CI13" s="408"/>
      <c r="CJ13" s="408"/>
      <c r="CK13" s="408"/>
      <c r="CL13" s="408"/>
      <c r="CM13" s="408"/>
      <c r="CN13" s="408"/>
      <c r="CO13" s="408"/>
      <c r="CP13" s="408"/>
      <c r="CQ13" s="408"/>
      <c r="CR13" s="408"/>
      <c r="CS13" s="464"/>
      <c r="CT13" s="424">
        <v>7</v>
      </c>
      <c r="CU13" s="425"/>
      <c r="CV13" s="425"/>
      <c r="CW13" s="425"/>
      <c r="CX13" s="425"/>
      <c r="CY13" s="425"/>
      <c r="CZ13" s="425"/>
      <c r="DA13" s="426"/>
      <c r="DB13" s="424">
        <v>7.3</v>
      </c>
      <c r="DC13" s="425"/>
      <c r="DD13" s="425"/>
      <c r="DE13" s="425"/>
      <c r="DF13" s="425"/>
      <c r="DG13" s="425"/>
      <c r="DH13" s="425"/>
      <c r="DI13" s="426"/>
    </row>
    <row r="14" spans="1:119" ht="18.75" customHeight="1" thickBot="1" x14ac:dyDescent="0.25">
      <c r="A14" s="163"/>
      <c r="B14" s="563"/>
      <c r="C14" s="564"/>
      <c r="D14" s="564"/>
      <c r="E14" s="564"/>
      <c r="F14" s="564"/>
      <c r="G14" s="564"/>
      <c r="H14" s="564"/>
      <c r="I14" s="564"/>
      <c r="J14" s="564"/>
      <c r="K14" s="565"/>
      <c r="L14" s="537" t="s">
        <v>135</v>
      </c>
      <c r="M14" s="581"/>
      <c r="N14" s="581"/>
      <c r="O14" s="581"/>
      <c r="P14" s="581"/>
      <c r="Q14" s="582"/>
      <c r="R14" s="547">
        <v>8784</v>
      </c>
      <c r="S14" s="548"/>
      <c r="T14" s="548"/>
      <c r="U14" s="548"/>
      <c r="V14" s="549"/>
      <c r="W14" s="550"/>
      <c r="X14" s="480"/>
      <c r="Y14" s="480"/>
      <c r="Z14" s="480"/>
      <c r="AA14" s="480"/>
      <c r="AB14" s="481"/>
      <c r="AC14" s="540">
        <v>11.5</v>
      </c>
      <c r="AD14" s="541"/>
      <c r="AE14" s="541"/>
      <c r="AF14" s="541"/>
      <c r="AG14" s="542"/>
      <c r="AH14" s="540">
        <v>12.4</v>
      </c>
      <c r="AI14" s="541"/>
      <c r="AJ14" s="541"/>
      <c r="AK14" s="541"/>
      <c r="AL14" s="543"/>
      <c r="AM14" s="513"/>
      <c r="AN14" s="428"/>
      <c r="AO14" s="428"/>
      <c r="AP14" s="428"/>
      <c r="AQ14" s="428"/>
      <c r="AR14" s="428"/>
      <c r="AS14" s="428"/>
      <c r="AT14" s="429"/>
      <c r="AU14" s="501"/>
      <c r="AV14" s="502"/>
      <c r="AW14" s="502"/>
      <c r="AX14" s="502"/>
      <c r="AY14" s="434"/>
      <c r="AZ14" s="435"/>
      <c r="BA14" s="435"/>
      <c r="BB14" s="435"/>
      <c r="BC14" s="435"/>
      <c r="BD14" s="435"/>
      <c r="BE14" s="435"/>
      <c r="BF14" s="435"/>
      <c r="BG14" s="435"/>
      <c r="BH14" s="435"/>
      <c r="BI14" s="435"/>
      <c r="BJ14" s="435"/>
      <c r="BK14" s="435"/>
      <c r="BL14" s="435"/>
      <c r="BM14" s="436"/>
      <c r="BN14" s="454"/>
      <c r="BO14" s="455"/>
      <c r="BP14" s="455"/>
      <c r="BQ14" s="455"/>
      <c r="BR14" s="455"/>
      <c r="BS14" s="455"/>
      <c r="BT14" s="455"/>
      <c r="BU14" s="456"/>
      <c r="BV14" s="454"/>
      <c r="BW14" s="455"/>
      <c r="BX14" s="455"/>
      <c r="BY14" s="455"/>
      <c r="BZ14" s="455"/>
      <c r="CA14" s="455"/>
      <c r="CB14" s="455"/>
      <c r="CC14" s="456"/>
      <c r="CD14" s="460" t="s">
        <v>136</v>
      </c>
      <c r="CE14" s="461"/>
      <c r="CF14" s="461"/>
      <c r="CG14" s="461"/>
      <c r="CH14" s="461"/>
      <c r="CI14" s="461"/>
      <c r="CJ14" s="461"/>
      <c r="CK14" s="461"/>
      <c r="CL14" s="461"/>
      <c r="CM14" s="461"/>
      <c r="CN14" s="461"/>
      <c r="CO14" s="461"/>
      <c r="CP14" s="461"/>
      <c r="CQ14" s="461"/>
      <c r="CR14" s="461"/>
      <c r="CS14" s="462"/>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44" t="s">
        <v>130</v>
      </c>
      <c r="N15" s="545"/>
      <c r="O15" s="545"/>
      <c r="P15" s="545"/>
      <c r="Q15" s="546"/>
      <c r="R15" s="547">
        <v>8752</v>
      </c>
      <c r="S15" s="548"/>
      <c r="T15" s="548"/>
      <c r="U15" s="548"/>
      <c r="V15" s="549"/>
      <c r="W15" s="535" t="s">
        <v>137</v>
      </c>
      <c r="X15" s="477"/>
      <c r="Y15" s="477"/>
      <c r="Z15" s="477"/>
      <c r="AA15" s="477"/>
      <c r="AB15" s="478"/>
      <c r="AC15" s="430">
        <v>1535</v>
      </c>
      <c r="AD15" s="431"/>
      <c r="AE15" s="431"/>
      <c r="AF15" s="431"/>
      <c r="AG15" s="432"/>
      <c r="AH15" s="430">
        <v>1537</v>
      </c>
      <c r="AI15" s="431"/>
      <c r="AJ15" s="431"/>
      <c r="AK15" s="431"/>
      <c r="AL15" s="433"/>
      <c r="AM15" s="513"/>
      <c r="AN15" s="428"/>
      <c r="AO15" s="428"/>
      <c r="AP15" s="428"/>
      <c r="AQ15" s="428"/>
      <c r="AR15" s="428"/>
      <c r="AS15" s="428"/>
      <c r="AT15" s="429"/>
      <c r="AU15" s="501"/>
      <c r="AV15" s="502"/>
      <c r="AW15" s="502"/>
      <c r="AX15" s="502"/>
      <c r="AY15" s="446" t="s">
        <v>138</v>
      </c>
      <c r="AZ15" s="447"/>
      <c r="BA15" s="447"/>
      <c r="BB15" s="447"/>
      <c r="BC15" s="447"/>
      <c r="BD15" s="447"/>
      <c r="BE15" s="447"/>
      <c r="BF15" s="447"/>
      <c r="BG15" s="447"/>
      <c r="BH15" s="447"/>
      <c r="BI15" s="447"/>
      <c r="BJ15" s="447"/>
      <c r="BK15" s="447"/>
      <c r="BL15" s="447"/>
      <c r="BM15" s="448"/>
      <c r="BN15" s="449">
        <v>1120206</v>
      </c>
      <c r="BO15" s="450"/>
      <c r="BP15" s="450"/>
      <c r="BQ15" s="450"/>
      <c r="BR15" s="450"/>
      <c r="BS15" s="450"/>
      <c r="BT15" s="450"/>
      <c r="BU15" s="451"/>
      <c r="BV15" s="449">
        <v>1096254</v>
      </c>
      <c r="BW15" s="450"/>
      <c r="BX15" s="450"/>
      <c r="BY15" s="450"/>
      <c r="BZ15" s="450"/>
      <c r="CA15" s="450"/>
      <c r="CB15" s="450"/>
      <c r="CC15" s="451"/>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37" t="s">
        <v>140</v>
      </c>
      <c r="M16" s="538"/>
      <c r="N16" s="538"/>
      <c r="O16" s="538"/>
      <c r="P16" s="538"/>
      <c r="Q16" s="539"/>
      <c r="R16" s="532" t="s">
        <v>141</v>
      </c>
      <c r="S16" s="533"/>
      <c r="T16" s="533"/>
      <c r="U16" s="533"/>
      <c r="V16" s="534"/>
      <c r="W16" s="550"/>
      <c r="X16" s="480"/>
      <c r="Y16" s="480"/>
      <c r="Z16" s="480"/>
      <c r="AA16" s="480"/>
      <c r="AB16" s="481"/>
      <c r="AC16" s="540">
        <v>33.299999999999997</v>
      </c>
      <c r="AD16" s="541"/>
      <c r="AE16" s="541"/>
      <c r="AF16" s="541"/>
      <c r="AG16" s="542"/>
      <c r="AH16" s="540">
        <v>33.6</v>
      </c>
      <c r="AI16" s="541"/>
      <c r="AJ16" s="541"/>
      <c r="AK16" s="541"/>
      <c r="AL16" s="543"/>
      <c r="AM16" s="513"/>
      <c r="AN16" s="428"/>
      <c r="AO16" s="428"/>
      <c r="AP16" s="428"/>
      <c r="AQ16" s="428"/>
      <c r="AR16" s="428"/>
      <c r="AS16" s="428"/>
      <c r="AT16" s="429"/>
      <c r="AU16" s="501"/>
      <c r="AV16" s="502"/>
      <c r="AW16" s="502"/>
      <c r="AX16" s="502"/>
      <c r="AY16" s="434" t="s">
        <v>142</v>
      </c>
      <c r="AZ16" s="435"/>
      <c r="BA16" s="435"/>
      <c r="BB16" s="435"/>
      <c r="BC16" s="435"/>
      <c r="BD16" s="435"/>
      <c r="BE16" s="435"/>
      <c r="BF16" s="435"/>
      <c r="BG16" s="435"/>
      <c r="BH16" s="435"/>
      <c r="BI16" s="435"/>
      <c r="BJ16" s="435"/>
      <c r="BK16" s="435"/>
      <c r="BL16" s="435"/>
      <c r="BM16" s="436"/>
      <c r="BN16" s="454">
        <v>3031416</v>
      </c>
      <c r="BO16" s="455"/>
      <c r="BP16" s="455"/>
      <c r="BQ16" s="455"/>
      <c r="BR16" s="455"/>
      <c r="BS16" s="455"/>
      <c r="BT16" s="455"/>
      <c r="BU16" s="456"/>
      <c r="BV16" s="454">
        <v>2911677</v>
      </c>
      <c r="BW16" s="455"/>
      <c r="BX16" s="455"/>
      <c r="BY16" s="455"/>
      <c r="BZ16" s="455"/>
      <c r="CA16" s="455"/>
      <c r="CB16" s="455"/>
      <c r="CC16" s="456"/>
      <c r="CD16" s="176"/>
      <c r="CE16" s="452"/>
      <c r="CF16" s="452"/>
      <c r="CG16" s="452"/>
      <c r="CH16" s="452"/>
      <c r="CI16" s="452"/>
      <c r="CJ16" s="452"/>
      <c r="CK16" s="452"/>
      <c r="CL16" s="452"/>
      <c r="CM16" s="452"/>
      <c r="CN16" s="452"/>
      <c r="CO16" s="452"/>
      <c r="CP16" s="452"/>
      <c r="CQ16" s="452"/>
      <c r="CR16" s="452"/>
      <c r="CS16" s="453"/>
      <c r="CT16" s="424"/>
      <c r="CU16" s="425"/>
      <c r="CV16" s="425"/>
      <c r="CW16" s="425"/>
      <c r="CX16" s="425"/>
      <c r="CY16" s="425"/>
      <c r="CZ16" s="425"/>
      <c r="DA16" s="426"/>
      <c r="DB16" s="424"/>
      <c r="DC16" s="425"/>
      <c r="DD16" s="425"/>
      <c r="DE16" s="425"/>
      <c r="DF16" s="425"/>
      <c r="DG16" s="425"/>
      <c r="DH16" s="425"/>
      <c r="DI16" s="426"/>
    </row>
    <row r="17" spans="1:113" ht="18.75" customHeight="1" thickBot="1" x14ac:dyDescent="0.25">
      <c r="A17" s="163"/>
      <c r="B17" s="566"/>
      <c r="C17" s="567"/>
      <c r="D17" s="567"/>
      <c r="E17" s="567"/>
      <c r="F17" s="567"/>
      <c r="G17" s="567"/>
      <c r="H17" s="567"/>
      <c r="I17" s="567"/>
      <c r="J17" s="567"/>
      <c r="K17" s="568"/>
      <c r="L17" s="177"/>
      <c r="M17" s="529" t="s">
        <v>143</v>
      </c>
      <c r="N17" s="530"/>
      <c r="O17" s="530"/>
      <c r="P17" s="530"/>
      <c r="Q17" s="531"/>
      <c r="R17" s="532" t="s">
        <v>144</v>
      </c>
      <c r="S17" s="533"/>
      <c r="T17" s="533"/>
      <c r="U17" s="533"/>
      <c r="V17" s="534"/>
      <c r="W17" s="535" t="s">
        <v>145</v>
      </c>
      <c r="X17" s="477"/>
      <c r="Y17" s="477"/>
      <c r="Z17" s="477"/>
      <c r="AA17" s="477"/>
      <c r="AB17" s="478"/>
      <c r="AC17" s="430">
        <v>2545</v>
      </c>
      <c r="AD17" s="431"/>
      <c r="AE17" s="431"/>
      <c r="AF17" s="431"/>
      <c r="AG17" s="432"/>
      <c r="AH17" s="430">
        <v>2469</v>
      </c>
      <c r="AI17" s="431"/>
      <c r="AJ17" s="431"/>
      <c r="AK17" s="431"/>
      <c r="AL17" s="433"/>
      <c r="AM17" s="513"/>
      <c r="AN17" s="428"/>
      <c r="AO17" s="428"/>
      <c r="AP17" s="428"/>
      <c r="AQ17" s="428"/>
      <c r="AR17" s="428"/>
      <c r="AS17" s="428"/>
      <c r="AT17" s="429"/>
      <c r="AU17" s="501"/>
      <c r="AV17" s="502"/>
      <c r="AW17" s="502"/>
      <c r="AX17" s="502"/>
      <c r="AY17" s="434" t="s">
        <v>146</v>
      </c>
      <c r="AZ17" s="435"/>
      <c r="BA17" s="435"/>
      <c r="BB17" s="435"/>
      <c r="BC17" s="435"/>
      <c r="BD17" s="435"/>
      <c r="BE17" s="435"/>
      <c r="BF17" s="435"/>
      <c r="BG17" s="435"/>
      <c r="BH17" s="435"/>
      <c r="BI17" s="435"/>
      <c r="BJ17" s="435"/>
      <c r="BK17" s="435"/>
      <c r="BL17" s="435"/>
      <c r="BM17" s="436"/>
      <c r="BN17" s="454">
        <v>1390586</v>
      </c>
      <c r="BO17" s="455"/>
      <c r="BP17" s="455"/>
      <c r="BQ17" s="455"/>
      <c r="BR17" s="455"/>
      <c r="BS17" s="455"/>
      <c r="BT17" s="455"/>
      <c r="BU17" s="456"/>
      <c r="BV17" s="454">
        <v>1358217</v>
      </c>
      <c r="BW17" s="455"/>
      <c r="BX17" s="455"/>
      <c r="BY17" s="455"/>
      <c r="BZ17" s="455"/>
      <c r="CA17" s="455"/>
      <c r="CB17" s="455"/>
      <c r="CC17" s="456"/>
      <c r="CD17" s="176"/>
      <c r="CE17" s="452"/>
      <c r="CF17" s="452"/>
      <c r="CG17" s="452"/>
      <c r="CH17" s="452"/>
      <c r="CI17" s="452"/>
      <c r="CJ17" s="452"/>
      <c r="CK17" s="452"/>
      <c r="CL17" s="452"/>
      <c r="CM17" s="452"/>
      <c r="CN17" s="452"/>
      <c r="CO17" s="452"/>
      <c r="CP17" s="452"/>
      <c r="CQ17" s="452"/>
      <c r="CR17" s="452"/>
      <c r="CS17" s="453"/>
      <c r="CT17" s="424"/>
      <c r="CU17" s="425"/>
      <c r="CV17" s="425"/>
      <c r="CW17" s="425"/>
      <c r="CX17" s="425"/>
      <c r="CY17" s="425"/>
      <c r="CZ17" s="425"/>
      <c r="DA17" s="426"/>
      <c r="DB17" s="424"/>
      <c r="DC17" s="425"/>
      <c r="DD17" s="425"/>
      <c r="DE17" s="425"/>
      <c r="DF17" s="425"/>
      <c r="DG17" s="425"/>
      <c r="DH17" s="425"/>
      <c r="DI17" s="426"/>
    </row>
    <row r="18" spans="1:113" ht="18.75" customHeight="1" thickBot="1" x14ac:dyDescent="0.25">
      <c r="A18" s="163"/>
      <c r="B18" s="506" t="s">
        <v>147</v>
      </c>
      <c r="C18" s="507"/>
      <c r="D18" s="507"/>
      <c r="E18" s="508"/>
      <c r="F18" s="508"/>
      <c r="G18" s="508"/>
      <c r="H18" s="508"/>
      <c r="I18" s="508"/>
      <c r="J18" s="508"/>
      <c r="K18" s="508"/>
      <c r="L18" s="509">
        <v>79.44</v>
      </c>
      <c r="M18" s="509"/>
      <c r="N18" s="509"/>
      <c r="O18" s="509"/>
      <c r="P18" s="509"/>
      <c r="Q18" s="509"/>
      <c r="R18" s="510"/>
      <c r="S18" s="510"/>
      <c r="T18" s="510"/>
      <c r="U18" s="510"/>
      <c r="V18" s="511"/>
      <c r="W18" s="525"/>
      <c r="X18" s="526"/>
      <c r="Y18" s="526"/>
      <c r="Z18" s="526"/>
      <c r="AA18" s="526"/>
      <c r="AB18" s="536"/>
      <c r="AC18" s="418">
        <v>55.2</v>
      </c>
      <c r="AD18" s="419"/>
      <c r="AE18" s="419"/>
      <c r="AF18" s="419"/>
      <c r="AG18" s="512"/>
      <c r="AH18" s="418">
        <v>54</v>
      </c>
      <c r="AI18" s="419"/>
      <c r="AJ18" s="419"/>
      <c r="AK18" s="419"/>
      <c r="AL18" s="420"/>
      <c r="AM18" s="513"/>
      <c r="AN18" s="428"/>
      <c r="AO18" s="428"/>
      <c r="AP18" s="428"/>
      <c r="AQ18" s="428"/>
      <c r="AR18" s="428"/>
      <c r="AS18" s="428"/>
      <c r="AT18" s="429"/>
      <c r="AU18" s="501"/>
      <c r="AV18" s="502"/>
      <c r="AW18" s="502"/>
      <c r="AX18" s="502"/>
      <c r="AY18" s="434" t="s">
        <v>148</v>
      </c>
      <c r="AZ18" s="435"/>
      <c r="BA18" s="435"/>
      <c r="BB18" s="435"/>
      <c r="BC18" s="435"/>
      <c r="BD18" s="435"/>
      <c r="BE18" s="435"/>
      <c r="BF18" s="435"/>
      <c r="BG18" s="435"/>
      <c r="BH18" s="435"/>
      <c r="BI18" s="435"/>
      <c r="BJ18" s="435"/>
      <c r="BK18" s="435"/>
      <c r="BL18" s="435"/>
      <c r="BM18" s="436"/>
      <c r="BN18" s="454">
        <v>2959597</v>
      </c>
      <c r="BO18" s="455"/>
      <c r="BP18" s="455"/>
      <c r="BQ18" s="455"/>
      <c r="BR18" s="455"/>
      <c r="BS18" s="455"/>
      <c r="BT18" s="455"/>
      <c r="BU18" s="456"/>
      <c r="BV18" s="454">
        <v>2822764</v>
      </c>
      <c r="BW18" s="455"/>
      <c r="BX18" s="455"/>
      <c r="BY18" s="455"/>
      <c r="BZ18" s="455"/>
      <c r="CA18" s="455"/>
      <c r="CB18" s="455"/>
      <c r="CC18" s="456"/>
      <c r="CD18" s="176"/>
      <c r="CE18" s="452"/>
      <c r="CF18" s="452"/>
      <c r="CG18" s="452"/>
      <c r="CH18" s="452"/>
      <c r="CI18" s="452"/>
      <c r="CJ18" s="452"/>
      <c r="CK18" s="452"/>
      <c r="CL18" s="452"/>
      <c r="CM18" s="452"/>
      <c r="CN18" s="452"/>
      <c r="CO18" s="452"/>
      <c r="CP18" s="452"/>
      <c r="CQ18" s="452"/>
      <c r="CR18" s="452"/>
      <c r="CS18" s="453"/>
      <c r="CT18" s="424"/>
      <c r="CU18" s="425"/>
      <c r="CV18" s="425"/>
      <c r="CW18" s="425"/>
      <c r="CX18" s="425"/>
      <c r="CY18" s="425"/>
      <c r="CZ18" s="425"/>
      <c r="DA18" s="426"/>
      <c r="DB18" s="424"/>
      <c r="DC18" s="425"/>
      <c r="DD18" s="425"/>
      <c r="DE18" s="425"/>
      <c r="DF18" s="425"/>
      <c r="DG18" s="425"/>
      <c r="DH18" s="425"/>
      <c r="DI18" s="426"/>
    </row>
    <row r="19" spans="1:113" ht="18.75" customHeight="1" thickBot="1" x14ac:dyDescent="0.25">
      <c r="A19" s="163"/>
      <c r="B19" s="506" t="s">
        <v>149</v>
      </c>
      <c r="C19" s="507"/>
      <c r="D19" s="507"/>
      <c r="E19" s="508"/>
      <c r="F19" s="508"/>
      <c r="G19" s="508"/>
      <c r="H19" s="508"/>
      <c r="I19" s="508"/>
      <c r="J19" s="508"/>
      <c r="K19" s="508"/>
      <c r="L19" s="514">
        <v>112</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28"/>
      <c r="AM19" s="513"/>
      <c r="AN19" s="428"/>
      <c r="AO19" s="428"/>
      <c r="AP19" s="428"/>
      <c r="AQ19" s="428"/>
      <c r="AR19" s="428"/>
      <c r="AS19" s="428"/>
      <c r="AT19" s="429"/>
      <c r="AU19" s="501"/>
      <c r="AV19" s="502"/>
      <c r="AW19" s="502"/>
      <c r="AX19" s="502"/>
      <c r="AY19" s="434" t="s">
        <v>150</v>
      </c>
      <c r="AZ19" s="435"/>
      <c r="BA19" s="435"/>
      <c r="BB19" s="435"/>
      <c r="BC19" s="435"/>
      <c r="BD19" s="435"/>
      <c r="BE19" s="435"/>
      <c r="BF19" s="435"/>
      <c r="BG19" s="435"/>
      <c r="BH19" s="435"/>
      <c r="BI19" s="435"/>
      <c r="BJ19" s="435"/>
      <c r="BK19" s="435"/>
      <c r="BL19" s="435"/>
      <c r="BM19" s="436"/>
      <c r="BN19" s="454">
        <v>4362417</v>
      </c>
      <c r="BO19" s="455"/>
      <c r="BP19" s="455"/>
      <c r="BQ19" s="455"/>
      <c r="BR19" s="455"/>
      <c r="BS19" s="455"/>
      <c r="BT19" s="455"/>
      <c r="BU19" s="456"/>
      <c r="BV19" s="454">
        <v>4241220</v>
      </c>
      <c r="BW19" s="455"/>
      <c r="BX19" s="455"/>
      <c r="BY19" s="455"/>
      <c r="BZ19" s="455"/>
      <c r="CA19" s="455"/>
      <c r="CB19" s="455"/>
      <c r="CC19" s="456"/>
      <c r="CD19" s="176"/>
      <c r="CE19" s="452"/>
      <c r="CF19" s="452"/>
      <c r="CG19" s="452"/>
      <c r="CH19" s="452"/>
      <c r="CI19" s="452"/>
      <c r="CJ19" s="452"/>
      <c r="CK19" s="452"/>
      <c r="CL19" s="452"/>
      <c r="CM19" s="452"/>
      <c r="CN19" s="452"/>
      <c r="CO19" s="452"/>
      <c r="CP19" s="452"/>
      <c r="CQ19" s="452"/>
      <c r="CR19" s="452"/>
      <c r="CS19" s="453"/>
      <c r="CT19" s="424"/>
      <c r="CU19" s="425"/>
      <c r="CV19" s="425"/>
      <c r="CW19" s="425"/>
      <c r="CX19" s="425"/>
      <c r="CY19" s="425"/>
      <c r="CZ19" s="425"/>
      <c r="DA19" s="426"/>
      <c r="DB19" s="424"/>
      <c r="DC19" s="425"/>
      <c r="DD19" s="425"/>
      <c r="DE19" s="425"/>
      <c r="DF19" s="425"/>
      <c r="DG19" s="425"/>
      <c r="DH19" s="425"/>
      <c r="DI19" s="426"/>
    </row>
    <row r="20" spans="1:113" ht="18.75" customHeight="1" thickBot="1" x14ac:dyDescent="0.25">
      <c r="A20" s="163"/>
      <c r="B20" s="506" t="s">
        <v>151</v>
      </c>
      <c r="C20" s="507"/>
      <c r="D20" s="507"/>
      <c r="E20" s="508"/>
      <c r="F20" s="508"/>
      <c r="G20" s="508"/>
      <c r="H20" s="508"/>
      <c r="I20" s="508"/>
      <c r="J20" s="508"/>
      <c r="K20" s="508"/>
      <c r="L20" s="514">
        <v>2874</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0"/>
      <c r="AO20" s="410"/>
      <c r="AP20" s="410"/>
      <c r="AQ20" s="410"/>
      <c r="AR20" s="410"/>
      <c r="AS20" s="410"/>
      <c r="AT20" s="411"/>
      <c r="AU20" s="520"/>
      <c r="AV20" s="521"/>
      <c r="AW20" s="521"/>
      <c r="AX20" s="522"/>
      <c r="AY20" s="434"/>
      <c r="AZ20" s="435"/>
      <c r="BA20" s="435"/>
      <c r="BB20" s="435"/>
      <c r="BC20" s="435"/>
      <c r="BD20" s="435"/>
      <c r="BE20" s="435"/>
      <c r="BF20" s="435"/>
      <c r="BG20" s="435"/>
      <c r="BH20" s="435"/>
      <c r="BI20" s="435"/>
      <c r="BJ20" s="435"/>
      <c r="BK20" s="435"/>
      <c r="BL20" s="435"/>
      <c r="BM20" s="436"/>
      <c r="BN20" s="454"/>
      <c r="BO20" s="455"/>
      <c r="BP20" s="455"/>
      <c r="BQ20" s="455"/>
      <c r="BR20" s="455"/>
      <c r="BS20" s="455"/>
      <c r="BT20" s="455"/>
      <c r="BU20" s="456"/>
      <c r="BV20" s="454"/>
      <c r="BW20" s="455"/>
      <c r="BX20" s="455"/>
      <c r="BY20" s="455"/>
      <c r="BZ20" s="455"/>
      <c r="CA20" s="455"/>
      <c r="CB20" s="455"/>
      <c r="CC20" s="456"/>
      <c r="CD20" s="176"/>
      <c r="CE20" s="452"/>
      <c r="CF20" s="452"/>
      <c r="CG20" s="452"/>
      <c r="CH20" s="452"/>
      <c r="CI20" s="452"/>
      <c r="CJ20" s="452"/>
      <c r="CK20" s="452"/>
      <c r="CL20" s="452"/>
      <c r="CM20" s="452"/>
      <c r="CN20" s="452"/>
      <c r="CO20" s="452"/>
      <c r="CP20" s="452"/>
      <c r="CQ20" s="452"/>
      <c r="CR20" s="452"/>
      <c r="CS20" s="453"/>
      <c r="CT20" s="424"/>
      <c r="CU20" s="425"/>
      <c r="CV20" s="425"/>
      <c r="CW20" s="425"/>
      <c r="CX20" s="425"/>
      <c r="CY20" s="425"/>
      <c r="CZ20" s="425"/>
      <c r="DA20" s="426"/>
      <c r="DB20" s="424"/>
      <c r="DC20" s="425"/>
      <c r="DD20" s="425"/>
      <c r="DE20" s="425"/>
      <c r="DF20" s="425"/>
      <c r="DG20" s="425"/>
      <c r="DH20" s="425"/>
      <c r="DI20" s="426"/>
    </row>
    <row r="21" spans="1:113" ht="18.75" customHeight="1" thickBot="1" x14ac:dyDescent="0.25">
      <c r="A21" s="163"/>
      <c r="B21" s="503" t="s">
        <v>152</v>
      </c>
      <c r="C21" s="504"/>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5"/>
      <c r="AY21" s="421"/>
      <c r="AZ21" s="422"/>
      <c r="BA21" s="422"/>
      <c r="BB21" s="422"/>
      <c r="BC21" s="422"/>
      <c r="BD21" s="422"/>
      <c r="BE21" s="422"/>
      <c r="BF21" s="422"/>
      <c r="BG21" s="422"/>
      <c r="BH21" s="422"/>
      <c r="BI21" s="422"/>
      <c r="BJ21" s="422"/>
      <c r="BK21" s="422"/>
      <c r="BL21" s="422"/>
      <c r="BM21" s="423"/>
      <c r="BN21" s="457"/>
      <c r="BO21" s="458"/>
      <c r="BP21" s="458"/>
      <c r="BQ21" s="458"/>
      <c r="BR21" s="458"/>
      <c r="BS21" s="458"/>
      <c r="BT21" s="458"/>
      <c r="BU21" s="459"/>
      <c r="BV21" s="457"/>
      <c r="BW21" s="458"/>
      <c r="BX21" s="458"/>
      <c r="BY21" s="458"/>
      <c r="BZ21" s="458"/>
      <c r="CA21" s="458"/>
      <c r="CB21" s="458"/>
      <c r="CC21" s="459"/>
      <c r="CD21" s="176"/>
      <c r="CE21" s="452"/>
      <c r="CF21" s="452"/>
      <c r="CG21" s="452"/>
      <c r="CH21" s="452"/>
      <c r="CI21" s="452"/>
      <c r="CJ21" s="452"/>
      <c r="CK21" s="452"/>
      <c r="CL21" s="452"/>
      <c r="CM21" s="452"/>
      <c r="CN21" s="452"/>
      <c r="CO21" s="452"/>
      <c r="CP21" s="452"/>
      <c r="CQ21" s="452"/>
      <c r="CR21" s="452"/>
      <c r="CS21" s="453"/>
      <c r="CT21" s="424"/>
      <c r="CU21" s="425"/>
      <c r="CV21" s="425"/>
      <c r="CW21" s="425"/>
      <c r="CX21" s="425"/>
      <c r="CY21" s="425"/>
      <c r="CZ21" s="425"/>
      <c r="DA21" s="426"/>
      <c r="DB21" s="424"/>
      <c r="DC21" s="425"/>
      <c r="DD21" s="425"/>
      <c r="DE21" s="425"/>
      <c r="DF21" s="425"/>
      <c r="DG21" s="425"/>
      <c r="DH21" s="425"/>
      <c r="DI21" s="426"/>
    </row>
    <row r="22" spans="1:113" ht="18.75" customHeight="1" x14ac:dyDescent="0.2">
      <c r="A22" s="163"/>
      <c r="B22" s="467" t="s">
        <v>153</v>
      </c>
      <c r="C22" s="468"/>
      <c r="D22" s="469"/>
      <c r="E22" s="476" t="s">
        <v>1</v>
      </c>
      <c r="F22" s="477"/>
      <c r="G22" s="477"/>
      <c r="H22" s="477"/>
      <c r="I22" s="477"/>
      <c r="J22" s="477"/>
      <c r="K22" s="478"/>
      <c r="L22" s="476" t="s">
        <v>154</v>
      </c>
      <c r="M22" s="477"/>
      <c r="N22" s="477"/>
      <c r="O22" s="477"/>
      <c r="P22" s="478"/>
      <c r="Q22" s="482" t="s">
        <v>155</v>
      </c>
      <c r="R22" s="483"/>
      <c r="S22" s="483"/>
      <c r="T22" s="483"/>
      <c r="U22" s="483"/>
      <c r="V22" s="484"/>
      <c r="W22" s="488" t="s">
        <v>156</v>
      </c>
      <c r="X22" s="468"/>
      <c r="Y22" s="469"/>
      <c r="Z22" s="476" t="s">
        <v>1</v>
      </c>
      <c r="AA22" s="477"/>
      <c r="AB22" s="477"/>
      <c r="AC22" s="477"/>
      <c r="AD22" s="477"/>
      <c r="AE22" s="477"/>
      <c r="AF22" s="477"/>
      <c r="AG22" s="478"/>
      <c r="AH22" s="493" t="s">
        <v>157</v>
      </c>
      <c r="AI22" s="477"/>
      <c r="AJ22" s="477"/>
      <c r="AK22" s="477"/>
      <c r="AL22" s="478"/>
      <c r="AM22" s="493" t="s">
        <v>158</v>
      </c>
      <c r="AN22" s="494"/>
      <c r="AO22" s="494"/>
      <c r="AP22" s="494"/>
      <c r="AQ22" s="494"/>
      <c r="AR22" s="495"/>
      <c r="AS22" s="482" t="s">
        <v>155</v>
      </c>
      <c r="AT22" s="483"/>
      <c r="AU22" s="483"/>
      <c r="AV22" s="483"/>
      <c r="AW22" s="483"/>
      <c r="AX22" s="499"/>
      <c r="AY22" s="446" t="s">
        <v>159</v>
      </c>
      <c r="AZ22" s="447"/>
      <c r="BA22" s="447"/>
      <c r="BB22" s="447"/>
      <c r="BC22" s="447"/>
      <c r="BD22" s="447"/>
      <c r="BE22" s="447"/>
      <c r="BF22" s="447"/>
      <c r="BG22" s="447"/>
      <c r="BH22" s="447"/>
      <c r="BI22" s="447"/>
      <c r="BJ22" s="447"/>
      <c r="BK22" s="447"/>
      <c r="BL22" s="447"/>
      <c r="BM22" s="448"/>
      <c r="BN22" s="449">
        <v>3266903</v>
      </c>
      <c r="BO22" s="450"/>
      <c r="BP22" s="450"/>
      <c r="BQ22" s="450"/>
      <c r="BR22" s="450"/>
      <c r="BS22" s="450"/>
      <c r="BT22" s="450"/>
      <c r="BU22" s="451"/>
      <c r="BV22" s="449">
        <v>3542640</v>
      </c>
      <c r="BW22" s="450"/>
      <c r="BX22" s="450"/>
      <c r="BY22" s="450"/>
      <c r="BZ22" s="450"/>
      <c r="CA22" s="450"/>
      <c r="CB22" s="450"/>
      <c r="CC22" s="451"/>
      <c r="CD22" s="176"/>
      <c r="CE22" s="452"/>
      <c r="CF22" s="452"/>
      <c r="CG22" s="452"/>
      <c r="CH22" s="452"/>
      <c r="CI22" s="452"/>
      <c r="CJ22" s="452"/>
      <c r="CK22" s="452"/>
      <c r="CL22" s="452"/>
      <c r="CM22" s="452"/>
      <c r="CN22" s="452"/>
      <c r="CO22" s="452"/>
      <c r="CP22" s="452"/>
      <c r="CQ22" s="452"/>
      <c r="CR22" s="452"/>
      <c r="CS22" s="453"/>
      <c r="CT22" s="424"/>
      <c r="CU22" s="425"/>
      <c r="CV22" s="425"/>
      <c r="CW22" s="425"/>
      <c r="CX22" s="425"/>
      <c r="CY22" s="425"/>
      <c r="CZ22" s="425"/>
      <c r="DA22" s="426"/>
      <c r="DB22" s="424"/>
      <c r="DC22" s="425"/>
      <c r="DD22" s="425"/>
      <c r="DE22" s="425"/>
      <c r="DF22" s="425"/>
      <c r="DG22" s="425"/>
      <c r="DH22" s="425"/>
      <c r="DI22" s="426"/>
    </row>
    <row r="23" spans="1:113" ht="18.75" customHeight="1" x14ac:dyDescent="0.2">
      <c r="A23" s="163"/>
      <c r="B23" s="470"/>
      <c r="C23" s="471"/>
      <c r="D23" s="472"/>
      <c r="E23" s="479"/>
      <c r="F23" s="480"/>
      <c r="G23" s="480"/>
      <c r="H23" s="480"/>
      <c r="I23" s="480"/>
      <c r="J23" s="480"/>
      <c r="K23" s="481"/>
      <c r="L23" s="479"/>
      <c r="M23" s="480"/>
      <c r="N23" s="480"/>
      <c r="O23" s="480"/>
      <c r="P23" s="481"/>
      <c r="Q23" s="485"/>
      <c r="R23" s="486"/>
      <c r="S23" s="486"/>
      <c r="T23" s="486"/>
      <c r="U23" s="486"/>
      <c r="V23" s="487"/>
      <c r="W23" s="489"/>
      <c r="X23" s="471"/>
      <c r="Y23" s="472"/>
      <c r="Z23" s="479"/>
      <c r="AA23" s="480"/>
      <c r="AB23" s="480"/>
      <c r="AC23" s="480"/>
      <c r="AD23" s="480"/>
      <c r="AE23" s="480"/>
      <c r="AF23" s="480"/>
      <c r="AG23" s="481"/>
      <c r="AH23" s="479"/>
      <c r="AI23" s="480"/>
      <c r="AJ23" s="480"/>
      <c r="AK23" s="480"/>
      <c r="AL23" s="481"/>
      <c r="AM23" s="496"/>
      <c r="AN23" s="497"/>
      <c r="AO23" s="497"/>
      <c r="AP23" s="497"/>
      <c r="AQ23" s="497"/>
      <c r="AR23" s="498"/>
      <c r="AS23" s="485"/>
      <c r="AT23" s="486"/>
      <c r="AU23" s="486"/>
      <c r="AV23" s="486"/>
      <c r="AW23" s="486"/>
      <c r="AX23" s="500"/>
      <c r="AY23" s="434" t="s">
        <v>160</v>
      </c>
      <c r="AZ23" s="435"/>
      <c r="BA23" s="435"/>
      <c r="BB23" s="435"/>
      <c r="BC23" s="435"/>
      <c r="BD23" s="435"/>
      <c r="BE23" s="435"/>
      <c r="BF23" s="435"/>
      <c r="BG23" s="435"/>
      <c r="BH23" s="435"/>
      <c r="BI23" s="435"/>
      <c r="BJ23" s="435"/>
      <c r="BK23" s="435"/>
      <c r="BL23" s="435"/>
      <c r="BM23" s="436"/>
      <c r="BN23" s="454">
        <v>2858031</v>
      </c>
      <c r="BO23" s="455"/>
      <c r="BP23" s="455"/>
      <c r="BQ23" s="455"/>
      <c r="BR23" s="455"/>
      <c r="BS23" s="455"/>
      <c r="BT23" s="455"/>
      <c r="BU23" s="456"/>
      <c r="BV23" s="454">
        <v>3077630</v>
      </c>
      <c r="BW23" s="455"/>
      <c r="BX23" s="455"/>
      <c r="BY23" s="455"/>
      <c r="BZ23" s="455"/>
      <c r="CA23" s="455"/>
      <c r="CB23" s="455"/>
      <c r="CC23" s="456"/>
      <c r="CD23" s="176"/>
      <c r="CE23" s="452"/>
      <c r="CF23" s="452"/>
      <c r="CG23" s="452"/>
      <c r="CH23" s="452"/>
      <c r="CI23" s="452"/>
      <c r="CJ23" s="452"/>
      <c r="CK23" s="452"/>
      <c r="CL23" s="452"/>
      <c r="CM23" s="452"/>
      <c r="CN23" s="452"/>
      <c r="CO23" s="452"/>
      <c r="CP23" s="452"/>
      <c r="CQ23" s="452"/>
      <c r="CR23" s="452"/>
      <c r="CS23" s="453"/>
      <c r="CT23" s="424"/>
      <c r="CU23" s="425"/>
      <c r="CV23" s="425"/>
      <c r="CW23" s="425"/>
      <c r="CX23" s="425"/>
      <c r="CY23" s="425"/>
      <c r="CZ23" s="425"/>
      <c r="DA23" s="426"/>
      <c r="DB23" s="424"/>
      <c r="DC23" s="425"/>
      <c r="DD23" s="425"/>
      <c r="DE23" s="425"/>
      <c r="DF23" s="425"/>
      <c r="DG23" s="425"/>
      <c r="DH23" s="425"/>
      <c r="DI23" s="426"/>
    </row>
    <row r="24" spans="1:113" ht="18.75" customHeight="1" thickBot="1" x14ac:dyDescent="0.25">
      <c r="A24" s="163"/>
      <c r="B24" s="470"/>
      <c r="C24" s="471"/>
      <c r="D24" s="472"/>
      <c r="E24" s="427" t="s">
        <v>161</v>
      </c>
      <c r="F24" s="428"/>
      <c r="G24" s="428"/>
      <c r="H24" s="428"/>
      <c r="I24" s="428"/>
      <c r="J24" s="428"/>
      <c r="K24" s="429"/>
      <c r="L24" s="430">
        <v>1</v>
      </c>
      <c r="M24" s="431"/>
      <c r="N24" s="431"/>
      <c r="O24" s="431"/>
      <c r="P24" s="432"/>
      <c r="Q24" s="430">
        <v>7570</v>
      </c>
      <c r="R24" s="431"/>
      <c r="S24" s="431"/>
      <c r="T24" s="431"/>
      <c r="U24" s="431"/>
      <c r="V24" s="432"/>
      <c r="W24" s="489"/>
      <c r="X24" s="471"/>
      <c r="Y24" s="472"/>
      <c r="Z24" s="427" t="s">
        <v>162</v>
      </c>
      <c r="AA24" s="428"/>
      <c r="AB24" s="428"/>
      <c r="AC24" s="428"/>
      <c r="AD24" s="428"/>
      <c r="AE24" s="428"/>
      <c r="AF24" s="428"/>
      <c r="AG24" s="429"/>
      <c r="AH24" s="430">
        <v>82</v>
      </c>
      <c r="AI24" s="431"/>
      <c r="AJ24" s="431"/>
      <c r="AK24" s="431"/>
      <c r="AL24" s="432"/>
      <c r="AM24" s="430">
        <v>269452</v>
      </c>
      <c r="AN24" s="431"/>
      <c r="AO24" s="431"/>
      <c r="AP24" s="431"/>
      <c r="AQ24" s="431"/>
      <c r="AR24" s="432"/>
      <c r="AS24" s="430">
        <v>3286</v>
      </c>
      <c r="AT24" s="431"/>
      <c r="AU24" s="431"/>
      <c r="AV24" s="431"/>
      <c r="AW24" s="431"/>
      <c r="AX24" s="433"/>
      <c r="AY24" s="421" t="s">
        <v>163</v>
      </c>
      <c r="AZ24" s="422"/>
      <c r="BA24" s="422"/>
      <c r="BB24" s="422"/>
      <c r="BC24" s="422"/>
      <c r="BD24" s="422"/>
      <c r="BE24" s="422"/>
      <c r="BF24" s="422"/>
      <c r="BG24" s="422"/>
      <c r="BH24" s="422"/>
      <c r="BI24" s="422"/>
      <c r="BJ24" s="422"/>
      <c r="BK24" s="422"/>
      <c r="BL24" s="422"/>
      <c r="BM24" s="423"/>
      <c r="BN24" s="454">
        <v>1822297</v>
      </c>
      <c r="BO24" s="455"/>
      <c r="BP24" s="455"/>
      <c r="BQ24" s="455"/>
      <c r="BR24" s="455"/>
      <c r="BS24" s="455"/>
      <c r="BT24" s="455"/>
      <c r="BU24" s="456"/>
      <c r="BV24" s="454">
        <v>1934187</v>
      </c>
      <c r="BW24" s="455"/>
      <c r="BX24" s="455"/>
      <c r="BY24" s="455"/>
      <c r="BZ24" s="455"/>
      <c r="CA24" s="455"/>
      <c r="CB24" s="455"/>
      <c r="CC24" s="456"/>
      <c r="CD24" s="176"/>
      <c r="CE24" s="452"/>
      <c r="CF24" s="452"/>
      <c r="CG24" s="452"/>
      <c r="CH24" s="452"/>
      <c r="CI24" s="452"/>
      <c r="CJ24" s="452"/>
      <c r="CK24" s="452"/>
      <c r="CL24" s="452"/>
      <c r="CM24" s="452"/>
      <c r="CN24" s="452"/>
      <c r="CO24" s="452"/>
      <c r="CP24" s="452"/>
      <c r="CQ24" s="452"/>
      <c r="CR24" s="452"/>
      <c r="CS24" s="453"/>
      <c r="CT24" s="424"/>
      <c r="CU24" s="425"/>
      <c r="CV24" s="425"/>
      <c r="CW24" s="425"/>
      <c r="CX24" s="425"/>
      <c r="CY24" s="425"/>
      <c r="CZ24" s="425"/>
      <c r="DA24" s="426"/>
      <c r="DB24" s="424"/>
      <c r="DC24" s="425"/>
      <c r="DD24" s="425"/>
      <c r="DE24" s="425"/>
      <c r="DF24" s="425"/>
      <c r="DG24" s="425"/>
      <c r="DH24" s="425"/>
      <c r="DI24" s="426"/>
    </row>
    <row r="25" spans="1:113" ht="18.75" customHeight="1" x14ac:dyDescent="0.2">
      <c r="A25" s="163"/>
      <c r="B25" s="470"/>
      <c r="C25" s="471"/>
      <c r="D25" s="472"/>
      <c r="E25" s="427" t="s">
        <v>164</v>
      </c>
      <c r="F25" s="428"/>
      <c r="G25" s="428"/>
      <c r="H25" s="428"/>
      <c r="I25" s="428"/>
      <c r="J25" s="428"/>
      <c r="K25" s="429"/>
      <c r="L25" s="430">
        <v>1</v>
      </c>
      <c r="M25" s="431"/>
      <c r="N25" s="431"/>
      <c r="O25" s="431"/>
      <c r="P25" s="432"/>
      <c r="Q25" s="430">
        <v>6060</v>
      </c>
      <c r="R25" s="431"/>
      <c r="S25" s="431"/>
      <c r="T25" s="431"/>
      <c r="U25" s="431"/>
      <c r="V25" s="432"/>
      <c r="W25" s="489"/>
      <c r="X25" s="471"/>
      <c r="Y25" s="472"/>
      <c r="Z25" s="427" t="s">
        <v>165</v>
      </c>
      <c r="AA25" s="428"/>
      <c r="AB25" s="428"/>
      <c r="AC25" s="428"/>
      <c r="AD25" s="428"/>
      <c r="AE25" s="428"/>
      <c r="AF25" s="428"/>
      <c r="AG25" s="429"/>
      <c r="AH25" s="430" t="s">
        <v>122</v>
      </c>
      <c r="AI25" s="431"/>
      <c r="AJ25" s="431"/>
      <c r="AK25" s="431"/>
      <c r="AL25" s="432"/>
      <c r="AM25" s="430" t="s">
        <v>122</v>
      </c>
      <c r="AN25" s="431"/>
      <c r="AO25" s="431"/>
      <c r="AP25" s="431"/>
      <c r="AQ25" s="431"/>
      <c r="AR25" s="432"/>
      <c r="AS25" s="430" t="s">
        <v>122</v>
      </c>
      <c r="AT25" s="431"/>
      <c r="AU25" s="431"/>
      <c r="AV25" s="431"/>
      <c r="AW25" s="431"/>
      <c r="AX25" s="433"/>
      <c r="AY25" s="446" t="s">
        <v>166</v>
      </c>
      <c r="AZ25" s="447"/>
      <c r="BA25" s="447"/>
      <c r="BB25" s="447"/>
      <c r="BC25" s="447"/>
      <c r="BD25" s="447"/>
      <c r="BE25" s="447"/>
      <c r="BF25" s="447"/>
      <c r="BG25" s="447"/>
      <c r="BH25" s="447"/>
      <c r="BI25" s="447"/>
      <c r="BJ25" s="447"/>
      <c r="BK25" s="447"/>
      <c r="BL25" s="447"/>
      <c r="BM25" s="448"/>
      <c r="BN25" s="449">
        <v>23780</v>
      </c>
      <c r="BO25" s="450"/>
      <c r="BP25" s="450"/>
      <c r="BQ25" s="450"/>
      <c r="BR25" s="450"/>
      <c r="BS25" s="450"/>
      <c r="BT25" s="450"/>
      <c r="BU25" s="451"/>
      <c r="BV25" s="449">
        <v>25683</v>
      </c>
      <c r="BW25" s="450"/>
      <c r="BX25" s="450"/>
      <c r="BY25" s="450"/>
      <c r="BZ25" s="450"/>
      <c r="CA25" s="450"/>
      <c r="CB25" s="450"/>
      <c r="CC25" s="451"/>
      <c r="CD25" s="176"/>
      <c r="CE25" s="452"/>
      <c r="CF25" s="452"/>
      <c r="CG25" s="452"/>
      <c r="CH25" s="452"/>
      <c r="CI25" s="452"/>
      <c r="CJ25" s="452"/>
      <c r="CK25" s="452"/>
      <c r="CL25" s="452"/>
      <c r="CM25" s="452"/>
      <c r="CN25" s="452"/>
      <c r="CO25" s="452"/>
      <c r="CP25" s="452"/>
      <c r="CQ25" s="452"/>
      <c r="CR25" s="452"/>
      <c r="CS25" s="453"/>
      <c r="CT25" s="424"/>
      <c r="CU25" s="425"/>
      <c r="CV25" s="425"/>
      <c r="CW25" s="425"/>
      <c r="CX25" s="425"/>
      <c r="CY25" s="425"/>
      <c r="CZ25" s="425"/>
      <c r="DA25" s="426"/>
      <c r="DB25" s="424"/>
      <c r="DC25" s="425"/>
      <c r="DD25" s="425"/>
      <c r="DE25" s="425"/>
      <c r="DF25" s="425"/>
      <c r="DG25" s="425"/>
      <c r="DH25" s="425"/>
      <c r="DI25" s="426"/>
    </row>
    <row r="26" spans="1:113" ht="18.75" customHeight="1" x14ac:dyDescent="0.2">
      <c r="A26" s="163"/>
      <c r="B26" s="470"/>
      <c r="C26" s="471"/>
      <c r="D26" s="472"/>
      <c r="E26" s="427" t="s">
        <v>167</v>
      </c>
      <c r="F26" s="428"/>
      <c r="G26" s="428"/>
      <c r="H26" s="428"/>
      <c r="I26" s="428"/>
      <c r="J26" s="428"/>
      <c r="K26" s="429"/>
      <c r="L26" s="430">
        <v>1</v>
      </c>
      <c r="M26" s="431"/>
      <c r="N26" s="431"/>
      <c r="O26" s="431"/>
      <c r="P26" s="432"/>
      <c r="Q26" s="430">
        <v>5670</v>
      </c>
      <c r="R26" s="431"/>
      <c r="S26" s="431"/>
      <c r="T26" s="431"/>
      <c r="U26" s="431"/>
      <c r="V26" s="432"/>
      <c r="W26" s="489"/>
      <c r="X26" s="471"/>
      <c r="Y26" s="472"/>
      <c r="Z26" s="427" t="s">
        <v>168</v>
      </c>
      <c r="AA26" s="465"/>
      <c r="AB26" s="465"/>
      <c r="AC26" s="465"/>
      <c r="AD26" s="465"/>
      <c r="AE26" s="465"/>
      <c r="AF26" s="465"/>
      <c r="AG26" s="466"/>
      <c r="AH26" s="430" t="s">
        <v>122</v>
      </c>
      <c r="AI26" s="431"/>
      <c r="AJ26" s="431"/>
      <c r="AK26" s="431"/>
      <c r="AL26" s="432"/>
      <c r="AM26" s="430" t="s">
        <v>122</v>
      </c>
      <c r="AN26" s="431"/>
      <c r="AO26" s="431"/>
      <c r="AP26" s="431"/>
      <c r="AQ26" s="431"/>
      <c r="AR26" s="432"/>
      <c r="AS26" s="430" t="s">
        <v>122</v>
      </c>
      <c r="AT26" s="431"/>
      <c r="AU26" s="431"/>
      <c r="AV26" s="431"/>
      <c r="AW26" s="431"/>
      <c r="AX26" s="433"/>
      <c r="AY26" s="463" t="s">
        <v>169</v>
      </c>
      <c r="AZ26" s="408"/>
      <c r="BA26" s="408"/>
      <c r="BB26" s="408"/>
      <c r="BC26" s="408"/>
      <c r="BD26" s="408"/>
      <c r="BE26" s="408"/>
      <c r="BF26" s="408"/>
      <c r="BG26" s="408"/>
      <c r="BH26" s="408"/>
      <c r="BI26" s="408"/>
      <c r="BJ26" s="408"/>
      <c r="BK26" s="408"/>
      <c r="BL26" s="408"/>
      <c r="BM26" s="464"/>
      <c r="BN26" s="454" t="s">
        <v>122</v>
      </c>
      <c r="BO26" s="455"/>
      <c r="BP26" s="455"/>
      <c r="BQ26" s="455"/>
      <c r="BR26" s="455"/>
      <c r="BS26" s="455"/>
      <c r="BT26" s="455"/>
      <c r="BU26" s="456"/>
      <c r="BV26" s="454" t="s">
        <v>122</v>
      </c>
      <c r="BW26" s="455"/>
      <c r="BX26" s="455"/>
      <c r="BY26" s="455"/>
      <c r="BZ26" s="455"/>
      <c r="CA26" s="455"/>
      <c r="CB26" s="455"/>
      <c r="CC26" s="456"/>
      <c r="CD26" s="176"/>
      <c r="CE26" s="452"/>
      <c r="CF26" s="452"/>
      <c r="CG26" s="452"/>
      <c r="CH26" s="452"/>
      <c r="CI26" s="452"/>
      <c r="CJ26" s="452"/>
      <c r="CK26" s="452"/>
      <c r="CL26" s="452"/>
      <c r="CM26" s="452"/>
      <c r="CN26" s="452"/>
      <c r="CO26" s="452"/>
      <c r="CP26" s="452"/>
      <c r="CQ26" s="452"/>
      <c r="CR26" s="452"/>
      <c r="CS26" s="453"/>
      <c r="CT26" s="424"/>
      <c r="CU26" s="425"/>
      <c r="CV26" s="425"/>
      <c r="CW26" s="425"/>
      <c r="CX26" s="425"/>
      <c r="CY26" s="425"/>
      <c r="CZ26" s="425"/>
      <c r="DA26" s="426"/>
      <c r="DB26" s="424"/>
      <c r="DC26" s="425"/>
      <c r="DD26" s="425"/>
      <c r="DE26" s="425"/>
      <c r="DF26" s="425"/>
      <c r="DG26" s="425"/>
      <c r="DH26" s="425"/>
      <c r="DI26" s="426"/>
    </row>
    <row r="27" spans="1:113" ht="18.75" customHeight="1" thickBot="1" x14ac:dyDescent="0.25">
      <c r="A27" s="163"/>
      <c r="B27" s="470"/>
      <c r="C27" s="471"/>
      <c r="D27" s="472"/>
      <c r="E27" s="427" t="s">
        <v>170</v>
      </c>
      <c r="F27" s="428"/>
      <c r="G27" s="428"/>
      <c r="H27" s="428"/>
      <c r="I27" s="428"/>
      <c r="J27" s="428"/>
      <c r="K27" s="429"/>
      <c r="L27" s="430">
        <v>1</v>
      </c>
      <c r="M27" s="431"/>
      <c r="N27" s="431"/>
      <c r="O27" s="431"/>
      <c r="P27" s="432"/>
      <c r="Q27" s="430">
        <v>3130</v>
      </c>
      <c r="R27" s="431"/>
      <c r="S27" s="431"/>
      <c r="T27" s="431"/>
      <c r="U27" s="431"/>
      <c r="V27" s="432"/>
      <c r="W27" s="489"/>
      <c r="X27" s="471"/>
      <c r="Y27" s="472"/>
      <c r="Z27" s="427" t="s">
        <v>171</v>
      </c>
      <c r="AA27" s="428"/>
      <c r="AB27" s="428"/>
      <c r="AC27" s="428"/>
      <c r="AD27" s="428"/>
      <c r="AE27" s="428"/>
      <c r="AF27" s="428"/>
      <c r="AG27" s="429"/>
      <c r="AH27" s="430">
        <v>15</v>
      </c>
      <c r="AI27" s="431"/>
      <c r="AJ27" s="431"/>
      <c r="AK27" s="431"/>
      <c r="AL27" s="432"/>
      <c r="AM27" s="430">
        <v>50636</v>
      </c>
      <c r="AN27" s="431"/>
      <c r="AO27" s="431"/>
      <c r="AP27" s="431"/>
      <c r="AQ27" s="431"/>
      <c r="AR27" s="432"/>
      <c r="AS27" s="430">
        <v>3376</v>
      </c>
      <c r="AT27" s="431"/>
      <c r="AU27" s="431"/>
      <c r="AV27" s="431"/>
      <c r="AW27" s="431"/>
      <c r="AX27" s="433"/>
      <c r="AY27" s="460" t="s">
        <v>172</v>
      </c>
      <c r="AZ27" s="461"/>
      <c r="BA27" s="461"/>
      <c r="BB27" s="461"/>
      <c r="BC27" s="461"/>
      <c r="BD27" s="461"/>
      <c r="BE27" s="461"/>
      <c r="BF27" s="461"/>
      <c r="BG27" s="461"/>
      <c r="BH27" s="461"/>
      <c r="BI27" s="461"/>
      <c r="BJ27" s="461"/>
      <c r="BK27" s="461"/>
      <c r="BL27" s="461"/>
      <c r="BM27" s="462"/>
      <c r="BN27" s="457">
        <v>207266</v>
      </c>
      <c r="BO27" s="458"/>
      <c r="BP27" s="458"/>
      <c r="BQ27" s="458"/>
      <c r="BR27" s="458"/>
      <c r="BS27" s="458"/>
      <c r="BT27" s="458"/>
      <c r="BU27" s="459"/>
      <c r="BV27" s="457">
        <v>207262</v>
      </c>
      <c r="BW27" s="458"/>
      <c r="BX27" s="458"/>
      <c r="BY27" s="458"/>
      <c r="BZ27" s="458"/>
      <c r="CA27" s="458"/>
      <c r="CB27" s="458"/>
      <c r="CC27" s="459"/>
      <c r="CD27" s="178"/>
      <c r="CE27" s="452"/>
      <c r="CF27" s="452"/>
      <c r="CG27" s="452"/>
      <c r="CH27" s="452"/>
      <c r="CI27" s="452"/>
      <c r="CJ27" s="452"/>
      <c r="CK27" s="452"/>
      <c r="CL27" s="452"/>
      <c r="CM27" s="452"/>
      <c r="CN27" s="452"/>
      <c r="CO27" s="452"/>
      <c r="CP27" s="452"/>
      <c r="CQ27" s="452"/>
      <c r="CR27" s="452"/>
      <c r="CS27" s="453"/>
      <c r="CT27" s="424"/>
      <c r="CU27" s="425"/>
      <c r="CV27" s="425"/>
      <c r="CW27" s="425"/>
      <c r="CX27" s="425"/>
      <c r="CY27" s="425"/>
      <c r="CZ27" s="425"/>
      <c r="DA27" s="426"/>
      <c r="DB27" s="424"/>
      <c r="DC27" s="425"/>
      <c r="DD27" s="425"/>
      <c r="DE27" s="425"/>
      <c r="DF27" s="425"/>
      <c r="DG27" s="425"/>
      <c r="DH27" s="425"/>
      <c r="DI27" s="426"/>
    </row>
    <row r="28" spans="1:113" ht="18.75" customHeight="1" x14ac:dyDescent="0.2">
      <c r="A28" s="163"/>
      <c r="B28" s="470"/>
      <c r="C28" s="471"/>
      <c r="D28" s="472"/>
      <c r="E28" s="427" t="s">
        <v>173</v>
      </c>
      <c r="F28" s="428"/>
      <c r="G28" s="428"/>
      <c r="H28" s="428"/>
      <c r="I28" s="428"/>
      <c r="J28" s="428"/>
      <c r="K28" s="429"/>
      <c r="L28" s="430">
        <v>1</v>
      </c>
      <c r="M28" s="431"/>
      <c r="N28" s="431"/>
      <c r="O28" s="431"/>
      <c r="P28" s="432"/>
      <c r="Q28" s="430">
        <v>2370</v>
      </c>
      <c r="R28" s="431"/>
      <c r="S28" s="431"/>
      <c r="T28" s="431"/>
      <c r="U28" s="431"/>
      <c r="V28" s="432"/>
      <c r="W28" s="489"/>
      <c r="X28" s="471"/>
      <c r="Y28" s="472"/>
      <c r="Z28" s="427" t="s">
        <v>174</v>
      </c>
      <c r="AA28" s="428"/>
      <c r="AB28" s="428"/>
      <c r="AC28" s="428"/>
      <c r="AD28" s="428"/>
      <c r="AE28" s="428"/>
      <c r="AF28" s="428"/>
      <c r="AG28" s="429"/>
      <c r="AH28" s="430" t="s">
        <v>122</v>
      </c>
      <c r="AI28" s="431"/>
      <c r="AJ28" s="431"/>
      <c r="AK28" s="431"/>
      <c r="AL28" s="432"/>
      <c r="AM28" s="430" t="s">
        <v>122</v>
      </c>
      <c r="AN28" s="431"/>
      <c r="AO28" s="431"/>
      <c r="AP28" s="431"/>
      <c r="AQ28" s="431"/>
      <c r="AR28" s="432"/>
      <c r="AS28" s="430" t="s">
        <v>122</v>
      </c>
      <c r="AT28" s="431"/>
      <c r="AU28" s="431"/>
      <c r="AV28" s="431"/>
      <c r="AW28" s="431"/>
      <c r="AX28" s="433"/>
      <c r="AY28" s="437" t="s">
        <v>175</v>
      </c>
      <c r="AZ28" s="438"/>
      <c r="BA28" s="438"/>
      <c r="BB28" s="439"/>
      <c r="BC28" s="446" t="s">
        <v>46</v>
      </c>
      <c r="BD28" s="447"/>
      <c r="BE28" s="447"/>
      <c r="BF28" s="447"/>
      <c r="BG28" s="447"/>
      <c r="BH28" s="447"/>
      <c r="BI28" s="447"/>
      <c r="BJ28" s="447"/>
      <c r="BK28" s="447"/>
      <c r="BL28" s="447"/>
      <c r="BM28" s="448"/>
      <c r="BN28" s="449">
        <v>1149074</v>
      </c>
      <c r="BO28" s="450"/>
      <c r="BP28" s="450"/>
      <c r="BQ28" s="450"/>
      <c r="BR28" s="450"/>
      <c r="BS28" s="450"/>
      <c r="BT28" s="450"/>
      <c r="BU28" s="451"/>
      <c r="BV28" s="449">
        <v>1138832</v>
      </c>
      <c r="BW28" s="450"/>
      <c r="BX28" s="450"/>
      <c r="BY28" s="450"/>
      <c r="BZ28" s="450"/>
      <c r="CA28" s="450"/>
      <c r="CB28" s="450"/>
      <c r="CC28" s="451"/>
      <c r="CD28" s="176"/>
      <c r="CE28" s="452"/>
      <c r="CF28" s="452"/>
      <c r="CG28" s="452"/>
      <c r="CH28" s="452"/>
      <c r="CI28" s="452"/>
      <c r="CJ28" s="452"/>
      <c r="CK28" s="452"/>
      <c r="CL28" s="452"/>
      <c r="CM28" s="452"/>
      <c r="CN28" s="452"/>
      <c r="CO28" s="452"/>
      <c r="CP28" s="452"/>
      <c r="CQ28" s="452"/>
      <c r="CR28" s="452"/>
      <c r="CS28" s="453"/>
      <c r="CT28" s="424"/>
      <c r="CU28" s="425"/>
      <c r="CV28" s="425"/>
      <c r="CW28" s="425"/>
      <c r="CX28" s="425"/>
      <c r="CY28" s="425"/>
      <c r="CZ28" s="425"/>
      <c r="DA28" s="426"/>
      <c r="DB28" s="424"/>
      <c r="DC28" s="425"/>
      <c r="DD28" s="425"/>
      <c r="DE28" s="425"/>
      <c r="DF28" s="425"/>
      <c r="DG28" s="425"/>
      <c r="DH28" s="425"/>
      <c r="DI28" s="426"/>
    </row>
    <row r="29" spans="1:113" ht="18.75" customHeight="1" x14ac:dyDescent="0.2">
      <c r="A29" s="163"/>
      <c r="B29" s="470"/>
      <c r="C29" s="471"/>
      <c r="D29" s="472"/>
      <c r="E29" s="427" t="s">
        <v>176</v>
      </c>
      <c r="F29" s="428"/>
      <c r="G29" s="428"/>
      <c r="H29" s="428"/>
      <c r="I29" s="428"/>
      <c r="J29" s="428"/>
      <c r="K29" s="429"/>
      <c r="L29" s="430">
        <v>10</v>
      </c>
      <c r="M29" s="431"/>
      <c r="N29" s="431"/>
      <c r="O29" s="431"/>
      <c r="P29" s="432"/>
      <c r="Q29" s="430">
        <v>2150</v>
      </c>
      <c r="R29" s="431"/>
      <c r="S29" s="431"/>
      <c r="T29" s="431"/>
      <c r="U29" s="431"/>
      <c r="V29" s="432"/>
      <c r="W29" s="490"/>
      <c r="X29" s="491"/>
      <c r="Y29" s="492"/>
      <c r="Z29" s="427" t="s">
        <v>177</v>
      </c>
      <c r="AA29" s="428"/>
      <c r="AB29" s="428"/>
      <c r="AC29" s="428"/>
      <c r="AD29" s="428"/>
      <c r="AE29" s="428"/>
      <c r="AF29" s="428"/>
      <c r="AG29" s="429"/>
      <c r="AH29" s="430">
        <v>97</v>
      </c>
      <c r="AI29" s="431"/>
      <c r="AJ29" s="431"/>
      <c r="AK29" s="431"/>
      <c r="AL29" s="432"/>
      <c r="AM29" s="430">
        <v>320088</v>
      </c>
      <c r="AN29" s="431"/>
      <c r="AO29" s="431"/>
      <c r="AP29" s="431"/>
      <c r="AQ29" s="431"/>
      <c r="AR29" s="432"/>
      <c r="AS29" s="430">
        <v>3300</v>
      </c>
      <c r="AT29" s="431"/>
      <c r="AU29" s="431"/>
      <c r="AV29" s="431"/>
      <c r="AW29" s="431"/>
      <c r="AX29" s="433"/>
      <c r="AY29" s="440"/>
      <c r="AZ29" s="441"/>
      <c r="BA29" s="441"/>
      <c r="BB29" s="442"/>
      <c r="BC29" s="434" t="s">
        <v>178</v>
      </c>
      <c r="BD29" s="435"/>
      <c r="BE29" s="435"/>
      <c r="BF29" s="435"/>
      <c r="BG29" s="435"/>
      <c r="BH29" s="435"/>
      <c r="BI29" s="435"/>
      <c r="BJ29" s="435"/>
      <c r="BK29" s="435"/>
      <c r="BL29" s="435"/>
      <c r="BM29" s="436"/>
      <c r="BN29" s="454">
        <v>172833</v>
      </c>
      <c r="BO29" s="455"/>
      <c r="BP29" s="455"/>
      <c r="BQ29" s="455"/>
      <c r="BR29" s="455"/>
      <c r="BS29" s="455"/>
      <c r="BT29" s="455"/>
      <c r="BU29" s="456"/>
      <c r="BV29" s="454">
        <v>162495</v>
      </c>
      <c r="BW29" s="455"/>
      <c r="BX29" s="455"/>
      <c r="BY29" s="455"/>
      <c r="BZ29" s="455"/>
      <c r="CA29" s="455"/>
      <c r="CB29" s="455"/>
      <c r="CC29" s="456"/>
      <c r="CD29" s="178"/>
      <c r="CE29" s="452"/>
      <c r="CF29" s="452"/>
      <c r="CG29" s="452"/>
      <c r="CH29" s="452"/>
      <c r="CI29" s="452"/>
      <c r="CJ29" s="452"/>
      <c r="CK29" s="452"/>
      <c r="CL29" s="452"/>
      <c r="CM29" s="452"/>
      <c r="CN29" s="452"/>
      <c r="CO29" s="452"/>
      <c r="CP29" s="452"/>
      <c r="CQ29" s="452"/>
      <c r="CR29" s="452"/>
      <c r="CS29" s="453"/>
      <c r="CT29" s="424"/>
      <c r="CU29" s="425"/>
      <c r="CV29" s="425"/>
      <c r="CW29" s="425"/>
      <c r="CX29" s="425"/>
      <c r="CY29" s="425"/>
      <c r="CZ29" s="425"/>
      <c r="DA29" s="426"/>
      <c r="DB29" s="424"/>
      <c r="DC29" s="425"/>
      <c r="DD29" s="425"/>
      <c r="DE29" s="425"/>
      <c r="DF29" s="425"/>
      <c r="DG29" s="425"/>
      <c r="DH29" s="425"/>
      <c r="DI29" s="426"/>
    </row>
    <row r="30" spans="1:113" ht="18.75" customHeight="1" thickBot="1" x14ac:dyDescent="0.25">
      <c r="A30" s="163"/>
      <c r="B30" s="473"/>
      <c r="C30" s="474"/>
      <c r="D30" s="475"/>
      <c r="E30" s="409"/>
      <c r="F30" s="410"/>
      <c r="G30" s="410"/>
      <c r="H30" s="410"/>
      <c r="I30" s="410"/>
      <c r="J30" s="410"/>
      <c r="K30" s="411"/>
      <c r="L30" s="412"/>
      <c r="M30" s="413"/>
      <c r="N30" s="413"/>
      <c r="O30" s="413"/>
      <c r="P30" s="414"/>
      <c r="Q30" s="412"/>
      <c r="R30" s="413"/>
      <c r="S30" s="413"/>
      <c r="T30" s="413"/>
      <c r="U30" s="413"/>
      <c r="V30" s="414"/>
      <c r="W30" s="415" t="s">
        <v>179</v>
      </c>
      <c r="X30" s="416"/>
      <c r="Y30" s="416"/>
      <c r="Z30" s="416"/>
      <c r="AA30" s="416"/>
      <c r="AB30" s="416"/>
      <c r="AC30" s="416"/>
      <c r="AD30" s="416"/>
      <c r="AE30" s="416"/>
      <c r="AF30" s="416"/>
      <c r="AG30" s="417"/>
      <c r="AH30" s="418">
        <v>98.7</v>
      </c>
      <c r="AI30" s="419"/>
      <c r="AJ30" s="419"/>
      <c r="AK30" s="419"/>
      <c r="AL30" s="419"/>
      <c r="AM30" s="419"/>
      <c r="AN30" s="419"/>
      <c r="AO30" s="419"/>
      <c r="AP30" s="419"/>
      <c r="AQ30" s="419"/>
      <c r="AR30" s="419"/>
      <c r="AS30" s="419"/>
      <c r="AT30" s="419"/>
      <c r="AU30" s="419"/>
      <c r="AV30" s="419"/>
      <c r="AW30" s="419"/>
      <c r="AX30" s="420"/>
      <c r="AY30" s="443"/>
      <c r="AZ30" s="444"/>
      <c r="BA30" s="444"/>
      <c r="BB30" s="445"/>
      <c r="BC30" s="421" t="s">
        <v>48</v>
      </c>
      <c r="BD30" s="422"/>
      <c r="BE30" s="422"/>
      <c r="BF30" s="422"/>
      <c r="BG30" s="422"/>
      <c r="BH30" s="422"/>
      <c r="BI30" s="422"/>
      <c r="BJ30" s="422"/>
      <c r="BK30" s="422"/>
      <c r="BL30" s="422"/>
      <c r="BM30" s="423"/>
      <c r="BN30" s="457">
        <v>1247479</v>
      </c>
      <c r="BO30" s="458"/>
      <c r="BP30" s="458"/>
      <c r="BQ30" s="458"/>
      <c r="BR30" s="458"/>
      <c r="BS30" s="458"/>
      <c r="BT30" s="458"/>
      <c r="BU30" s="459"/>
      <c r="BV30" s="457">
        <v>1201344</v>
      </c>
      <c r="BW30" s="458"/>
      <c r="BX30" s="458"/>
      <c r="BY30" s="458"/>
      <c r="BZ30" s="458"/>
      <c r="CA30" s="458"/>
      <c r="CB30" s="458"/>
      <c r="CC30" s="459"/>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07" t="s">
        <v>180</v>
      </c>
      <c r="D32" s="407"/>
      <c r="E32" s="407"/>
      <c r="F32" s="407"/>
      <c r="G32" s="407"/>
      <c r="H32" s="407"/>
      <c r="I32" s="407"/>
      <c r="J32" s="407"/>
      <c r="K32" s="407"/>
      <c r="L32" s="407"/>
      <c r="M32" s="407"/>
      <c r="N32" s="407"/>
      <c r="O32" s="407"/>
      <c r="P32" s="407"/>
      <c r="Q32" s="407"/>
      <c r="R32" s="407"/>
      <c r="S32" s="407"/>
      <c r="U32" s="408" t="s">
        <v>181</v>
      </c>
      <c r="V32" s="408"/>
      <c r="W32" s="408"/>
      <c r="X32" s="408"/>
      <c r="Y32" s="408"/>
      <c r="Z32" s="408"/>
      <c r="AA32" s="408"/>
      <c r="AB32" s="408"/>
      <c r="AC32" s="408"/>
      <c r="AD32" s="408"/>
      <c r="AE32" s="408"/>
      <c r="AF32" s="408"/>
      <c r="AG32" s="408"/>
      <c r="AH32" s="408"/>
      <c r="AI32" s="408"/>
      <c r="AJ32" s="408"/>
      <c r="AK32" s="408"/>
      <c r="AM32" s="408" t="s">
        <v>182</v>
      </c>
      <c r="AN32" s="408"/>
      <c r="AO32" s="408"/>
      <c r="AP32" s="408"/>
      <c r="AQ32" s="408"/>
      <c r="AR32" s="408"/>
      <c r="AS32" s="408"/>
      <c r="AT32" s="408"/>
      <c r="AU32" s="408"/>
      <c r="AV32" s="408"/>
      <c r="AW32" s="408"/>
      <c r="AX32" s="408"/>
      <c r="AY32" s="408"/>
      <c r="AZ32" s="408"/>
      <c r="BA32" s="408"/>
      <c r="BB32" s="408"/>
      <c r="BC32" s="408"/>
      <c r="BE32" s="408" t="s">
        <v>183</v>
      </c>
      <c r="BF32" s="408"/>
      <c r="BG32" s="408"/>
      <c r="BH32" s="408"/>
      <c r="BI32" s="408"/>
      <c r="BJ32" s="408"/>
      <c r="BK32" s="408"/>
      <c r="BL32" s="408"/>
      <c r="BM32" s="408"/>
      <c r="BN32" s="408"/>
      <c r="BO32" s="408"/>
      <c r="BP32" s="408"/>
      <c r="BQ32" s="408"/>
      <c r="BR32" s="408"/>
      <c r="BS32" s="408"/>
      <c r="BT32" s="408"/>
      <c r="BU32" s="408"/>
      <c r="BW32" s="408" t="s">
        <v>184</v>
      </c>
      <c r="BX32" s="408"/>
      <c r="BY32" s="408"/>
      <c r="BZ32" s="408"/>
      <c r="CA32" s="408"/>
      <c r="CB32" s="408"/>
      <c r="CC32" s="408"/>
      <c r="CD32" s="408"/>
      <c r="CE32" s="408"/>
      <c r="CF32" s="408"/>
      <c r="CG32" s="408"/>
      <c r="CH32" s="408"/>
      <c r="CI32" s="408"/>
      <c r="CJ32" s="408"/>
      <c r="CK32" s="408"/>
      <c r="CL32" s="408"/>
      <c r="CM32" s="408"/>
      <c r="CO32" s="408" t="s">
        <v>185</v>
      </c>
      <c r="CP32" s="408"/>
      <c r="CQ32" s="408"/>
      <c r="CR32" s="408"/>
      <c r="CS32" s="408"/>
      <c r="CT32" s="408"/>
      <c r="CU32" s="408"/>
      <c r="CV32" s="408"/>
      <c r="CW32" s="408"/>
      <c r="CX32" s="408"/>
      <c r="CY32" s="408"/>
      <c r="CZ32" s="408"/>
      <c r="DA32" s="408"/>
      <c r="DB32" s="408"/>
      <c r="DC32" s="408"/>
      <c r="DD32" s="408"/>
      <c r="DE32" s="408"/>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8</v>
      </c>
      <c r="BX34" s="402"/>
      <c r="BY34" s="403" t="str">
        <f>IF('各会計、関係団体の財政状況及び健全化判断比率'!B68="","",'各会計、関係団体の財政状況及び健全化判断比率'!B68)</f>
        <v>安達地方広域行政組合（一般会計）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土地取得特別会計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IF('各会計、関係団体の財政状況及び健全化判断比率'!B32="","",'各会計、関係団体の財政状況及び健全化判断比率'!B32)</f>
        <v>農業集落排水事業会計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9</v>
      </c>
      <c r="BX35" s="402"/>
      <c r="BY35" s="403" t="str">
        <f>IF('各会計、関係団体の財政状況及び健全化判断比率'!B69="","",'各会計、関係団体の財政状況及び健全化判断比率'!B69)</f>
        <v>安達地方広域行政組合（安達地方広域行政組合地域振興事業特別会計）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10</v>
      </c>
      <c r="BX36" s="402"/>
      <c r="BY36" s="403" t="str">
        <f>IF('各会計、関係団体の財政状況及び健全化判断比率'!B70="","",'各会計、関係団体の財政状況及び健全化判断比率'!B70)</f>
        <v>福島県市町村総合事務組合（一般会計）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11</v>
      </c>
      <c r="BX37" s="402"/>
      <c r="BY37" s="403" t="str">
        <f>IF('各会計、関係団体の財政状況及び健全化判断比率'!B71="","",'各会計、関係団体の財政状況及び健全化判断比率'!B71)</f>
        <v>福島県市町村総合事務組合（消防補償等特別会計）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12</v>
      </c>
      <c r="BX38" s="402"/>
      <c r="BY38" s="403" t="str">
        <f>IF('各会計、関係団体の財政状況及び健全化判断比率'!B72="","",'各会計、関係団体の財政状況及び健全化判断比率'!B72)</f>
        <v>福島県市町村総合事務組合（消防賞じゅつ金特別会計）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13</v>
      </c>
      <c r="BX39" s="402"/>
      <c r="BY39" s="403" t="str">
        <f>IF('各会計、関係団体の財政状況及び健全化判断比率'!B73="","",'各会計、関係団体の財政状況及び健全化判断比率'!B73)</f>
        <v>福島県市町村総合事務組合（非常勤職員公務災害補償特別会計）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14</v>
      </c>
      <c r="BX40" s="402"/>
      <c r="BY40" s="403" t="str">
        <f>IF('各会計、関係団体の財政状況及び健全化判断比率'!B74="","",'各会計、関係団体の財政状況及び健全化判断比率'!B74)</f>
        <v>福島県市町村総合事務組合（自治会館管理特別会計）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15</v>
      </c>
      <c r="BX41" s="402"/>
      <c r="BY41" s="403" t="str">
        <f>IF('各会計、関係団体の財政状況及び健全化判断比率'!B75="","",'各会計、関係団体の財政状況及び健全化判断比率'!B75)</f>
        <v>福島県後期高齢者医療広域連合（一般会計）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16</v>
      </c>
      <c r="BX42" s="402"/>
      <c r="BY42" s="403" t="str">
        <f>IF('各会計、関係団体の財政状況及び健全化判断比率'!B76="","",'各会計、関係団体の財政状況及び健全化判断比率'!B76)</f>
        <v>福島県後期高齢者医療広域連合（後期高齢者医療特別会計）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2m06ptexgBRG7fgoTm0qmmmoN16/1y65H7koUMNGsBkGGG9A+A2VQGeBdIrOWb4QpJG0jQeB9slpcr6dPgdCNA==" saltValue="kJOB6TOhXRLL3uvP5sHbC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44" sqref="B44:CC44"/>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14" t="s">
        <v>205</v>
      </c>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4" t="s">
        <v>206</v>
      </c>
      <c r="AQ3" s="715"/>
      <c r="AR3" s="715"/>
      <c r="AS3" s="715"/>
      <c r="AT3" s="715"/>
      <c r="AU3" s="715"/>
      <c r="AV3" s="715"/>
      <c r="AW3" s="715"/>
      <c r="AX3" s="715"/>
      <c r="AY3" s="715"/>
      <c r="AZ3" s="715"/>
      <c r="BA3" s="715"/>
      <c r="BB3" s="715"/>
      <c r="BC3" s="715"/>
      <c r="BD3" s="715"/>
      <c r="BE3" s="715"/>
      <c r="BF3" s="715"/>
      <c r="BG3" s="715"/>
      <c r="BH3" s="715"/>
      <c r="BI3" s="715"/>
      <c r="BJ3" s="715"/>
      <c r="BK3" s="715"/>
      <c r="BL3" s="715"/>
      <c r="BM3" s="715"/>
      <c r="BN3" s="715"/>
      <c r="BO3" s="715"/>
      <c r="BP3" s="715"/>
      <c r="BQ3" s="715"/>
      <c r="BR3" s="715"/>
      <c r="BS3" s="715"/>
      <c r="BT3" s="715"/>
      <c r="BU3" s="715"/>
      <c r="BV3" s="715"/>
      <c r="BW3" s="715"/>
      <c r="BX3" s="715"/>
      <c r="BY3" s="715"/>
      <c r="BZ3" s="715"/>
      <c r="CA3" s="715"/>
      <c r="CB3" s="716"/>
      <c r="CD3" s="714" t="s">
        <v>207</v>
      </c>
      <c r="CE3" s="715"/>
      <c r="CF3" s="715"/>
      <c r="CG3" s="715"/>
      <c r="CH3" s="715"/>
      <c r="CI3" s="715"/>
      <c r="CJ3" s="715"/>
      <c r="CK3" s="715"/>
      <c r="CL3" s="715"/>
      <c r="CM3" s="715"/>
      <c r="CN3" s="715"/>
      <c r="CO3" s="715"/>
      <c r="CP3" s="715"/>
      <c r="CQ3" s="715"/>
      <c r="CR3" s="715"/>
      <c r="CS3" s="715"/>
      <c r="CT3" s="715"/>
      <c r="CU3" s="715"/>
      <c r="CV3" s="715"/>
      <c r="CW3" s="715"/>
      <c r="CX3" s="715"/>
      <c r="CY3" s="715"/>
      <c r="CZ3" s="715"/>
      <c r="DA3" s="715"/>
      <c r="DB3" s="715"/>
      <c r="DC3" s="715"/>
      <c r="DD3" s="715"/>
      <c r="DE3" s="715"/>
      <c r="DF3" s="715"/>
      <c r="DG3" s="715"/>
      <c r="DH3" s="715"/>
      <c r="DI3" s="715"/>
      <c r="DJ3" s="715"/>
      <c r="DK3" s="715"/>
      <c r="DL3" s="715"/>
      <c r="DM3" s="715"/>
      <c r="DN3" s="715"/>
      <c r="DO3" s="715"/>
      <c r="DP3" s="715"/>
      <c r="DQ3" s="715"/>
      <c r="DR3" s="715"/>
      <c r="DS3" s="715"/>
      <c r="DT3" s="715"/>
      <c r="DU3" s="715"/>
      <c r="DV3" s="715"/>
      <c r="DW3" s="715"/>
      <c r="DX3" s="715"/>
      <c r="DY3" s="715"/>
      <c r="DZ3" s="715"/>
      <c r="EA3" s="715"/>
      <c r="EB3" s="715"/>
      <c r="EC3" s="716"/>
    </row>
    <row r="4" spans="2:143" ht="11.25" customHeight="1" x14ac:dyDescent="0.2">
      <c r="B4" s="714" t="s">
        <v>1</v>
      </c>
      <c r="C4" s="715"/>
      <c r="D4" s="715"/>
      <c r="E4" s="715"/>
      <c r="F4" s="715"/>
      <c r="G4" s="715"/>
      <c r="H4" s="715"/>
      <c r="I4" s="715"/>
      <c r="J4" s="715"/>
      <c r="K4" s="715"/>
      <c r="L4" s="715"/>
      <c r="M4" s="715"/>
      <c r="N4" s="715"/>
      <c r="O4" s="715"/>
      <c r="P4" s="715"/>
      <c r="Q4" s="716"/>
      <c r="R4" s="714" t="s">
        <v>208</v>
      </c>
      <c r="S4" s="715"/>
      <c r="T4" s="715"/>
      <c r="U4" s="715"/>
      <c r="V4" s="715"/>
      <c r="W4" s="715"/>
      <c r="X4" s="715"/>
      <c r="Y4" s="716"/>
      <c r="Z4" s="714" t="s">
        <v>209</v>
      </c>
      <c r="AA4" s="715"/>
      <c r="AB4" s="715"/>
      <c r="AC4" s="716"/>
      <c r="AD4" s="714" t="s">
        <v>210</v>
      </c>
      <c r="AE4" s="715"/>
      <c r="AF4" s="715"/>
      <c r="AG4" s="715"/>
      <c r="AH4" s="715"/>
      <c r="AI4" s="715"/>
      <c r="AJ4" s="715"/>
      <c r="AK4" s="716"/>
      <c r="AL4" s="714" t="s">
        <v>209</v>
      </c>
      <c r="AM4" s="715"/>
      <c r="AN4" s="715"/>
      <c r="AO4" s="716"/>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14" t="s">
        <v>214</v>
      </c>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715"/>
      <c r="EB4" s="715"/>
      <c r="EC4" s="716"/>
    </row>
    <row r="5" spans="2:143" ht="11.25" customHeight="1" x14ac:dyDescent="0.2">
      <c r="B5" s="711" t="s">
        <v>215</v>
      </c>
      <c r="C5" s="712"/>
      <c r="D5" s="712"/>
      <c r="E5" s="712"/>
      <c r="F5" s="712"/>
      <c r="G5" s="712"/>
      <c r="H5" s="712"/>
      <c r="I5" s="712"/>
      <c r="J5" s="712"/>
      <c r="K5" s="712"/>
      <c r="L5" s="712"/>
      <c r="M5" s="712"/>
      <c r="N5" s="712"/>
      <c r="O5" s="712"/>
      <c r="P5" s="712"/>
      <c r="Q5" s="713"/>
      <c r="R5" s="708">
        <v>1031391</v>
      </c>
      <c r="S5" s="709"/>
      <c r="T5" s="709"/>
      <c r="U5" s="709"/>
      <c r="V5" s="709"/>
      <c r="W5" s="709"/>
      <c r="X5" s="709"/>
      <c r="Y5" s="737"/>
      <c r="Z5" s="750">
        <v>18.100000000000001</v>
      </c>
      <c r="AA5" s="750"/>
      <c r="AB5" s="750"/>
      <c r="AC5" s="750"/>
      <c r="AD5" s="751">
        <v>1031391</v>
      </c>
      <c r="AE5" s="751"/>
      <c r="AF5" s="751"/>
      <c r="AG5" s="751"/>
      <c r="AH5" s="751"/>
      <c r="AI5" s="751"/>
      <c r="AJ5" s="751"/>
      <c r="AK5" s="751"/>
      <c r="AL5" s="738">
        <v>30.7</v>
      </c>
      <c r="AM5" s="721"/>
      <c r="AN5" s="721"/>
      <c r="AO5" s="739"/>
      <c r="AP5" s="711" t="s">
        <v>216</v>
      </c>
      <c r="AQ5" s="712"/>
      <c r="AR5" s="712"/>
      <c r="AS5" s="712"/>
      <c r="AT5" s="712"/>
      <c r="AU5" s="712"/>
      <c r="AV5" s="712"/>
      <c r="AW5" s="712"/>
      <c r="AX5" s="712"/>
      <c r="AY5" s="712"/>
      <c r="AZ5" s="712"/>
      <c r="BA5" s="712"/>
      <c r="BB5" s="712"/>
      <c r="BC5" s="712"/>
      <c r="BD5" s="712"/>
      <c r="BE5" s="712"/>
      <c r="BF5" s="713"/>
      <c r="BG5" s="662">
        <v>1019197</v>
      </c>
      <c r="BH5" s="663"/>
      <c r="BI5" s="663"/>
      <c r="BJ5" s="663"/>
      <c r="BK5" s="663"/>
      <c r="BL5" s="663"/>
      <c r="BM5" s="663"/>
      <c r="BN5" s="664"/>
      <c r="BO5" s="698">
        <v>98.8</v>
      </c>
      <c r="BP5" s="698"/>
      <c r="BQ5" s="698"/>
      <c r="BR5" s="698"/>
      <c r="BS5" s="699" t="s">
        <v>122</v>
      </c>
      <c r="BT5" s="699"/>
      <c r="BU5" s="699"/>
      <c r="BV5" s="699"/>
      <c r="BW5" s="699"/>
      <c r="BX5" s="699"/>
      <c r="BY5" s="699"/>
      <c r="BZ5" s="699"/>
      <c r="CA5" s="699"/>
      <c r="CB5" s="730"/>
      <c r="CD5" s="714" t="s">
        <v>211</v>
      </c>
      <c r="CE5" s="715"/>
      <c r="CF5" s="715"/>
      <c r="CG5" s="715"/>
      <c r="CH5" s="715"/>
      <c r="CI5" s="715"/>
      <c r="CJ5" s="715"/>
      <c r="CK5" s="715"/>
      <c r="CL5" s="715"/>
      <c r="CM5" s="715"/>
      <c r="CN5" s="715"/>
      <c r="CO5" s="715"/>
      <c r="CP5" s="715"/>
      <c r="CQ5" s="716"/>
      <c r="CR5" s="714" t="s">
        <v>217</v>
      </c>
      <c r="CS5" s="715"/>
      <c r="CT5" s="715"/>
      <c r="CU5" s="715"/>
      <c r="CV5" s="715"/>
      <c r="CW5" s="715"/>
      <c r="CX5" s="715"/>
      <c r="CY5" s="716"/>
      <c r="CZ5" s="714" t="s">
        <v>209</v>
      </c>
      <c r="DA5" s="715"/>
      <c r="DB5" s="715"/>
      <c r="DC5" s="716"/>
      <c r="DD5" s="714" t="s">
        <v>218</v>
      </c>
      <c r="DE5" s="715"/>
      <c r="DF5" s="715"/>
      <c r="DG5" s="715"/>
      <c r="DH5" s="715"/>
      <c r="DI5" s="715"/>
      <c r="DJ5" s="715"/>
      <c r="DK5" s="715"/>
      <c r="DL5" s="715"/>
      <c r="DM5" s="715"/>
      <c r="DN5" s="715"/>
      <c r="DO5" s="715"/>
      <c r="DP5" s="716"/>
      <c r="DQ5" s="714" t="s">
        <v>219</v>
      </c>
      <c r="DR5" s="715"/>
      <c r="DS5" s="715"/>
      <c r="DT5" s="715"/>
      <c r="DU5" s="715"/>
      <c r="DV5" s="715"/>
      <c r="DW5" s="715"/>
      <c r="DX5" s="715"/>
      <c r="DY5" s="715"/>
      <c r="DZ5" s="715"/>
      <c r="EA5" s="715"/>
      <c r="EB5" s="715"/>
      <c r="EC5" s="716"/>
    </row>
    <row r="6" spans="2:143" ht="11.25" customHeight="1" x14ac:dyDescent="0.2">
      <c r="B6" s="659" t="s">
        <v>220</v>
      </c>
      <c r="C6" s="660"/>
      <c r="D6" s="660"/>
      <c r="E6" s="660"/>
      <c r="F6" s="660"/>
      <c r="G6" s="660"/>
      <c r="H6" s="660"/>
      <c r="I6" s="660"/>
      <c r="J6" s="660"/>
      <c r="K6" s="660"/>
      <c r="L6" s="660"/>
      <c r="M6" s="660"/>
      <c r="N6" s="660"/>
      <c r="O6" s="660"/>
      <c r="P6" s="660"/>
      <c r="Q6" s="661"/>
      <c r="R6" s="662">
        <v>75543</v>
      </c>
      <c r="S6" s="663"/>
      <c r="T6" s="663"/>
      <c r="U6" s="663"/>
      <c r="V6" s="663"/>
      <c r="W6" s="663"/>
      <c r="X6" s="663"/>
      <c r="Y6" s="664"/>
      <c r="Z6" s="698">
        <v>1.3</v>
      </c>
      <c r="AA6" s="698"/>
      <c r="AB6" s="698"/>
      <c r="AC6" s="698"/>
      <c r="AD6" s="699">
        <v>75543</v>
      </c>
      <c r="AE6" s="699"/>
      <c r="AF6" s="699"/>
      <c r="AG6" s="699"/>
      <c r="AH6" s="699"/>
      <c r="AI6" s="699"/>
      <c r="AJ6" s="699"/>
      <c r="AK6" s="699"/>
      <c r="AL6" s="665">
        <v>2.2000000000000002</v>
      </c>
      <c r="AM6" s="666"/>
      <c r="AN6" s="666"/>
      <c r="AO6" s="700"/>
      <c r="AP6" s="659" t="s">
        <v>221</v>
      </c>
      <c r="AQ6" s="660"/>
      <c r="AR6" s="660"/>
      <c r="AS6" s="660"/>
      <c r="AT6" s="660"/>
      <c r="AU6" s="660"/>
      <c r="AV6" s="660"/>
      <c r="AW6" s="660"/>
      <c r="AX6" s="660"/>
      <c r="AY6" s="660"/>
      <c r="AZ6" s="660"/>
      <c r="BA6" s="660"/>
      <c r="BB6" s="660"/>
      <c r="BC6" s="660"/>
      <c r="BD6" s="660"/>
      <c r="BE6" s="660"/>
      <c r="BF6" s="661"/>
      <c r="BG6" s="662">
        <v>1019197</v>
      </c>
      <c r="BH6" s="663"/>
      <c r="BI6" s="663"/>
      <c r="BJ6" s="663"/>
      <c r="BK6" s="663"/>
      <c r="BL6" s="663"/>
      <c r="BM6" s="663"/>
      <c r="BN6" s="664"/>
      <c r="BO6" s="698">
        <v>98.8</v>
      </c>
      <c r="BP6" s="698"/>
      <c r="BQ6" s="698"/>
      <c r="BR6" s="698"/>
      <c r="BS6" s="699" t="s">
        <v>122</v>
      </c>
      <c r="BT6" s="699"/>
      <c r="BU6" s="699"/>
      <c r="BV6" s="699"/>
      <c r="BW6" s="699"/>
      <c r="BX6" s="699"/>
      <c r="BY6" s="699"/>
      <c r="BZ6" s="699"/>
      <c r="CA6" s="699"/>
      <c r="CB6" s="730"/>
      <c r="CD6" s="711" t="s">
        <v>222</v>
      </c>
      <c r="CE6" s="712"/>
      <c r="CF6" s="712"/>
      <c r="CG6" s="712"/>
      <c r="CH6" s="712"/>
      <c r="CI6" s="712"/>
      <c r="CJ6" s="712"/>
      <c r="CK6" s="712"/>
      <c r="CL6" s="712"/>
      <c r="CM6" s="712"/>
      <c r="CN6" s="712"/>
      <c r="CO6" s="712"/>
      <c r="CP6" s="712"/>
      <c r="CQ6" s="713"/>
      <c r="CR6" s="662">
        <v>72840</v>
      </c>
      <c r="CS6" s="663"/>
      <c r="CT6" s="663"/>
      <c r="CU6" s="663"/>
      <c r="CV6" s="663"/>
      <c r="CW6" s="663"/>
      <c r="CX6" s="663"/>
      <c r="CY6" s="664"/>
      <c r="CZ6" s="738">
        <v>1.4</v>
      </c>
      <c r="DA6" s="721"/>
      <c r="DB6" s="721"/>
      <c r="DC6" s="740"/>
      <c r="DD6" s="668" t="s">
        <v>122</v>
      </c>
      <c r="DE6" s="663"/>
      <c r="DF6" s="663"/>
      <c r="DG6" s="663"/>
      <c r="DH6" s="663"/>
      <c r="DI6" s="663"/>
      <c r="DJ6" s="663"/>
      <c r="DK6" s="663"/>
      <c r="DL6" s="663"/>
      <c r="DM6" s="663"/>
      <c r="DN6" s="663"/>
      <c r="DO6" s="663"/>
      <c r="DP6" s="664"/>
      <c r="DQ6" s="668">
        <v>72840</v>
      </c>
      <c r="DR6" s="663"/>
      <c r="DS6" s="663"/>
      <c r="DT6" s="663"/>
      <c r="DU6" s="663"/>
      <c r="DV6" s="663"/>
      <c r="DW6" s="663"/>
      <c r="DX6" s="663"/>
      <c r="DY6" s="663"/>
      <c r="DZ6" s="663"/>
      <c r="EA6" s="663"/>
      <c r="EB6" s="663"/>
      <c r="EC6" s="697"/>
    </row>
    <row r="7" spans="2:143" ht="11.25" customHeight="1" x14ac:dyDescent="0.2">
      <c r="B7" s="659" t="s">
        <v>223</v>
      </c>
      <c r="C7" s="660"/>
      <c r="D7" s="660"/>
      <c r="E7" s="660"/>
      <c r="F7" s="660"/>
      <c r="G7" s="660"/>
      <c r="H7" s="660"/>
      <c r="I7" s="660"/>
      <c r="J7" s="660"/>
      <c r="K7" s="660"/>
      <c r="L7" s="660"/>
      <c r="M7" s="660"/>
      <c r="N7" s="660"/>
      <c r="O7" s="660"/>
      <c r="P7" s="660"/>
      <c r="Q7" s="661"/>
      <c r="R7" s="662">
        <v>357</v>
      </c>
      <c r="S7" s="663"/>
      <c r="T7" s="663"/>
      <c r="U7" s="663"/>
      <c r="V7" s="663"/>
      <c r="W7" s="663"/>
      <c r="X7" s="663"/>
      <c r="Y7" s="664"/>
      <c r="Z7" s="698">
        <v>0</v>
      </c>
      <c r="AA7" s="698"/>
      <c r="AB7" s="698"/>
      <c r="AC7" s="698"/>
      <c r="AD7" s="699">
        <v>357</v>
      </c>
      <c r="AE7" s="699"/>
      <c r="AF7" s="699"/>
      <c r="AG7" s="699"/>
      <c r="AH7" s="699"/>
      <c r="AI7" s="699"/>
      <c r="AJ7" s="699"/>
      <c r="AK7" s="699"/>
      <c r="AL7" s="665">
        <v>0</v>
      </c>
      <c r="AM7" s="666"/>
      <c r="AN7" s="666"/>
      <c r="AO7" s="700"/>
      <c r="AP7" s="659" t="s">
        <v>224</v>
      </c>
      <c r="AQ7" s="660"/>
      <c r="AR7" s="660"/>
      <c r="AS7" s="660"/>
      <c r="AT7" s="660"/>
      <c r="AU7" s="660"/>
      <c r="AV7" s="660"/>
      <c r="AW7" s="660"/>
      <c r="AX7" s="660"/>
      <c r="AY7" s="660"/>
      <c r="AZ7" s="660"/>
      <c r="BA7" s="660"/>
      <c r="BB7" s="660"/>
      <c r="BC7" s="660"/>
      <c r="BD7" s="660"/>
      <c r="BE7" s="660"/>
      <c r="BF7" s="661"/>
      <c r="BG7" s="662">
        <v>372627</v>
      </c>
      <c r="BH7" s="663"/>
      <c r="BI7" s="663"/>
      <c r="BJ7" s="663"/>
      <c r="BK7" s="663"/>
      <c r="BL7" s="663"/>
      <c r="BM7" s="663"/>
      <c r="BN7" s="664"/>
      <c r="BO7" s="698">
        <v>36.1</v>
      </c>
      <c r="BP7" s="698"/>
      <c r="BQ7" s="698"/>
      <c r="BR7" s="698"/>
      <c r="BS7" s="699" t="s">
        <v>122</v>
      </c>
      <c r="BT7" s="699"/>
      <c r="BU7" s="699"/>
      <c r="BV7" s="699"/>
      <c r="BW7" s="699"/>
      <c r="BX7" s="699"/>
      <c r="BY7" s="699"/>
      <c r="BZ7" s="699"/>
      <c r="CA7" s="699"/>
      <c r="CB7" s="730"/>
      <c r="CD7" s="659" t="s">
        <v>225</v>
      </c>
      <c r="CE7" s="660"/>
      <c r="CF7" s="660"/>
      <c r="CG7" s="660"/>
      <c r="CH7" s="660"/>
      <c r="CI7" s="660"/>
      <c r="CJ7" s="660"/>
      <c r="CK7" s="660"/>
      <c r="CL7" s="660"/>
      <c r="CM7" s="660"/>
      <c r="CN7" s="660"/>
      <c r="CO7" s="660"/>
      <c r="CP7" s="660"/>
      <c r="CQ7" s="661"/>
      <c r="CR7" s="662">
        <v>945547</v>
      </c>
      <c r="CS7" s="663"/>
      <c r="CT7" s="663"/>
      <c r="CU7" s="663"/>
      <c r="CV7" s="663"/>
      <c r="CW7" s="663"/>
      <c r="CX7" s="663"/>
      <c r="CY7" s="664"/>
      <c r="CZ7" s="698">
        <v>17.899999999999999</v>
      </c>
      <c r="DA7" s="698"/>
      <c r="DB7" s="698"/>
      <c r="DC7" s="698"/>
      <c r="DD7" s="668">
        <v>20872</v>
      </c>
      <c r="DE7" s="663"/>
      <c r="DF7" s="663"/>
      <c r="DG7" s="663"/>
      <c r="DH7" s="663"/>
      <c r="DI7" s="663"/>
      <c r="DJ7" s="663"/>
      <c r="DK7" s="663"/>
      <c r="DL7" s="663"/>
      <c r="DM7" s="663"/>
      <c r="DN7" s="663"/>
      <c r="DO7" s="663"/>
      <c r="DP7" s="664"/>
      <c r="DQ7" s="668">
        <v>876323</v>
      </c>
      <c r="DR7" s="663"/>
      <c r="DS7" s="663"/>
      <c r="DT7" s="663"/>
      <c r="DU7" s="663"/>
      <c r="DV7" s="663"/>
      <c r="DW7" s="663"/>
      <c r="DX7" s="663"/>
      <c r="DY7" s="663"/>
      <c r="DZ7" s="663"/>
      <c r="EA7" s="663"/>
      <c r="EB7" s="663"/>
      <c r="EC7" s="697"/>
    </row>
    <row r="8" spans="2:143" ht="11.25" customHeight="1" x14ac:dyDescent="0.2">
      <c r="B8" s="659" t="s">
        <v>226</v>
      </c>
      <c r="C8" s="660"/>
      <c r="D8" s="660"/>
      <c r="E8" s="660"/>
      <c r="F8" s="660"/>
      <c r="G8" s="660"/>
      <c r="H8" s="660"/>
      <c r="I8" s="660"/>
      <c r="J8" s="660"/>
      <c r="K8" s="660"/>
      <c r="L8" s="660"/>
      <c r="M8" s="660"/>
      <c r="N8" s="660"/>
      <c r="O8" s="660"/>
      <c r="P8" s="660"/>
      <c r="Q8" s="661"/>
      <c r="R8" s="662">
        <v>5689</v>
      </c>
      <c r="S8" s="663"/>
      <c r="T8" s="663"/>
      <c r="U8" s="663"/>
      <c r="V8" s="663"/>
      <c r="W8" s="663"/>
      <c r="X8" s="663"/>
      <c r="Y8" s="664"/>
      <c r="Z8" s="698">
        <v>0.1</v>
      </c>
      <c r="AA8" s="698"/>
      <c r="AB8" s="698"/>
      <c r="AC8" s="698"/>
      <c r="AD8" s="699">
        <v>5689</v>
      </c>
      <c r="AE8" s="699"/>
      <c r="AF8" s="699"/>
      <c r="AG8" s="699"/>
      <c r="AH8" s="699"/>
      <c r="AI8" s="699"/>
      <c r="AJ8" s="699"/>
      <c r="AK8" s="699"/>
      <c r="AL8" s="665">
        <v>0.2</v>
      </c>
      <c r="AM8" s="666"/>
      <c r="AN8" s="666"/>
      <c r="AO8" s="700"/>
      <c r="AP8" s="659" t="s">
        <v>227</v>
      </c>
      <c r="AQ8" s="660"/>
      <c r="AR8" s="660"/>
      <c r="AS8" s="660"/>
      <c r="AT8" s="660"/>
      <c r="AU8" s="660"/>
      <c r="AV8" s="660"/>
      <c r="AW8" s="660"/>
      <c r="AX8" s="660"/>
      <c r="AY8" s="660"/>
      <c r="AZ8" s="660"/>
      <c r="BA8" s="660"/>
      <c r="BB8" s="660"/>
      <c r="BC8" s="660"/>
      <c r="BD8" s="660"/>
      <c r="BE8" s="660"/>
      <c r="BF8" s="661"/>
      <c r="BG8" s="662">
        <v>13757</v>
      </c>
      <c r="BH8" s="663"/>
      <c r="BI8" s="663"/>
      <c r="BJ8" s="663"/>
      <c r="BK8" s="663"/>
      <c r="BL8" s="663"/>
      <c r="BM8" s="663"/>
      <c r="BN8" s="664"/>
      <c r="BO8" s="698">
        <v>1.3</v>
      </c>
      <c r="BP8" s="698"/>
      <c r="BQ8" s="698"/>
      <c r="BR8" s="698"/>
      <c r="BS8" s="699" t="s">
        <v>122</v>
      </c>
      <c r="BT8" s="699"/>
      <c r="BU8" s="699"/>
      <c r="BV8" s="699"/>
      <c r="BW8" s="699"/>
      <c r="BX8" s="699"/>
      <c r="BY8" s="699"/>
      <c r="BZ8" s="699"/>
      <c r="CA8" s="699"/>
      <c r="CB8" s="730"/>
      <c r="CD8" s="659" t="s">
        <v>228</v>
      </c>
      <c r="CE8" s="660"/>
      <c r="CF8" s="660"/>
      <c r="CG8" s="660"/>
      <c r="CH8" s="660"/>
      <c r="CI8" s="660"/>
      <c r="CJ8" s="660"/>
      <c r="CK8" s="660"/>
      <c r="CL8" s="660"/>
      <c r="CM8" s="660"/>
      <c r="CN8" s="660"/>
      <c r="CO8" s="660"/>
      <c r="CP8" s="660"/>
      <c r="CQ8" s="661"/>
      <c r="CR8" s="662">
        <v>1373098</v>
      </c>
      <c r="CS8" s="663"/>
      <c r="CT8" s="663"/>
      <c r="CU8" s="663"/>
      <c r="CV8" s="663"/>
      <c r="CW8" s="663"/>
      <c r="CX8" s="663"/>
      <c r="CY8" s="664"/>
      <c r="CZ8" s="698">
        <v>26.1</v>
      </c>
      <c r="DA8" s="698"/>
      <c r="DB8" s="698"/>
      <c r="DC8" s="698"/>
      <c r="DD8" s="668">
        <v>3063</v>
      </c>
      <c r="DE8" s="663"/>
      <c r="DF8" s="663"/>
      <c r="DG8" s="663"/>
      <c r="DH8" s="663"/>
      <c r="DI8" s="663"/>
      <c r="DJ8" s="663"/>
      <c r="DK8" s="663"/>
      <c r="DL8" s="663"/>
      <c r="DM8" s="663"/>
      <c r="DN8" s="663"/>
      <c r="DO8" s="663"/>
      <c r="DP8" s="664"/>
      <c r="DQ8" s="668">
        <v>713206</v>
      </c>
      <c r="DR8" s="663"/>
      <c r="DS8" s="663"/>
      <c r="DT8" s="663"/>
      <c r="DU8" s="663"/>
      <c r="DV8" s="663"/>
      <c r="DW8" s="663"/>
      <c r="DX8" s="663"/>
      <c r="DY8" s="663"/>
      <c r="DZ8" s="663"/>
      <c r="EA8" s="663"/>
      <c r="EB8" s="663"/>
      <c r="EC8" s="697"/>
    </row>
    <row r="9" spans="2:143" ht="11.25" customHeight="1" x14ac:dyDescent="0.2">
      <c r="B9" s="659" t="s">
        <v>229</v>
      </c>
      <c r="C9" s="660"/>
      <c r="D9" s="660"/>
      <c r="E9" s="660"/>
      <c r="F9" s="660"/>
      <c r="G9" s="660"/>
      <c r="H9" s="660"/>
      <c r="I9" s="660"/>
      <c r="J9" s="660"/>
      <c r="K9" s="660"/>
      <c r="L9" s="660"/>
      <c r="M9" s="660"/>
      <c r="N9" s="660"/>
      <c r="O9" s="660"/>
      <c r="P9" s="660"/>
      <c r="Q9" s="661"/>
      <c r="R9" s="662">
        <v>7347</v>
      </c>
      <c r="S9" s="663"/>
      <c r="T9" s="663"/>
      <c r="U9" s="663"/>
      <c r="V9" s="663"/>
      <c r="W9" s="663"/>
      <c r="X9" s="663"/>
      <c r="Y9" s="664"/>
      <c r="Z9" s="698">
        <v>0.1</v>
      </c>
      <c r="AA9" s="698"/>
      <c r="AB9" s="698"/>
      <c r="AC9" s="698"/>
      <c r="AD9" s="699">
        <v>7347</v>
      </c>
      <c r="AE9" s="699"/>
      <c r="AF9" s="699"/>
      <c r="AG9" s="699"/>
      <c r="AH9" s="699"/>
      <c r="AI9" s="699"/>
      <c r="AJ9" s="699"/>
      <c r="AK9" s="699"/>
      <c r="AL9" s="665">
        <v>0.2</v>
      </c>
      <c r="AM9" s="666"/>
      <c r="AN9" s="666"/>
      <c r="AO9" s="700"/>
      <c r="AP9" s="659" t="s">
        <v>230</v>
      </c>
      <c r="AQ9" s="660"/>
      <c r="AR9" s="660"/>
      <c r="AS9" s="660"/>
      <c r="AT9" s="660"/>
      <c r="AU9" s="660"/>
      <c r="AV9" s="660"/>
      <c r="AW9" s="660"/>
      <c r="AX9" s="660"/>
      <c r="AY9" s="660"/>
      <c r="AZ9" s="660"/>
      <c r="BA9" s="660"/>
      <c r="BB9" s="660"/>
      <c r="BC9" s="660"/>
      <c r="BD9" s="660"/>
      <c r="BE9" s="660"/>
      <c r="BF9" s="661"/>
      <c r="BG9" s="662">
        <v>323794</v>
      </c>
      <c r="BH9" s="663"/>
      <c r="BI9" s="663"/>
      <c r="BJ9" s="663"/>
      <c r="BK9" s="663"/>
      <c r="BL9" s="663"/>
      <c r="BM9" s="663"/>
      <c r="BN9" s="664"/>
      <c r="BO9" s="698">
        <v>31.4</v>
      </c>
      <c r="BP9" s="698"/>
      <c r="BQ9" s="698"/>
      <c r="BR9" s="698"/>
      <c r="BS9" s="699" t="s">
        <v>122</v>
      </c>
      <c r="BT9" s="699"/>
      <c r="BU9" s="699"/>
      <c r="BV9" s="699"/>
      <c r="BW9" s="699"/>
      <c r="BX9" s="699"/>
      <c r="BY9" s="699"/>
      <c r="BZ9" s="699"/>
      <c r="CA9" s="699"/>
      <c r="CB9" s="730"/>
      <c r="CD9" s="659" t="s">
        <v>231</v>
      </c>
      <c r="CE9" s="660"/>
      <c r="CF9" s="660"/>
      <c r="CG9" s="660"/>
      <c r="CH9" s="660"/>
      <c r="CI9" s="660"/>
      <c r="CJ9" s="660"/>
      <c r="CK9" s="660"/>
      <c r="CL9" s="660"/>
      <c r="CM9" s="660"/>
      <c r="CN9" s="660"/>
      <c r="CO9" s="660"/>
      <c r="CP9" s="660"/>
      <c r="CQ9" s="661"/>
      <c r="CR9" s="662">
        <v>368812</v>
      </c>
      <c r="CS9" s="663"/>
      <c r="CT9" s="663"/>
      <c r="CU9" s="663"/>
      <c r="CV9" s="663"/>
      <c r="CW9" s="663"/>
      <c r="CX9" s="663"/>
      <c r="CY9" s="664"/>
      <c r="CZ9" s="698">
        <v>7</v>
      </c>
      <c r="DA9" s="698"/>
      <c r="DB9" s="698"/>
      <c r="DC9" s="698"/>
      <c r="DD9" s="668">
        <v>17203</v>
      </c>
      <c r="DE9" s="663"/>
      <c r="DF9" s="663"/>
      <c r="DG9" s="663"/>
      <c r="DH9" s="663"/>
      <c r="DI9" s="663"/>
      <c r="DJ9" s="663"/>
      <c r="DK9" s="663"/>
      <c r="DL9" s="663"/>
      <c r="DM9" s="663"/>
      <c r="DN9" s="663"/>
      <c r="DO9" s="663"/>
      <c r="DP9" s="664"/>
      <c r="DQ9" s="668">
        <v>328452</v>
      </c>
      <c r="DR9" s="663"/>
      <c r="DS9" s="663"/>
      <c r="DT9" s="663"/>
      <c r="DU9" s="663"/>
      <c r="DV9" s="663"/>
      <c r="DW9" s="663"/>
      <c r="DX9" s="663"/>
      <c r="DY9" s="663"/>
      <c r="DZ9" s="663"/>
      <c r="EA9" s="663"/>
      <c r="EB9" s="663"/>
      <c r="EC9" s="697"/>
    </row>
    <row r="10" spans="2:143" ht="11.25" customHeight="1" x14ac:dyDescent="0.2">
      <c r="B10" s="659" t="s">
        <v>232</v>
      </c>
      <c r="C10" s="660"/>
      <c r="D10" s="660"/>
      <c r="E10" s="660"/>
      <c r="F10" s="660"/>
      <c r="G10" s="660"/>
      <c r="H10" s="660"/>
      <c r="I10" s="660"/>
      <c r="J10" s="660"/>
      <c r="K10" s="660"/>
      <c r="L10" s="660"/>
      <c r="M10" s="660"/>
      <c r="N10" s="660"/>
      <c r="O10" s="660"/>
      <c r="P10" s="660"/>
      <c r="Q10" s="661"/>
      <c r="R10" s="662" t="s">
        <v>122</v>
      </c>
      <c r="S10" s="663"/>
      <c r="T10" s="663"/>
      <c r="U10" s="663"/>
      <c r="V10" s="663"/>
      <c r="W10" s="663"/>
      <c r="X10" s="663"/>
      <c r="Y10" s="664"/>
      <c r="Z10" s="698" t="s">
        <v>122</v>
      </c>
      <c r="AA10" s="698"/>
      <c r="AB10" s="698"/>
      <c r="AC10" s="698"/>
      <c r="AD10" s="699" t="s">
        <v>122</v>
      </c>
      <c r="AE10" s="699"/>
      <c r="AF10" s="699"/>
      <c r="AG10" s="699"/>
      <c r="AH10" s="699"/>
      <c r="AI10" s="699"/>
      <c r="AJ10" s="699"/>
      <c r="AK10" s="699"/>
      <c r="AL10" s="665" t="s">
        <v>122</v>
      </c>
      <c r="AM10" s="666"/>
      <c r="AN10" s="666"/>
      <c r="AO10" s="700"/>
      <c r="AP10" s="659" t="s">
        <v>233</v>
      </c>
      <c r="AQ10" s="660"/>
      <c r="AR10" s="660"/>
      <c r="AS10" s="660"/>
      <c r="AT10" s="660"/>
      <c r="AU10" s="660"/>
      <c r="AV10" s="660"/>
      <c r="AW10" s="660"/>
      <c r="AX10" s="660"/>
      <c r="AY10" s="660"/>
      <c r="AZ10" s="660"/>
      <c r="BA10" s="660"/>
      <c r="BB10" s="660"/>
      <c r="BC10" s="660"/>
      <c r="BD10" s="660"/>
      <c r="BE10" s="660"/>
      <c r="BF10" s="661"/>
      <c r="BG10" s="662">
        <v>20210</v>
      </c>
      <c r="BH10" s="663"/>
      <c r="BI10" s="663"/>
      <c r="BJ10" s="663"/>
      <c r="BK10" s="663"/>
      <c r="BL10" s="663"/>
      <c r="BM10" s="663"/>
      <c r="BN10" s="664"/>
      <c r="BO10" s="698">
        <v>2</v>
      </c>
      <c r="BP10" s="698"/>
      <c r="BQ10" s="698"/>
      <c r="BR10" s="698"/>
      <c r="BS10" s="699" t="s">
        <v>122</v>
      </c>
      <c r="BT10" s="699"/>
      <c r="BU10" s="699"/>
      <c r="BV10" s="699"/>
      <c r="BW10" s="699"/>
      <c r="BX10" s="699"/>
      <c r="BY10" s="699"/>
      <c r="BZ10" s="699"/>
      <c r="CA10" s="699"/>
      <c r="CB10" s="730"/>
      <c r="CD10" s="659" t="s">
        <v>234</v>
      </c>
      <c r="CE10" s="660"/>
      <c r="CF10" s="660"/>
      <c r="CG10" s="660"/>
      <c r="CH10" s="660"/>
      <c r="CI10" s="660"/>
      <c r="CJ10" s="660"/>
      <c r="CK10" s="660"/>
      <c r="CL10" s="660"/>
      <c r="CM10" s="660"/>
      <c r="CN10" s="660"/>
      <c r="CO10" s="660"/>
      <c r="CP10" s="660"/>
      <c r="CQ10" s="661"/>
      <c r="CR10" s="662">
        <v>200</v>
      </c>
      <c r="CS10" s="663"/>
      <c r="CT10" s="663"/>
      <c r="CU10" s="663"/>
      <c r="CV10" s="663"/>
      <c r="CW10" s="663"/>
      <c r="CX10" s="663"/>
      <c r="CY10" s="664"/>
      <c r="CZ10" s="698">
        <v>0</v>
      </c>
      <c r="DA10" s="698"/>
      <c r="DB10" s="698"/>
      <c r="DC10" s="698"/>
      <c r="DD10" s="668" t="s">
        <v>122</v>
      </c>
      <c r="DE10" s="663"/>
      <c r="DF10" s="663"/>
      <c r="DG10" s="663"/>
      <c r="DH10" s="663"/>
      <c r="DI10" s="663"/>
      <c r="DJ10" s="663"/>
      <c r="DK10" s="663"/>
      <c r="DL10" s="663"/>
      <c r="DM10" s="663"/>
      <c r="DN10" s="663"/>
      <c r="DO10" s="663"/>
      <c r="DP10" s="664"/>
      <c r="DQ10" s="668">
        <v>200</v>
      </c>
      <c r="DR10" s="663"/>
      <c r="DS10" s="663"/>
      <c r="DT10" s="663"/>
      <c r="DU10" s="663"/>
      <c r="DV10" s="663"/>
      <c r="DW10" s="663"/>
      <c r="DX10" s="663"/>
      <c r="DY10" s="663"/>
      <c r="DZ10" s="663"/>
      <c r="EA10" s="663"/>
      <c r="EB10" s="663"/>
      <c r="EC10" s="697"/>
    </row>
    <row r="11" spans="2:143" ht="11.25" customHeight="1" x14ac:dyDescent="0.2">
      <c r="B11" s="659" t="s">
        <v>235</v>
      </c>
      <c r="C11" s="660"/>
      <c r="D11" s="660"/>
      <c r="E11" s="660"/>
      <c r="F11" s="660"/>
      <c r="G11" s="660"/>
      <c r="H11" s="660"/>
      <c r="I11" s="660"/>
      <c r="J11" s="660"/>
      <c r="K11" s="660"/>
      <c r="L11" s="660"/>
      <c r="M11" s="660"/>
      <c r="N11" s="660"/>
      <c r="O11" s="660"/>
      <c r="P11" s="660"/>
      <c r="Q11" s="661"/>
      <c r="R11" s="662">
        <v>218445</v>
      </c>
      <c r="S11" s="663"/>
      <c r="T11" s="663"/>
      <c r="U11" s="663"/>
      <c r="V11" s="663"/>
      <c r="W11" s="663"/>
      <c r="X11" s="663"/>
      <c r="Y11" s="664"/>
      <c r="Z11" s="665">
        <v>3.8</v>
      </c>
      <c r="AA11" s="666"/>
      <c r="AB11" s="666"/>
      <c r="AC11" s="667"/>
      <c r="AD11" s="668">
        <v>218445</v>
      </c>
      <c r="AE11" s="663"/>
      <c r="AF11" s="663"/>
      <c r="AG11" s="663"/>
      <c r="AH11" s="663"/>
      <c r="AI11" s="663"/>
      <c r="AJ11" s="663"/>
      <c r="AK11" s="664"/>
      <c r="AL11" s="665">
        <v>6.5</v>
      </c>
      <c r="AM11" s="666"/>
      <c r="AN11" s="666"/>
      <c r="AO11" s="700"/>
      <c r="AP11" s="659" t="s">
        <v>236</v>
      </c>
      <c r="AQ11" s="660"/>
      <c r="AR11" s="660"/>
      <c r="AS11" s="660"/>
      <c r="AT11" s="660"/>
      <c r="AU11" s="660"/>
      <c r="AV11" s="660"/>
      <c r="AW11" s="660"/>
      <c r="AX11" s="660"/>
      <c r="AY11" s="660"/>
      <c r="AZ11" s="660"/>
      <c r="BA11" s="660"/>
      <c r="BB11" s="660"/>
      <c r="BC11" s="660"/>
      <c r="BD11" s="660"/>
      <c r="BE11" s="660"/>
      <c r="BF11" s="661"/>
      <c r="BG11" s="662">
        <v>14866</v>
      </c>
      <c r="BH11" s="663"/>
      <c r="BI11" s="663"/>
      <c r="BJ11" s="663"/>
      <c r="BK11" s="663"/>
      <c r="BL11" s="663"/>
      <c r="BM11" s="663"/>
      <c r="BN11" s="664"/>
      <c r="BO11" s="698">
        <v>1.4</v>
      </c>
      <c r="BP11" s="698"/>
      <c r="BQ11" s="698"/>
      <c r="BR11" s="698"/>
      <c r="BS11" s="699" t="s">
        <v>122</v>
      </c>
      <c r="BT11" s="699"/>
      <c r="BU11" s="699"/>
      <c r="BV11" s="699"/>
      <c r="BW11" s="699"/>
      <c r="BX11" s="699"/>
      <c r="BY11" s="699"/>
      <c r="BZ11" s="699"/>
      <c r="CA11" s="699"/>
      <c r="CB11" s="730"/>
      <c r="CD11" s="659" t="s">
        <v>237</v>
      </c>
      <c r="CE11" s="660"/>
      <c r="CF11" s="660"/>
      <c r="CG11" s="660"/>
      <c r="CH11" s="660"/>
      <c r="CI11" s="660"/>
      <c r="CJ11" s="660"/>
      <c r="CK11" s="660"/>
      <c r="CL11" s="660"/>
      <c r="CM11" s="660"/>
      <c r="CN11" s="660"/>
      <c r="CO11" s="660"/>
      <c r="CP11" s="660"/>
      <c r="CQ11" s="661"/>
      <c r="CR11" s="662">
        <v>608158</v>
      </c>
      <c r="CS11" s="663"/>
      <c r="CT11" s="663"/>
      <c r="CU11" s="663"/>
      <c r="CV11" s="663"/>
      <c r="CW11" s="663"/>
      <c r="CX11" s="663"/>
      <c r="CY11" s="664"/>
      <c r="CZ11" s="698">
        <v>11.5</v>
      </c>
      <c r="DA11" s="698"/>
      <c r="DB11" s="698"/>
      <c r="DC11" s="698"/>
      <c r="DD11" s="668">
        <v>245434</v>
      </c>
      <c r="DE11" s="663"/>
      <c r="DF11" s="663"/>
      <c r="DG11" s="663"/>
      <c r="DH11" s="663"/>
      <c r="DI11" s="663"/>
      <c r="DJ11" s="663"/>
      <c r="DK11" s="663"/>
      <c r="DL11" s="663"/>
      <c r="DM11" s="663"/>
      <c r="DN11" s="663"/>
      <c r="DO11" s="663"/>
      <c r="DP11" s="664"/>
      <c r="DQ11" s="668">
        <v>289412</v>
      </c>
      <c r="DR11" s="663"/>
      <c r="DS11" s="663"/>
      <c r="DT11" s="663"/>
      <c r="DU11" s="663"/>
      <c r="DV11" s="663"/>
      <c r="DW11" s="663"/>
      <c r="DX11" s="663"/>
      <c r="DY11" s="663"/>
      <c r="DZ11" s="663"/>
      <c r="EA11" s="663"/>
      <c r="EB11" s="663"/>
      <c r="EC11" s="697"/>
    </row>
    <row r="12" spans="2:143" ht="11.25" customHeight="1" x14ac:dyDescent="0.2">
      <c r="B12" s="659" t="s">
        <v>238</v>
      </c>
      <c r="C12" s="660"/>
      <c r="D12" s="660"/>
      <c r="E12" s="660"/>
      <c r="F12" s="660"/>
      <c r="G12" s="660"/>
      <c r="H12" s="660"/>
      <c r="I12" s="660"/>
      <c r="J12" s="660"/>
      <c r="K12" s="660"/>
      <c r="L12" s="660"/>
      <c r="M12" s="660"/>
      <c r="N12" s="660"/>
      <c r="O12" s="660"/>
      <c r="P12" s="660"/>
      <c r="Q12" s="661"/>
      <c r="R12" s="662">
        <v>14908</v>
      </c>
      <c r="S12" s="663"/>
      <c r="T12" s="663"/>
      <c r="U12" s="663"/>
      <c r="V12" s="663"/>
      <c r="W12" s="663"/>
      <c r="X12" s="663"/>
      <c r="Y12" s="664"/>
      <c r="Z12" s="698">
        <v>0.3</v>
      </c>
      <c r="AA12" s="698"/>
      <c r="AB12" s="698"/>
      <c r="AC12" s="698"/>
      <c r="AD12" s="699">
        <v>14908</v>
      </c>
      <c r="AE12" s="699"/>
      <c r="AF12" s="699"/>
      <c r="AG12" s="699"/>
      <c r="AH12" s="699"/>
      <c r="AI12" s="699"/>
      <c r="AJ12" s="699"/>
      <c r="AK12" s="699"/>
      <c r="AL12" s="665">
        <v>0.4</v>
      </c>
      <c r="AM12" s="666"/>
      <c r="AN12" s="666"/>
      <c r="AO12" s="700"/>
      <c r="AP12" s="659" t="s">
        <v>239</v>
      </c>
      <c r="AQ12" s="660"/>
      <c r="AR12" s="660"/>
      <c r="AS12" s="660"/>
      <c r="AT12" s="660"/>
      <c r="AU12" s="660"/>
      <c r="AV12" s="660"/>
      <c r="AW12" s="660"/>
      <c r="AX12" s="660"/>
      <c r="AY12" s="660"/>
      <c r="AZ12" s="660"/>
      <c r="BA12" s="660"/>
      <c r="BB12" s="660"/>
      <c r="BC12" s="660"/>
      <c r="BD12" s="660"/>
      <c r="BE12" s="660"/>
      <c r="BF12" s="661"/>
      <c r="BG12" s="662">
        <v>518219</v>
      </c>
      <c r="BH12" s="663"/>
      <c r="BI12" s="663"/>
      <c r="BJ12" s="663"/>
      <c r="BK12" s="663"/>
      <c r="BL12" s="663"/>
      <c r="BM12" s="663"/>
      <c r="BN12" s="664"/>
      <c r="BO12" s="698">
        <v>50.2</v>
      </c>
      <c r="BP12" s="698"/>
      <c r="BQ12" s="698"/>
      <c r="BR12" s="698"/>
      <c r="BS12" s="699" t="s">
        <v>122</v>
      </c>
      <c r="BT12" s="699"/>
      <c r="BU12" s="699"/>
      <c r="BV12" s="699"/>
      <c r="BW12" s="699"/>
      <c r="BX12" s="699"/>
      <c r="BY12" s="699"/>
      <c r="BZ12" s="699"/>
      <c r="CA12" s="699"/>
      <c r="CB12" s="730"/>
      <c r="CD12" s="659" t="s">
        <v>240</v>
      </c>
      <c r="CE12" s="660"/>
      <c r="CF12" s="660"/>
      <c r="CG12" s="660"/>
      <c r="CH12" s="660"/>
      <c r="CI12" s="660"/>
      <c r="CJ12" s="660"/>
      <c r="CK12" s="660"/>
      <c r="CL12" s="660"/>
      <c r="CM12" s="660"/>
      <c r="CN12" s="660"/>
      <c r="CO12" s="660"/>
      <c r="CP12" s="660"/>
      <c r="CQ12" s="661"/>
      <c r="CR12" s="662">
        <v>127997</v>
      </c>
      <c r="CS12" s="663"/>
      <c r="CT12" s="663"/>
      <c r="CU12" s="663"/>
      <c r="CV12" s="663"/>
      <c r="CW12" s="663"/>
      <c r="CX12" s="663"/>
      <c r="CY12" s="664"/>
      <c r="CZ12" s="698">
        <v>2.4</v>
      </c>
      <c r="DA12" s="698"/>
      <c r="DB12" s="698"/>
      <c r="DC12" s="698"/>
      <c r="DD12" s="668">
        <v>860</v>
      </c>
      <c r="DE12" s="663"/>
      <c r="DF12" s="663"/>
      <c r="DG12" s="663"/>
      <c r="DH12" s="663"/>
      <c r="DI12" s="663"/>
      <c r="DJ12" s="663"/>
      <c r="DK12" s="663"/>
      <c r="DL12" s="663"/>
      <c r="DM12" s="663"/>
      <c r="DN12" s="663"/>
      <c r="DO12" s="663"/>
      <c r="DP12" s="664"/>
      <c r="DQ12" s="668">
        <v>113004</v>
      </c>
      <c r="DR12" s="663"/>
      <c r="DS12" s="663"/>
      <c r="DT12" s="663"/>
      <c r="DU12" s="663"/>
      <c r="DV12" s="663"/>
      <c r="DW12" s="663"/>
      <c r="DX12" s="663"/>
      <c r="DY12" s="663"/>
      <c r="DZ12" s="663"/>
      <c r="EA12" s="663"/>
      <c r="EB12" s="663"/>
      <c r="EC12" s="697"/>
    </row>
    <row r="13" spans="2:143" ht="11.25" customHeight="1" x14ac:dyDescent="0.2">
      <c r="B13" s="659" t="s">
        <v>241</v>
      </c>
      <c r="C13" s="660"/>
      <c r="D13" s="660"/>
      <c r="E13" s="660"/>
      <c r="F13" s="660"/>
      <c r="G13" s="660"/>
      <c r="H13" s="660"/>
      <c r="I13" s="660"/>
      <c r="J13" s="660"/>
      <c r="K13" s="660"/>
      <c r="L13" s="660"/>
      <c r="M13" s="660"/>
      <c r="N13" s="660"/>
      <c r="O13" s="660"/>
      <c r="P13" s="660"/>
      <c r="Q13" s="661"/>
      <c r="R13" s="662" t="s">
        <v>122</v>
      </c>
      <c r="S13" s="663"/>
      <c r="T13" s="663"/>
      <c r="U13" s="663"/>
      <c r="V13" s="663"/>
      <c r="W13" s="663"/>
      <c r="X13" s="663"/>
      <c r="Y13" s="664"/>
      <c r="Z13" s="698" t="s">
        <v>122</v>
      </c>
      <c r="AA13" s="698"/>
      <c r="AB13" s="698"/>
      <c r="AC13" s="698"/>
      <c r="AD13" s="699" t="s">
        <v>122</v>
      </c>
      <c r="AE13" s="699"/>
      <c r="AF13" s="699"/>
      <c r="AG13" s="699"/>
      <c r="AH13" s="699"/>
      <c r="AI13" s="699"/>
      <c r="AJ13" s="699"/>
      <c r="AK13" s="699"/>
      <c r="AL13" s="665" t="s">
        <v>122</v>
      </c>
      <c r="AM13" s="666"/>
      <c r="AN13" s="666"/>
      <c r="AO13" s="700"/>
      <c r="AP13" s="659" t="s">
        <v>242</v>
      </c>
      <c r="AQ13" s="660"/>
      <c r="AR13" s="660"/>
      <c r="AS13" s="660"/>
      <c r="AT13" s="660"/>
      <c r="AU13" s="660"/>
      <c r="AV13" s="660"/>
      <c r="AW13" s="660"/>
      <c r="AX13" s="660"/>
      <c r="AY13" s="660"/>
      <c r="AZ13" s="660"/>
      <c r="BA13" s="660"/>
      <c r="BB13" s="660"/>
      <c r="BC13" s="660"/>
      <c r="BD13" s="660"/>
      <c r="BE13" s="660"/>
      <c r="BF13" s="661"/>
      <c r="BG13" s="662">
        <v>513656</v>
      </c>
      <c r="BH13" s="663"/>
      <c r="BI13" s="663"/>
      <c r="BJ13" s="663"/>
      <c r="BK13" s="663"/>
      <c r="BL13" s="663"/>
      <c r="BM13" s="663"/>
      <c r="BN13" s="664"/>
      <c r="BO13" s="698">
        <v>49.8</v>
      </c>
      <c r="BP13" s="698"/>
      <c r="BQ13" s="698"/>
      <c r="BR13" s="698"/>
      <c r="BS13" s="699" t="s">
        <v>122</v>
      </c>
      <c r="BT13" s="699"/>
      <c r="BU13" s="699"/>
      <c r="BV13" s="699"/>
      <c r="BW13" s="699"/>
      <c r="BX13" s="699"/>
      <c r="BY13" s="699"/>
      <c r="BZ13" s="699"/>
      <c r="CA13" s="699"/>
      <c r="CB13" s="730"/>
      <c r="CD13" s="659" t="s">
        <v>243</v>
      </c>
      <c r="CE13" s="660"/>
      <c r="CF13" s="660"/>
      <c r="CG13" s="660"/>
      <c r="CH13" s="660"/>
      <c r="CI13" s="660"/>
      <c r="CJ13" s="660"/>
      <c r="CK13" s="660"/>
      <c r="CL13" s="660"/>
      <c r="CM13" s="660"/>
      <c r="CN13" s="660"/>
      <c r="CO13" s="660"/>
      <c r="CP13" s="660"/>
      <c r="CQ13" s="661"/>
      <c r="CR13" s="662">
        <v>396625</v>
      </c>
      <c r="CS13" s="663"/>
      <c r="CT13" s="663"/>
      <c r="CU13" s="663"/>
      <c r="CV13" s="663"/>
      <c r="CW13" s="663"/>
      <c r="CX13" s="663"/>
      <c r="CY13" s="664"/>
      <c r="CZ13" s="698">
        <v>7.5</v>
      </c>
      <c r="DA13" s="698"/>
      <c r="DB13" s="698"/>
      <c r="DC13" s="698"/>
      <c r="DD13" s="668">
        <v>197599</v>
      </c>
      <c r="DE13" s="663"/>
      <c r="DF13" s="663"/>
      <c r="DG13" s="663"/>
      <c r="DH13" s="663"/>
      <c r="DI13" s="663"/>
      <c r="DJ13" s="663"/>
      <c r="DK13" s="663"/>
      <c r="DL13" s="663"/>
      <c r="DM13" s="663"/>
      <c r="DN13" s="663"/>
      <c r="DO13" s="663"/>
      <c r="DP13" s="664"/>
      <c r="DQ13" s="668">
        <v>241747</v>
      </c>
      <c r="DR13" s="663"/>
      <c r="DS13" s="663"/>
      <c r="DT13" s="663"/>
      <c r="DU13" s="663"/>
      <c r="DV13" s="663"/>
      <c r="DW13" s="663"/>
      <c r="DX13" s="663"/>
      <c r="DY13" s="663"/>
      <c r="DZ13" s="663"/>
      <c r="EA13" s="663"/>
      <c r="EB13" s="663"/>
      <c r="EC13" s="697"/>
    </row>
    <row r="14" spans="2:143" ht="11.25" customHeight="1" x14ac:dyDescent="0.2">
      <c r="B14" s="659" t="s">
        <v>244</v>
      </c>
      <c r="C14" s="660"/>
      <c r="D14" s="660"/>
      <c r="E14" s="660"/>
      <c r="F14" s="660"/>
      <c r="G14" s="660"/>
      <c r="H14" s="660"/>
      <c r="I14" s="660"/>
      <c r="J14" s="660"/>
      <c r="K14" s="660"/>
      <c r="L14" s="660"/>
      <c r="M14" s="660"/>
      <c r="N14" s="660"/>
      <c r="O14" s="660"/>
      <c r="P14" s="660"/>
      <c r="Q14" s="661"/>
      <c r="R14" s="662" t="s">
        <v>122</v>
      </c>
      <c r="S14" s="663"/>
      <c r="T14" s="663"/>
      <c r="U14" s="663"/>
      <c r="V14" s="663"/>
      <c r="W14" s="663"/>
      <c r="X14" s="663"/>
      <c r="Y14" s="664"/>
      <c r="Z14" s="698" t="s">
        <v>122</v>
      </c>
      <c r="AA14" s="698"/>
      <c r="AB14" s="698"/>
      <c r="AC14" s="698"/>
      <c r="AD14" s="699" t="s">
        <v>122</v>
      </c>
      <c r="AE14" s="699"/>
      <c r="AF14" s="699"/>
      <c r="AG14" s="699"/>
      <c r="AH14" s="699"/>
      <c r="AI14" s="699"/>
      <c r="AJ14" s="699"/>
      <c r="AK14" s="699"/>
      <c r="AL14" s="665" t="s">
        <v>122</v>
      </c>
      <c r="AM14" s="666"/>
      <c r="AN14" s="666"/>
      <c r="AO14" s="700"/>
      <c r="AP14" s="659" t="s">
        <v>245</v>
      </c>
      <c r="AQ14" s="660"/>
      <c r="AR14" s="660"/>
      <c r="AS14" s="660"/>
      <c r="AT14" s="660"/>
      <c r="AU14" s="660"/>
      <c r="AV14" s="660"/>
      <c r="AW14" s="660"/>
      <c r="AX14" s="660"/>
      <c r="AY14" s="660"/>
      <c r="AZ14" s="660"/>
      <c r="BA14" s="660"/>
      <c r="BB14" s="660"/>
      <c r="BC14" s="660"/>
      <c r="BD14" s="660"/>
      <c r="BE14" s="660"/>
      <c r="BF14" s="661"/>
      <c r="BG14" s="662">
        <v>41801</v>
      </c>
      <c r="BH14" s="663"/>
      <c r="BI14" s="663"/>
      <c r="BJ14" s="663"/>
      <c r="BK14" s="663"/>
      <c r="BL14" s="663"/>
      <c r="BM14" s="663"/>
      <c r="BN14" s="664"/>
      <c r="BO14" s="698">
        <v>4.0999999999999996</v>
      </c>
      <c r="BP14" s="698"/>
      <c r="BQ14" s="698"/>
      <c r="BR14" s="698"/>
      <c r="BS14" s="699" t="s">
        <v>122</v>
      </c>
      <c r="BT14" s="699"/>
      <c r="BU14" s="699"/>
      <c r="BV14" s="699"/>
      <c r="BW14" s="699"/>
      <c r="BX14" s="699"/>
      <c r="BY14" s="699"/>
      <c r="BZ14" s="699"/>
      <c r="CA14" s="699"/>
      <c r="CB14" s="730"/>
      <c r="CD14" s="659" t="s">
        <v>246</v>
      </c>
      <c r="CE14" s="660"/>
      <c r="CF14" s="660"/>
      <c r="CG14" s="660"/>
      <c r="CH14" s="660"/>
      <c r="CI14" s="660"/>
      <c r="CJ14" s="660"/>
      <c r="CK14" s="660"/>
      <c r="CL14" s="660"/>
      <c r="CM14" s="660"/>
      <c r="CN14" s="660"/>
      <c r="CO14" s="660"/>
      <c r="CP14" s="660"/>
      <c r="CQ14" s="661"/>
      <c r="CR14" s="662">
        <v>252007</v>
      </c>
      <c r="CS14" s="663"/>
      <c r="CT14" s="663"/>
      <c r="CU14" s="663"/>
      <c r="CV14" s="663"/>
      <c r="CW14" s="663"/>
      <c r="CX14" s="663"/>
      <c r="CY14" s="664"/>
      <c r="CZ14" s="698">
        <v>4.8</v>
      </c>
      <c r="DA14" s="698"/>
      <c r="DB14" s="698"/>
      <c r="DC14" s="698"/>
      <c r="DD14" s="668">
        <v>25058</v>
      </c>
      <c r="DE14" s="663"/>
      <c r="DF14" s="663"/>
      <c r="DG14" s="663"/>
      <c r="DH14" s="663"/>
      <c r="DI14" s="663"/>
      <c r="DJ14" s="663"/>
      <c r="DK14" s="663"/>
      <c r="DL14" s="663"/>
      <c r="DM14" s="663"/>
      <c r="DN14" s="663"/>
      <c r="DO14" s="663"/>
      <c r="DP14" s="664"/>
      <c r="DQ14" s="668">
        <v>223094</v>
      </c>
      <c r="DR14" s="663"/>
      <c r="DS14" s="663"/>
      <c r="DT14" s="663"/>
      <c r="DU14" s="663"/>
      <c r="DV14" s="663"/>
      <c r="DW14" s="663"/>
      <c r="DX14" s="663"/>
      <c r="DY14" s="663"/>
      <c r="DZ14" s="663"/>
      <c r="EA14" s="663"/>
      <c r="EB14" s="663"/>
      <c r="EC14" s="697"/>
    </row>
    <row r="15" spans="2:143" ht="11.25" customHeight="1" x14ac:dyDescent="0.2">
      <c r="B15" s="659" t="s">
        <v>247</v>
      </c>
      <c r="C15" s="660"/>
      <c r="D15" s="660"/>
      <c r="E15" s="660"/>
      <c r="F15" s="660"/>
      <c r="G15" s="660"/>
      <c r="H15" s="660"/>
      <c r="I15" s="660"/>
      <c r="J15" s="660"/>
      <c r="K15" s="660"/>
      <c r="L15" s="660"/>
      <c r="M15" s="660"/>
      <c r="N15" s="660"/>
      <c r="O15" s="660"/>
      <c r="P15" s="660"/>
      <c r="Q15" s="661"/>
      <c r="R15" s="662">
        <v>6611</v>
      </c>
      <c r="S15" s="663"/>
      <c r="T15" s="663"/>
      <c r="U15" s="663"/>
      <c r="V15" s="663"/>
      <c r="W15" s="663"/>
      <c r="X15" s="663"/>
      <c r="Y15" s="664"/>
      <c r="Z15" s="698">
        <v>0.1</v>
      </c>
      <c r="AA15" s="698"/>
      <c r="AB15" s="698"/>
      <c r="AC15" s="698"/>
      <c r="AD15" s="699">
        <v>6611</v>
      </c>
      <c r="AE15" s="699"/>
      <c r="AF15" s="699"/>
      <c r="AG15" s="699"/>
      <c r="AH15" s="699"/>
      <c r="AI15" s="699"/>
      <c r="AJ15" s="699"/>
      <c r="AK15" s="699"/>
      <c r="AL15" s="665">
        <v>0.2</v>
      </c>
      <c r="AM15" s="666"/>
      <c r="AN15" s="666"/>
      <c r="AO15" s="700"/>
      <c r="AP15" s="659" t="s">
        <v>248</v>
      </c>
      <c r="AQ15" s="660"/>
      <c r="AR15" s="660"/>
      <c r="AS15" s="660"/>
      <c r="AT15" s="660"/>
      <c r="AU15" s="660"/>
      <c r="AV15" s="660"/>
      <c r="AW15" s="660"/>
      <c r="AX15" s="660"/>
      <c r="AY15" s="660"/>
      <c r="AZ15" s="660"/>
      <c r="BA15" s="660"/>
      <c r="BB15" s="660"/>
      <c r="BC15" s="660"/>
      <c r="BD15" s="660"/>
      <c r="BE15" s="660"/>
      <c r="BF15" s="661"/>
      <c r="BG15" s="662">
        <v>86550</v>
      </c>
      <c r="BH15" s="663"/>
      <c r="BI15" s="663"/>
      <c r="BJ15" s="663"/>
      <c r="BK15" s="663"/>
      <c r="BL15" s="663"/>
      <c r="BM15" s="663"/>
      <c r="BN15" s="664"/>
      <c r="BO15" s="698">
        <v>8.4</v>
      </c>
      <c r="BP15" s="698"/>
      <c r="BQ15" s="698"/>
      <c r="BR15" s="698"/>
      <c r="BS15" s="699" t="s">
        <v>122</v>
      </c>
      <c r="BT15" s="699"/>
      <c r="BU15" s="699"/>
      <c r="BV15" s="699"/>
      <c r="BW15" s="699"/>
      <c r="BX15" s="699"/>
      <c r="BY15" s="699"/>
      <c r="BZ15" s="699"/>
      <c r="CA15" s="699"/>
      <c r="CB15" s="730"/>
      <c r="CD15" s="659" t="s">
        <v>249</v>
      </c>
      <c r="CE15" s="660"/>
      <c r="CF15" s="660"/>
      <c r="CG15" s="660"/>
      <c r="CH15" s="660"/>
      <c r="CI15" s="660"/>
      <c r="CJ15" s="660"/>
      <c r="CK15" s="660"/>
      <c r="CL15" s="660"/>
      <c r="CM15" s="660"/>
      <c r="CN15" s="660"/>
      <c r="CO15" s="660"/>
      <c r="CP15" s="660"/>
      <c r="CQ15" s="661"/>
      <c r="CR15" s="662">
        <v>725487</v>
      </c>
      <c r="CS15" s="663"/>
      <c r="CT15" s="663"/>
      <c r="CU15" s="663"/>
      <c r="CV15" s="663"/>
      <c r="CW15" s="663"/>
      <c r="CX15" s="663"/>
      <c r="CY15" s="664"/>
      <c r="CZ15" s="698">
        <v>13.8</v>
      </c>
      <c r="DA15" s="698"/>
      <c r="DB15" s="698"/>
      <c r="DC15" s="698"/>
      <c r="DD15" s="668">
        <v>13032</v>
      </c>
      <c r="DE15" s="663"/>
      <c r="DF15" s="663"/>
      <c r="DG15" s="663"/>
      <c r="DH15" s="663"/>
      <c r="DI15" s="663"/>
      <c r="DJ15" s="663"/>
      <c r="DK15" s="663"/>
      <c r="DL15" s="663"/>
      <c r="DM15" s="663"/>
      <c r="DN15" s="663"/>
      <c r="DO15" s="663"/>
      <c r="DP15" s="664"/>
      <c r="DQ15" s="668">
        <v>678374</v>
      </c>
      <c r="DR15" s="663"/>
      <c r="DS15" s="663"/>
      <c r="DT15" s="663"/>
      <c r="DU15" s="663"/>
      <c r="DV15" s="663"/>
      <c r="DW15" s="663"/>
      <c r="DX15" s="663"/>
      <c r="DY15" s="663"/>
      <c r="DZ15" s="663"/>
      <c r="EA15" s="663"/>
      <c r="EB15" s="663"/>
      <c r="EC15" s="697"/>
    </row>
    <row r="16" spans="2:143" ht="11.25" customHeight="1" x14ac:dyDescent="0.2">
      <c r="B16" s="659" t="s">
        <v>250</v>
      </c>
      <c r="C16" s="660"/>
      <c r="D16" s="660"/>
      <c r="E16" s="660"/>
      <c r="F16" s="660"/>
      <c r="G16" s="660"/>
      <c r="H16" s="660"/>
      <c r="I16" s="660"/>
      <c r="J16" s="660"/>
      <c r="K16" s="660"/>
      <c r="L16" s="660"/>
      <c r="M16" s="660"/>
      <c r="N16" s="660"/>
      <c r="O16" s="660"/>
      <c r="P16" s="660"/>
      <c r="Q16" s="661"/>
      <c r="R16" s="662">
        <v>14676</v>
      </c>
      <c r="S16" s="663"/>
      <c r="T16" s="663"/>
      <c r="U16" s="663"/>
      <c r="V16" s="663"/>
      <c r="W16" s="663"/>
      <c r="X16" s="663"/>
      <c r="Y16" s="664"/>
      <c r="Z16" s="698">
        <v>0.3</v>
      </c>
      <c r="AA16" s="698"/>
      <c r="AB16" s="698"/>
      <c r="AC16" s="698"/>
      <c r="AD16" s="699">
        <v>14676</v>
      </c>
      <c r="AE16" s="699"/>
      <c r="AF16" s="699"/>
      <c r="AG16" s="699"/>
      <c r="AH16" s="699"/>
      <c r="AI16" s="699"/>
      <c r="AJ16" s="699"/>
      <c r="AK16" s="699"/>
      <c r="AL16" s="665">
        <v>0.4</v>
      </c>
      <c r="AM16" s="666"/>
      <c r="AN16" s="666"/>
      <c r="AO16" s="700"/>
      <c r="AP16" s="659" t="s">
        <v>251</v>
      </c>
      <c r="AQ16" s="660"/>
      <c r="AR16" s="660"/>
      <c r="AS16" s="660"/>
      <c r="AT16" s="660"/>
      <c r="AU16" s="660"/>
      <c r="AV16" s="660"/>
      <c r="AW16" s="660"/>
      <c r="AX16" s="660"/>
      <c r="AY16" s="660"/>
      <c r="AZ16" s="660"/>
      <c r="BA16" s="660"/>
      <c r="BB16" s="660"/>
      <c r="BC16" s="660"/>
      <c r="BD16" s="660"/>
      <c r="BE16" s="660"/>
      <c r="BF16" s="661"/>
      <c r="BG16" s="662" t="s">
        <v>122</v>
      </c>
      <c r="BH16" s="663"/>
      <c r="BI16" s="663"/>
      <c r="BJ16" s="663"/>
      <c r="BK16" s="663"/>
      <c r="BL16" s="663"/>
      <c r="BM16" s="663"/>
      <c r="BN16" s="664"/>
      <c r="BO16" s="698" t="s">
        <v>122</v>
      </c>
      <c r="BP16" s="698"/>
      <c r="BQ16" s="698"/>
      <c r="BR16" s="698"/>
      <c r="BS16" s="699" t="s">
        <v>122</v>
      </c>
      <c r="BT16" s="699"/>
      <c r="BU16" s="699"/>
      <c r="BV16" s="699"/>
      <c r="BW16" s="699"/>
      <c r="BX16" s="699"/>
      <c r="BY16" s="699"/>
      <c r="BZ16" s="699"/>
      <c r="CA16" s="699"/>
      <c r="CB16" s="730"/>
      <c r="CD16" s="659" t="s">
        <v>252</v>
      </c>
      <c r="CE16" s="660"/>
      <c r="CF16" s="660"/>
      <c r="CG16" s="660"/>
      <c r="CH16" s="660"/>
      <c r="CI16" s="660"/>
      <c r="CJ16" s="660"/>
      <c r="CK16" s="660"/>
      <c r="CL16" s="660"/>
      <c r="CM16" s="660"/>
      <c r="CN16" s="660"/>
      <c r="CO16" s="660"/>
      <c r="CP16" s="660"/>
      <c r="CQ16" s="661"/>
      <c r="CR16" s="662">
        <v>4387</v>
      </c>
      <c r="CS16" s="663"/>
      <c r="CT16" s="663"/>
      <c r="CU16" s="663"/>
      <c r="CV16" s="663"/>
      <c r="CW16" s="663"/>
      <c r="CX16" s="663"/>
      <c r="CY16" s="664"/>
      <c r="CZ16" s="698">
        <v>0.1</v>
      </c>
      <c r="DA16" s="698"/>
      <c r="DB16" s="698"/>
      <c r="DC16" s="698"/>
      <c r="DD16" s="668" t="s">
        <v>122</v>
      </c>
      <c r="DE16" s="663"/>
      <c r="DF16" s="663"/>
      <c r="DG16" s="663"/>
      <c r="DH16" s="663"/>
      <c r="DI16" s="663"/>
      <c r="DJ16" s="663"/>
      <c r="DK16" s="663"/>
      <c r="DL16" s="663"/>
      <c r="DM16" s="663"/>
      <c r="DN16" s="663"/>
      <c r="DO16" s="663"/>
      <c r="DP16" s="664"/>
      <c r="DQ16" s="668">
        <v>4387</v>
      </c>
      <c r="DR16" s="663"/>
      <c r="DS16" s="663"/>
      <c r="DT16" s="663"/>
      <c r="DU16" s="663"/>
      <c r="DV16" s="663"/>
      <c r="DW16" s="663"/>
      <c r="DX16" s="663"/>
      <c r="DY16" s="663"/>
      <c r="DZ16" s="663"/>
      <c r="EA16" s="663"/>
      <c r="EB16" s="663"/>
      <c r="EC16" s="697"/>
    </row>
    <row r="17" spans="2:133" ht="11.25" customHeight="1" x14ac:dyDescent="0.2">
      <c r="B17" s="659" t="s">
        <v>253</v>
      </c>
      <c r="C17" s="660"/>
      <c r="D17" s="660"/>
      <c r="E17" s="660"/>
      <c r="F17" s="660"/>
      <c r="G17" s="660"/>
      <c r="H17" s="660"/>
      <c r="I17" s="660"/>
      <c r="J17" s="660"/>
      <c r="K17" s="660"/>
      <c r="L17" s="660"/>
      <c r="M17" s="660"/>
      <c r="N17" s="660"/>
      <c r="O17" s="660"/>
      <c r="P17" s="660"/>
      <c r="Q17" s="661"/>
      <c r="R17" s="662">
        <v>56655</v>
      </c>
      <c r="S17" s="663"/>
      <c r="T17" s="663"/>
      <c r="U17" s="663"/>
      <c r="V17" s="663"/>
      <c r="W17" s="663"/>
      <c r="X17" s="663"/>
      <c r="Y17" s="664"/>
      <c r="Z17" s="698">
        <v>1</v>
      </c>
      <c r="AA17" s="698"/>
      <c r="AB17" s="698"/>
      <c r="AC17" s="698"/>
      <c r="AD17" s="699">
        <v>56655</v>
      </c>
      <c r="AE17" s="699"/>
      <c r="AF17" s="699"/>
      <c r="AG17" s="699"/>
      <c r="AH17" s="699"/>
      <c r="AI17" s="699"/>
      <c r="AJ17" s="699"/>
      <c r="AK17" s="699"/>
      <c r="AL17" s="665">
        <v>1.7</v>
      </c>
      <c r="AM17" s="666"/>
      <c r="AN17" s="666"/>
      <c r="AO17" s="700"/>
      <c r="AP17" s="659" t="s">
        <v>254</v>
      </c>
      <c r="AQ17" s="660"/>
      <c r="AR17" s="660"/>
      <c r="AS17" s="660"/>
      <c r="AT17" s="660"/>
      <c r="AU17" s="660"/>
      <c r="AV17" s="660"/>
      <c r="AW17" s="660"/>
      <c r="AX17" s="660"/>
      <c r="AY17" s="660"/>
      <c r="AZ17" s="660"/>
      <c r="BA17" s="660"/>
      <c r="BB17" s="660"/>
      <c r="BC17" s="660"/>
      <c r="BD17" s="660"/>
      <c r="BE17" s="660"/>
      <c r="BF17" s="661"/>
      <c r="BG17" s="662" t="s">
        <v>122</v>
      </c>
      <c r="BH17" s="663"/>
      <c r="BI17" s="663"/>
      <c r="BJ17" s="663"/>
      <c r="BK17" s="663"/>
      <c r="BL17" s="663"/>
      <c r="BM17" s="663"/>
      <c r="BN17" s="664"/>
      <c r="BO17" s="698" t="s">
        <v>122</v>
      </c>
      <c r="BP17" s="698"/>
      <c r="BQ17" s="698"/>
      <c r="BR17" s="698"/>
      <c r="BS17" s="699" t="s">
        <v>122</v>
      </c>
      <c r="BT17" s="699"/>
      <c r="BU17" s="699"/>
      <c r="BV17" s="699"/>
      <c r="BW17" s="699"/>
      <c r="BX17" s="699"/>
      <c r="BY17" s="699"/>
      <c r="BZ17" s="699"/>
      <c r="CA17" s="699"/>
      <c r="CB17" s="730"/>
      <c r="CD17" s="659" t="s">
        <v>255</v>
      </c>
      <c r="CE17" s="660"/>
      <c r="CF17" s="660"/>
      <c r="CG17" s="660"/>
      <c r="CH17" s="660"/>
      <c r="CI17" s="660"/>
      <c r="CJ17" s="660"/>
      <c r="CK17" s="660"/>
      <c r="CL17" s="660"/>
      <c r="CM17" s="660"/>
      <c r="CN17" s="660"/>
      <c r="CO17" s="660"/>
      <c r="CP17" s="660"/>
      <c r="CQ17" s="661"/>
      <c r="CR17" s="662">
        <v>395059</v>
      </c>
      <c r="CS17" s="663"/>
      <c r="CT17" s="663"/>
      <c r="CU17" s="663"/>
      <c r="CV17" s="663"/>
      <c r="CW17" s="663"/>
      <c r="CX17" s="663"/>
      <c r="CY17" s="664"/>
      <c r="CZ17" s="698">
        <v>7.5</v>
      </c>
      <c r="DA17" s="698"/>
      <c r="DB17" s="698"/>
      <c r="DC17" s="698"/>
      <c r="DD17" s="668" t="s">
        <v>122</v>
      </c>
      <c r="DE17" s="663"/>
      <c r="DF17" s="663"/>
      <c r="DG17" s="663"/>
      <c r="DH17" s="663"/>
      <c r="DI17" s="663"/>
      <c r="DJ17" s="663"/>
      <c r="DK17" s="663"/>
      <c r="DL17" s="663"/>
      <c r="DM17" s="663"/>
      <c r="DN17" s="663"/>
      <c r="DO17" s="663"/>
      <c r="DP17" s="664"/>
      <c r="DQ17" s="668">
        <v>386333</v>
      </c>
      <c r="DR17" s="663"/>
      <c r="DS17" s="663"/>
      <c r="DT17" s="663"/>
      <c r="DU17" s="663"/>
      <c r="DV17" s="663"/>
      <c r="DW17" s="663"/>
      <c r="DX17" s="663"/>
      <c r="DY17" s="663"/>
      <c r="DZ17" s="663"/>
      <c r="EA17" s="663"/>
      <c r="EB17" s="663"/>
      <c r="EC17" s="697"/>
    </row>
    <row r="18" spans="2:133" ht="11.25" customHeight="1" x14ac:dyDescent="0.2">
      <c r="B18" s="659" t="s">
        <v>256</v>
      </c>
      <c r="C18" s="660"/>
      <c r="D18" s="660"/>
      <c r="E18" s="660"/>
      <c r="F18" s="660"/>
      <c r="G18" s="660"/>
      <c r="H18" s="660"/>
      <c r="I18" s="660"/>
      <c r="J18" s="660"/>
      <c r="K18" s="660"/>
      <c r="L18" s="660"/>
      <c r="M18" s="660"/>
      <c r="N18" s="660"/>
      <c r="O18" s="660"/>
      <c r="P18" s="660"/>
      <c r="Q18" s="661"/>
      <c r="R18" s="662">
        <v>16164</v>
      </c>
      <c r="S18" s="663"/>
      <c r="T18" s="663"/>
      <c r="U18" s="663"/>
      <c r="V18" s="663"/>
      <c r="W18" s="663"/>
      <c r="X18" s="663"/>
      <c r="Y18" s="664"/>
      <c r="Z18" s="698">
        <v>0.3</v>
      </c>
      <c r="AA18" s="698"/>
      <c r="AB18" s="698"/>
      <c r="AC18" s="698"/>
      <c r="AD18" s="699">
        <v>16164</v>
      </c>
      <c r="AE18" s="699"/>
      <c r="AF18" s="699"/>
      <c r="AG18" s="699"/>
      <c r="AH18" s="699"/>
      <c r="AI18" s="699"/>
      <c r="AJ18" s="699"/>
      <c r="AK18" s="699"/>
      <c r="AL18" s="665">
        <v>0.5</v>
      </c>
      <c r="AM18" s="666"/>
      <c r="AN18" s="666"/>
      <c r="AO18" s="700"/>
      <c r="AP18" s="659" t="s">
        <v>257</v>
      </c>
      <c r="AQ18" s="660"/>
      <c r="AR18" s="660"/>
      <c r="AS18" s="660"/>
      <c r="AT18" s="660"/>
      <c r="AU18" s="660"/>
      <c r="AV18" s="660"/>
      <c r="AW18" s="660"/>
      <c r="AX18" s="660"/>
      <c r="AY18" s="660"/>
      <c r="AZ18" s="660"/>
      <c r="BA18" s="660"/>
      <c r="BB18" s="660"/>
      <c r="BC18" s="660"/>
      <c r="BD18" s="660"/>
      <c r="BE18" s="660"/>
      <c r="BF18" s="661"/>
      <c r="BG18" s="662" t="s">
        <v>122</v>
      </c>
      <c r="BH18" s="663"/>
      <c r="BI18" s="663"/>
      <c r="BJ18" s="663"/>
      <c r="BK18" s="663"/>
      <c r="BL18" s="663"/>
      <c r="BM18" s="663"/>
      <c r="BN18" s="664"/>
      <c r="BO18" s="698" t="s">
        <v>122</v>
      </c>
      <c r="BP18" s="698"/>
      <c r="BQ18" s="698"/>
      <c r="BR18" s="698"/>
      <c r="BS18" s="699" t="s">
        <v>122</v>
      </c>
      <c r="BT18" s="699"/>
      <c r="BU18" s="699"/>
      <c r="BV18" s="699"/>
      <c r="BW18" s="699"/>
      <c r="BX18" s="699"/>
      <c r="BY18" s="699"/>
      <c r="BZ18" s="699"/>
      <c r="CA18" s="699"/>
      <c r="CB18" s="730"/>
      <c r="CD18" s="659" t="s">
        <v>258</v>
      </c>
      <c r="CE18" s="660"/>
      <c r="CF18" s="660"/>
      <c r="CG18" s="660"/>
      <c r="CH18" s="660"/>
      <c r="CI18" s="660"/>
      <c r="CJ18" s="660"/>
      <c r="CK18" s="660"/>
      <c r="CL18" s="660"/>
      <c r="CM18" s="660"/>
      <c r="CN18" s="660"/>
      <c r="CO18" s="660"/>
      <c r="CP18" s="660"/>
      <c r="CQ18" s="661"/>
      <c r="CR18" s="662" t="s">
        <v>122</v>
      </c>
      <c r="CS18" s="663"/>
      <c r="CT18" s="663"/>
      <c r="CU18" s="663"/>
      <c r="CV18" s="663"/>
      <c r="CW18" s="663"/>
      <c r="CX18" s="663"/>
      <c r="CY18" s="664"/>
      <c r="CZ18" s="698" t="s">
        <v>122</v>
      </c>
      <c r="DA18" s="698"/>
      <c r="DB18" s="698"/>
      <c r="DC18" s="698"/>
      <c r="DD18" s="668" t="s">
        <v>122</v>
      </c>
      <c r="DE18" s="663"/>
      <c r="DF18" s="663"/>
      <c r="DG18" s="663"/>
      <c r="DH18" s="663"/>
      <c r="DI18" s="663"/>
      <c r="DJ18" s="663"/>
      <c r="DK18" s="663"/>
      <c r="DL18" s="663"/>
      <c r="DM18" s="663"/>
      <c r="DN18" s="663"/>
      <c r="DO18" s="663"/>
      <c r="DP18" s="664"/>
      <c r="DQ18" s="668" t="s">
        <v>122</v>
      </c>
      <c r="DR18" s="663"/>
      <c r="DS18" s="663"/>
      <c r="DT18" s="663"/>
      <c r="DU18" s="663"/>
      <c r="DV18" s="663"/>
      <c r="DW18" s="663"/>
      <c r="DX18" s="663"/>
      <c r="DY18" s="663"/>
      <c r="DZ18" s="663"/>
      <c r="EA18" s="663"/>
      <c r="EB18" s="663"/>
      <c r="EC18" s="697"/>
    </row>
    <row r="19" spans="2:133" ht="11.25" customHeight="1" x14ac:dyDescent="0.2">
      <c r="B19" s="659" t="s">
        <v>259</v>
      </c>
      <c r="C19" s="660"/>
      <c r="D19" s="660"/>
      <c r="E19" s="660"/>
      <c r="F19" s="660"/>
      <c r="G19" s="660"/>
      <c r="H19" s="660"/>
      <c r="I19" s="660"/>
      <c r="J19" s="660"/>
      <c r="K19" s="660"/>
      <c r="L19" s="660"/>
      <c r="M19" s="660"/>
      <c r="N19" s="660"/>
      <c r="O19" s="660"/>
      <c r="P19" s="660"/>
      <c r="Q19" s="661"/>
      <c r="R19" s="662">
        <v>40003</v>
      </c>
      <c r="S19" s="663"/>
      <c r="T19" s="663"/>
      <c r="U19" s="663"/>
      <c r="V19" s="663"/>
      <c r="W19" s="663"/>
      <c r="X19" s="663"/>
      <c r="Y19" s="664"/>
      <c r="Z19" s="698">
        <v>0.7</v>
      </c>
      <c r="AA19" s="698"/>
      <c r="AB19" s="698"/>
      <c r="AC19" s="698"/>
      <c r="AD19" s="699">
        <v>40003</v>
      </c>
      <c r="AE19" s="699"/>
      <c r="AF19" s="699"/>
      <c r="AG19" s="699"/>
      <c r="AH19" s="699"/>
      <c r="AI19" s="699"/>
      <c r="AJ19" s="699"/>
      <c r="AK19" s="699"/>
      <c r="AL19" s="665">
        <v>1.2</v>
      </c>
      <c r="AM19" s="666"/>
      <c r="AN19" s="666"/>
      <c r="AO19" s="700"/>
      <c r="AP19" s="659" t="s">
        <v>260</v>
      </c>
      <c r="AQ19" s="660"/>
      <c r="AR19" s="660"/>
      <c r="AS19" s="660"/>
      <c r="AT19" s="660"/>
      <c r="AU19" s="660"/>
      <c r="AV19" s="660"/>
      <c r="AW19" s="660"/>
      <c r="AX19" s="660"/>
      <c r="AY19" s="660"/>
      <c r="AZ19" s="660"/>
      <c r="BA19" s="660"/>
      <c r="BB19" s="660"/>
      <c r="BC19" s="660"/>
      <c r="BD19" s="660"/>
      <c r="BE19" s="660"/>
      <c r="BF19" s="661"/>
      <c r="BG19" s="662">
        <v>12194</v>
      </c>
      <c r="BH19" s="663"/>
      <c r="BI19" s="663"/>
      <c r="BJ19" s="663"/>
      <c r="BK19" s="663"/>
      <c r="BL19" s="663"/>
      <c r="BM19" s="663"/>
      <c r="BN19" s="664"/>
      <c r="BO19" s="698">
        <v>1.2</v>
      </c>
      <c r="BP19" s="698"/>
      <c r="BQ19" s="698"/>
      <c r="BR19" s="698"/>
      <c r="BS19" s="699" t="s">
        <v>122</v>
      </c>
      <c r="BT19" s="699"/>
      <c r="BU19" s="699"/>
      <c r="BV19" s="699"/>
      <c r="BW19" s="699"/>
      <c r="BX19" s="699"/>
      <c r="BY19" s="699"/>
      <c r="BZ19" s="699"/>
      <c r="CA19" s="699"/>
      <c r="CB19" s="730"/>
      <c r="CD19" s="659" t="s">
        <v>261</v>
      </c>
      <c r="CE19" s="660"/>
      <c r="CF19" s="660"/>
      <c r="CG19" s="660"/>
      <c r="CH19" s="660"/>
      <c r="CI19" s="660"/>
      <c r="CJ19" s="660"/>
      <c r="CK19" s="660"/>
      <c r="CL19" s="660"/>
      <c r="CM19" s="660"/>
      <c r="CN19" s="660"/>
      <c r="CO19" s="660"/>
      <c r="CP19" s="660"/>
      <c r="CQ19" s="661"/>
      <c r="CR19" s="662" t="s">
        <v>122</v>
      </c>
      <c r="CS19" s="663"/>
      <c r="CT19" s="663"/>
      <c r="CU19" s="663"/>
      <c r="CV19" s="663"/>
      <c r="CW19" s="663"/>
      <c r="CX19" s="663"/>
      <c r="CY19" s="664"/>
      <c r="CZ19" s="698" t="s">
        <v>122</v>
      </c>
      <c r="DA19" s="698"/>
      <c r="DB19" s="698"/>
      <c r="DC19" s="698"/>
      <c r="DD19" s="668" t="s">
        <v>122</v>
      </c>
      <c r="DE19" s="663"/>
      <c r="DF19" s="663"/>
      <c r="DG19" s="663"/>
      <c r="DH19" s="663"/>
      <c r="DI19" s="663"/>
      <c r="DJ19" s="663"/>
      <c r="DK19" s="663"/>
      <c r="DL19" s="663"/>
      <c r="DM19" s="663"/>
      <c r="DN19" s="663"/>
      <c r="DO19" s="663"/>
      <c r="DP19" s="664"/>
      <c r="DQ19" s="668" t="s">
        <v>122</v>
      </c>
      <c r="DR19" s="663"/>
      <c r="DS19" s="663"/>
      <c r="DT19" s="663"/>
      <c r="DU19" s="663"/>
      <c r="DV19" s="663"/>
      <c r="DW19" s="663"/>
      <c r="DX19" s="663"/>
      <c r="DY19" s="663"/>
      <c r="DZ19" s="663"/>
      <c r="EA19" s="663"/>
      <c r="EB19" s="663"/>
      <c r="EC19" s="697"/>
    </row>
    <row r="20" spans="2:133" ht="11.25" customHeight="1" x14ac:dyDescent="0.2">
      <c r="B20" s="731" t="s">
        <v>262</v>
      </c>
      <c r="C20" s="732"/>
      <c r="D20" s="732"/>
      <c r="E20" s="732"/>
      <c r="F20" s="732"/>
      <c r="G20" s="732"/>
      <c r="H20" s="732"/>
      <c r="I20" s="732"/>
      <c r="J20" s="732"/>
      <c r="K20" s="732"/>
      <c r="L20" s="732"/>
      <c r="M20" s="732"/>
      <c r="N20" s="732"/>
      <c r="O20" s="732"/>
      <c r="P20" s="732"/>
      <c r="Q20" s="733"/>
      <c r="R20" s="662">
        <v>488</v>
      </c>
      <c r="S20" s="663"/>
      <c r="T20" s="663"/>
      <c r="U20" s="663"/>
      <c r="V20" s="663"/>
      <c r="W20" s="663"/>
      <c r="X20" s="663"/>
      <c r="Y20" s="664"/>
      <c r="Z20" s="698">
        <v>0</v>
      </c>
      <c r="AA20" s="698"/>
      <c r="AB20" s="698"/>
      <c r="AC20" s="698"/>
      <c r="AD20" s="699">
        <v>488</v>
      </c>
      <c r="AE20" s="699"/>
      <c r="AF20" s="699"/>
      <c r="AG20" s="699"/>
      <c r="AH20" s="699"/>
      <c r="AI20" s="699"/>
      <c r="AJ20" s="699"/>
      <c r="AK20" s="699"/>
      <c r="AL20" s="665">
        <v>0</v>
      </c>
      <c r="AM20" s="666"/>
      <c r="AN20" s="666"/>
      <c r="AO20" s="700"/>
      <c r="AP20" s="659" t="s">
        <v>263</v>
      </c>
      <c r="AQ20" s="660"/>
      <c r="AR20" s="660"/>
      <c r="AS20" s="660"/>
      <c r="AT20" s="660"/>
      <c r="AU20" s="660"/>
      <c r="AV20" s="660"/>
      <c r="AW20" s="660"/>
      <c r="AX20" s="660"/>
      <c r="AY20" s="660"/>
      <c r="AZ20" s="660"/>
      <c r="BA20" s="660"/>
      <c r="BB20" s="660"/>
      <c r="BC20" s="660"/>
      <c r="BD20" s="660"/>
      <c r="BE20" s="660"/>
      <c r="BF20" s="661"/>
      <c r="BG20" s="662">
        <v>12194</v>
      </c>
      <c r="BH20" s="663"/>
      <c r="BI20" s="663"/>
      <c r="BJ20" s="663"/>
      <c r="BK20" s="663"/>
      <c r="BL20" s="663"/>
      <c r="BM20" s="663"/>
      <c r="BN20" s="664"/>
      <c r="BO20" s="698">
        <v>1.2</v>
      </c>
      <c r="BP20" s="698"/>
      <c r="BQ20" s="698"/>
      <c r="BR20" s="698"/>
      <c r="BS20" s="699" t="s">
        <v>122</v>
      </c>
      <c r="BT20" s="699"/>
      <c r="BU20" s="699"/>
      <c r="BV20" s="699"/>
      <c r="BW20" s="699"/>
      <c r="BX20" s="699"/>
      <c r="BY20" s="699"/>
      <c r="BZ20" s="699"/>
      <c r="CA20" s="699"/>
      <c r="CB20" s="730"/>
      <c r="CD20" s="659" t="s">
        <v>264</v>
      </c>
      <c r="CE20" s="660"/>
      <c r="CF20" s="660"/>
      <c r="CG20" s="660"/>
      <c r="CH20" s="660"/>
      <c r="CI20" s="660"/>
      <c r="CJ20" s="660"/>
      <c r="CK20" s="660"/>
      <c r="CL20" s="660"/>
      <c r="CM20" s="660"/>
      <c r="CN20" s="660"/>
      <c r="CO20" s="660"/>
      <c r="CP20" s="660"/>
      <c r="CQ20" s="661"/>
      <c r="CR20" s="662">
        <v>5270217</v>
      </c>
      <c r="CS20" s="663"/>
      <c r="CT20" s="663"/>
      <c r="CU20" s="663"/>
      <c r="CV20" s="663"/>
      <c r="CW20" s="663"/>
      <c r="CX20" s="663"/>
      <c r="CY20" s="664"/>
      <c r="CZ20" s="698">
        <v>100</v>
      </c>
      <c r="DA20" s="698"/>
      <c r="DB20" s="698"/>
      <c r="DC20" s="698"/>
      <c r="DD20" s="668">
        <v>523121</v>
      </c>
      <c r="DE20" s="663"/>
      <c r="DF20" s="663"/>
      <c r="DG20" s="663"/>
      <c r="DH20" s="663"/>
      <c r="DI20" s="663"/>
      <c r="DJ20" s="663"/>
      <c r="DK20" s="663"/>
      <c r="DL20" s="663"/>
      <c r="DM20" s="663"/>
      <c r="DN20" s="663"/>
      <c r="DO20" s="663"/>
      <c r="DP20" s="664"/>
      <c r="DQ20" s="668">
        <v>3927372</v>
      </c>
      <c r="DR20" s="663"/>
      <c r="DS20" s="663"/>
      <c r="DT20" s="663"/>
      <c r="DU20" s="663"/>
      <c r="DV20" s="663"/>
      <c r="DW20" s="663"/>
      <c r="DX20" s="663"/>
      <c r="DY20" s="663"/>
      <c r="DZ20" s="663"/>
      <c r="EA20" s="663"/>
      <c r="EB20" s="663"/>
      <c r="EC20" s="697"/>
    </row>
    <row r="21" spans="2:133" ht="11.25" customHeight="1" x14ac:dyDescent="0.2">
      <c r="B21" s="659" t="s">
        <v>265</v>
      </c>
      <c r="C21" s="660"/>
      <c r="D21" s="660"/>
      <c r="E21" s="660"/>
      <c r="F21" s="660"/>
      <c r="G21" s="660"/>
      <c r="H21" s="660"/>
      <c r="I21" s="660"/>
      <c r="J21" s="660"/>
      <c r="K21" s="660"/>
      <c r="L21" s="660"/>
      <c r="M21" s="660"/>
      <c r="N21" s="660"/>
      <c r="O21" s="660"/>
      <c r="P21" s="660"/>
      <c r="Q21" s="661"/>
      <c r="R21" s="662">
        <v>2066681</v>
      </c>
      <c r="S21" s="663"/>
      <c r="T21" s="663"/>
      <c r="U21" s="663"/>
      <c r="V21" s="663"/>
      <c r="W21" s="663"/>
      <c r="X21" s="663"/>
      <c r="Y21" s="664"/>
      <c r="Z21" s="698">
        <v>36.200000000000003</v>
      </c>
      <c r="AA21" s="698"/>
      <c r="AB21" s="698"/>
      <c r="AC21" s="698"/>
      <c r="AD21" s="699">
        <v>1911456</v>
      </c>
      <c r="AE21" s="699"/>
      <c r="AF21" s="699"/>
      <c r="AG21" s="699"/>
      <c r="AH21" s="699"/>
      <c r="AI21" s="699"/>
      <c r="AJ21" s="699"/>
      <c r="AK21" s="699"/>
      <c r="AL21" s="665">
        <v>56.9</v>
      </c>
      <c r="AM21" s="666"/>
      <c r="AN21" s="666"/>
      <c r="AO21" s="700"/>
      <c r="AP21" s="659" t="s">
        <v>266</v>
      </c>
      <c r="AQ21" s="734"/>
      <c r="AR21" s="734"/>
      <c r="AS21" s="734"/>
      <c r="AT21" s="734"/>
      <c r="AU21" s="734"/>
      <c r="AV21" s="734"/>
      <c r="AW21" s="734"/>
      <c r="AX21" s="734"/>
      <c r="AY21" s="734"/>
      <c r="AZ21" s="734"/>
      <c r="BA21" s="734"/>
      <c r="BB21" s="734"/>
      <c r="BC21" s="734"/>
      <c r="BD21" s="734"/>
      <c r="BE21" s="734"/>
      <c r="BF21" s="735"/>
      <c r="BG21" s="662">
        <v>12194</v>
      </c>
      <c r="BH21" s="663"/>
      <c r="BI21" s="663"/>
      <c r="BJ21" s="663"/>
      <c r="BK21" s="663"/>
      <c r="BL21" s="663"/>
      <c r="BM21" s="663"/>
      <c r="BN21" s="664"/>
      <c r="BO21" s="698">
        <v>1.2</v>
      </c>
      <c r="BP21" s="698"/>
      <c r="BQ21" s="698"/>
      <c r="BR21" s="698"/>
      <c r="BS21" s="699" t="s">
        <v>122</v>
      </c>
      <c r="BT21" s="699"/>
      <c r="BU21" s="699"/>
      <c r="BV21" s="699"/>
      <c r="BW21" s="699"/>
      <c r="BX21" s="699"/>
      <c r="BY21" s="699"/>
      <c r="BZ21" s="699"/>
      <c r="CA21" s="699"/>
      <c r="CB21" s="730"/>
      <c r="CD21" s="643"/>
      <c r="CE21" s="644"/>
      <c r="CF21" s="644"/>
      <c r="CG21" s="644"/>
      <c r="CH21" s="644"/>
      <c r="CI21" s="644"/>
      <c r="CJ21" s="644"/>
      <c r="CK21" s="644"/>
      <c r="CL21" s="644"/>
      <c r="CM21" s="644"/>
      <c r="CN21" s="644"/>
      <c r="CO21" s="644"/>
      <c r="CP21" s="644"/>
      <c r="CQ21" s="645"/>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9" t="s">
        <v>267</v>
      </c>
      <c r="C22" s="660"/>
      <c r="D22" s="660"/>
      <c r="E22" s="660"/>
      <c r="F22" s="660"/>
      <c r="G22" s="660"/>
      <c r="H22" s="660"/>
      <c r="I22" s="660"/>
      <c r="J22" s="660"/>
      <c r="K22" s="660"/>
      <c r="L22" s="660"/>
      <c r="M22" s="660"/>
      <c r="N22" s="660"/>
      <c r="O22" s="660"/>
      <c r="P22" s="660"/>
      <c r="Q22" s="661"/>
      <c r="R22" s="662">
        <v>1911456</v>
      </c>
      <c r="S22" s="663"/>
      <c r="T22" s="663"/>
      <c r="U22" s="663"/>
      <c r="V22" s="663"/>
      <c r="W22" s="663"/>
      <c r="X22" s="663"/>
      <c r="Y22" s="664"/>
      <c r="Z22" s="698">
        <v>33.5</v>
      </c>
      <c r="AA22" s="698"/>
      <c r="AB22" s="698"/>
      <c r="AC22" s="698"/>
      <c r="AD22" s="699">
        <v>1911456</v>
      </c>
      <c r="AE22" s="699"/>
      <c r="AF22" s="699"/>
      <c r="AG22" s="699"/>
      <c r="AH22" s="699"/>
      <c r="AI22" s="699"/>
      <c r="AJ22" s="699"/>
      <c r="AK22" s="699"/>
      <c r="AL22" s="665">
        <v>56.9</v>
      </c>
      <c r="AM22" s="666"/>
      <c r="AN22" s="666"/>
      <c r="AO22" s="700"/>
      <c r="AP22" s="659" t="s">
        <v>268</v>
      </c>
      <c r="AQ22" s="734"/>
      <c r="AR22" s="734"/>
      <c r="AS22" s="734"/>
      <c r="AT22" s="734"/>
      <c r="AU22" s="734"/>
      <c r="AV22" s="734"/>
      <c r="AW22" s="734"/>
      <c r="AX22" s="734"/>
      <c r="AY22" s="734"/>
      <c r="AZ22" s="734"/>
      <c r="BA22" s="734"/>
      <c r="BB22" s="734"/>
      <c r="BC22" s="734"/>
      <c r="BD22" s="734"/>
      <c r="BE22" s="734"/>
      <c r="BF22" s="735"/>
      <c r="BG22" s="662" t="s">
        <v>122</v>
      </c>
      <c r="BH22" s="663"/>
      <c r="BI22" s="663"/>
      <c r="BJ22" s="663"/>
      <c r="BK22" s="663"/>
      <c r="BL22" s="663"/>
      <c r="BM22" s="663"/>
      <c r="BN22" s="664"/>
      <c r="BO22" s="698" t="s">
        <v>122</v>
      </c>
      <c r="BP22" s="698"/>
      <c r="BQ22" s="698"/>
      <c r="BR22" s="698"/>
      <c r="BS22" s="699" t="s">
        <v>122</v>
      </c>
      <c r="BT22" s="699"/>
      <c r="BU22" s="699"/>
      <c r="BV22" s="699"/>
      <c r="BW22" s="699"/>
      <c r="BX22" s="699"/>
      <c r="BY22" s="699"/>
      <c r="BZ22" s="699"/>
      <c r="CA22" s="699"/>
      <c r="CB22" s="730"/>
      <c r="CD22" s="714" t="s">
        <v>269</v>
      </c>
      <c r="CE22" s="715"/>
      <c r="CF22" s="715"/>
      <c r="CG22" s="715"/>
      <c r="CH22" s="715"/>
      <c r="CI22" s="715"/>
      <c r="CJ22" s="715"/>
      <c r="CK22" s="715"/>
      <c r="CL22" s="715"/>
      <c r="CM22" s="715"/>
      <c r="CN22" s="715"/>
      <c r="CO22" s="715"/>
      <c r="CP22" s="715"/>
      <c r="CQ22" s="715"/>
      <c r="CR22" s="715"/>
      <c r="CS22" s="715"/>
      <c r="CT22" s="715"/>
      <c r="CU22" s="715"/>
      <c r="CV22" s="715"/>
      <c r="CW22" s="715"/>
      <c r="CX22" s="715"/>
      <c r="CY22" s="715"/>
      <c r="CZ22" s="715"/>
      <c r="DA22" s="715"/>
      <c r="DB22" s="715"/>
      <c r="DC22" s="715"/>
      <c r="DD22" s="715"/>
      <c r="DE22" s="715"/>
      <c r="DF22" s="715"/>
      <c r="DG22" s="715"/>
      <c r="DH22" s="715"/>
      <c r="DI22" s="715"/>
      <c r="DJ22" s="715"/>
      <c r="DK22" s="715"/>
      <c r="DL22" s="715"/>
      <c r="DM22" s="715"/>
      <c r="DN22" s="715"/>
      <c r="DO22" s="715"/>
      <c r="DP22" s="715"/>
      <c r="DQ22" s="715"/>
      <c r="DR22" s="715"/>
      <c r="DS22" s="715"/>
      <c r="DT22" s="715"/>
      <c r="DU22" s="715"/>
      <c r="DV22" s="715"/>
      <c r="DW22" s="715"/>
      <c r="DX22" s="715"/>
      <c r="DY22" s="715"/>
      <c r="DZ22" s="715"/>
      <c r="EA22" s="715"/>
      <c r="EB22" s="715"/>
      <c r="EC22" s="716"/>
    </row>
    <row r="23" spans="2:133" ht="11.25" customHeight="1" x14ac:dyDescent="0.2">
      <c r="B23" s="659" t="s">
        <v>270</v>
      </c>
      <c r="C23" s="660"/>
      <c r="D23" s="660"/>
      <c r="E23" s="660"/>
      <c r="F23" s="660"/>
      <c r="G23" s="660"/>
      <c r="H23" s="660"/>
      <c r="I23" s="660"/>
      <c r="J23" s="660"/>
      <c r="K23" s="660"/>
      <c r="L23" s="660"/>
      <c r="M23" s="660"/>
      <c r="N23" s="660"/>
      <c r="O23" s="660"/>
      <c r="P23" s="660"/>
      <c r="Q23" s="661"/>
      <c r="R23" s="662">
        <v>116748</v>
      </c>
      <c r="S23" s="663"/>
      <c r="T23" s="663"/>
      <c r="U23" s="663"/>
      <c r="V23" s="663"/>
      <c r="W23" s="663"/>
      <c r="X23" s="663"/>
      <c r="Y23" s="664"/>
      <c r="Z23" s="698">
        <v>2</v>
      </c>
      <c r="AA23" s="698"/>
      <c r="AB23" s="698"/>
      <c r="AC23" s="698"/>
      <c r="AD23" s="699" t="s">
        <v>122</v>
      </c>
      <c r="AE23" s="699"/>
      <c r="AF23" s="699"/>
      <c r="AG23" s="699"/>
      <c r="AH23" s="699"/>
      <c r="AI23" s="699"/>
      <c r="AJ23" s="699"/>
      <c r="AK23" s="699"/>
      <c r="AL23" s="665" t="s">
        <v>122</v>
      </c>
      <c r="AM23" s="666"/>
      <c r="AN23" s="666"/>
      <c r="AO23" s="700"/>
      <c r="AP23" s="659" t="s">
        <v>271</v>
      </c>
      <c r="AQ23" s="734"/>
      <c r="AR23" s="734"/>
      <c r="AS23" s="734"/>
      <c r="AT23" s="734"/>
      <c r="AU23" s="734"/>
      <c r="AV23" s="734"/>
      <c r="AW23" s="734"/>
      <c r="AX23" s="734"/>
      <c r="AY23" s="734"/>
      <c r="AZ23" s="734"/>
      <c r="BA23" s="734"/>
      <c r="BB23" s="734"/>
      <c r="BC23" s="734"/>
      <c r="BD23" s="734"/>
      <c r="BE23" s="734"/>
      <c r="BF23" s="735"/>
      <c r="BG23" s="662" t="s">
        <v>122</v>
      </c>
      <c r="BH23" s="663"/>
      <c r="BI23" s="663"/>
      <c r="BJ23" s="663"/>
      <c r="BK23" s="663"/>
      <c r="BL23" s="663"/>
      <c r="BM23" s="663"/>
      <c r="BN23" s="664"/>
      <c r="BO23" s="698" t="s">
        <v>122</v>
      </c>
      <c r="BP23" s="698"/>
      <c r="BQ23" s="698"/>
      <c r="BR23" s="698"/>
      <c r="BS23" s="699" t="s">
        <v>122</v>
      </c>
      <c r="BT23" s="699"/>
      <c r="BU23" s="699"/>
      <c r="BV23" s="699"/>
      <c r="BW23" s="699"/>
      <c r="BX23" s="699"/>
      <c r="BY23" s="699"/>
      <c r="BZ23" s="699"/>
      <c r="CA23" s="699"/>
      <c r="CB23" s="730"/>
      <c r="CD23" s="714" t="s">
        <v>211</v>
      </c>
      <c r="CE23" s="715"/>
      <c r="CF23" s="715"/>
      <c r="CG23" s="715"/>
      <c r="CH23" s="715"/>
      <c r="CI23" s="715"/>
      <c r="CJ23" s="715"/>
      <c r="CK23" s="715"/>
      <c r="CL23" s="715"/>
      <c r="CM23" s="715"/>
      <c r="CN23" s="715"/>
      <c r="CO23" s="715"/>
      <c r="CP23" s="715"/>
      <c r="CQ23" s="716"/>
      <c r="CR23" s="714" t="s">
        <v>272</v>
      </c>
      <c r="CS23" s="715"/>
      <c r="CT23" s="715"/>
      <c r="CU23" s="715"/>
      <c r="CV23" s="715"/>
      <c r="CW23" s="715"/>
      <c r="CX23" s="715"/>
      <c r="CY23" s="716"/>
      <c r="CZ23" s="714" t="s">
        <v>273</v>
      </c>
      <c r="DA23" s="715"/>
      <c r="DB23" s="715"/>
      <c r="DC23" s="716"/>
      <c r="DD23" s="714" t="s">
        <v>274</v>
      </c>
      <c r="DE23" s="715"/>
      <c r="DF23" s="715"/>
      <c r="DG23" s="715"/>
      <c r="DH23" s="715"/>
      <c r="DI23" s="715"/>
      <c r="DJ23" s="715"/>
      <c r="DK23" s="716"/>
      <c r="DL23" s="746" t="s">
        <v>275</v>
      </c>
      <c r="DM23" s="747"/>
      <c r="DN23" s="747"/>
      <c r="DO23" s="747"/>
      <c r="DP23" s="747"/>
      <c r="DQ23" s="747"/>
      <c r="DR23" s="747"/>
      <c r="DS23" s="747"/>
      <c r="DT23" s="747"/>
      <c r="DU23" s="747"/>
      <c r="DV23" s="748"/>
      <c r="DW23" s="714" t="s">
        <v>276</v>
      </c>
      <c r="DX23" s="715"/>
      <c r="DY23" s="715"/>
      <c r="DZ23" s="715"/>
      <c r="EA23" s="715"/>
      <c r="EB23" s="715"/>
      <c r="EC23" s="716"/>
    </row>
    <row r="24" spans="2:133" ht="11.25" customHeight="1" x14ac:dyDescent="0.2">
      <c r="B24" s="659" t="s">
        <v>277</v>
      </c>
      <c r="C24" s="660"/>
      <c r="D24" s="660"/>
      <c r="E24" s="660"/>
      <c r="F24" s="660"/>
      <c r="G24" s="660"/>
      <c r="H24" s="660"/>
      <c r="I24" s="660"/>
      <c r="J24" s="660"/>
      <c r="K24" s="660"/>
      <c r="L24" s="660"/>
      <c r="M24" s="660"/>
      <c r="N24" s="660"/>
      <c r="O24" s="660"/>
      <c r="P24" s="660"/>
      <c r="Q24" s="661"/>
      <c r="R24" s="662">
        <v>38477</v>
      </c>
      <c r="S24" s="663"/>
      <c r="T24" s="663"/>
      <c r="U24" s="663"/>
      <c r="V24" s="663"/>
      <c r="W24" s="663"/>
      <c r="X24" s="663"/>
      <c r="Y24" s="664"/>
      <c r="Z24" s="698">
        <v>0.7</v>
      </c>
      <c r="AA24" s="698"/>
      <c r="AB24" s="698"/>
      <c r="AC24" s="698"/>
      <c r="AD24" s="699" t="s">
        <v>122</v>
      </c>
      <c r="AE24" s="699"/>
      <c r="AF24" s="699"/>
      <c r="AG24" s="699"/>
      <c r="AH24" s="699"/>
      <c r="AI24" s="699"/>
      <c r="AJ24" s="699"/>
      <c r="AK24" s="699"/>
      <c r="AL24" s="665" t="s">
        <v>122</v>
      </c>
      <c r="AM24" s="666"/>
      <c r="AN24" s="666"/>
      <c r="AO24" s="700"/>
      <c r="AP24" s="659" t="s">
        <v>278</v>
      </c>
      <c r="AQ24" s="734"/>
      <c r="AR24" s="734"/>
      <c r="AS24" s="734"/>
      <c r="AT24" s="734"/>
      <c r="AU24" s="734"/>
      <c r="AV24" s="734"/>
      <c r="AW24" s="734"/>
      <c r="AX24" s="734"/>
      <c r="AY24" s="734"/>
      <c r="AZ24" s="734"/>
      <c r="BA24" s="734"/>
      <c r="BB24" s="734"/>
      <c r="BC24" s="734"/>
      <c r="BD24" s="734"/>
      <c r="BE24" s="734"/>
      <c r="BF24" s="735"/>
      <c r="BG24" s="662" t="s">
        <v>122</v>
      </c>
      <c r="BH24" s="663"/>
      <c r="BI24" s="663"/>
      <c r="BJ24" s="663"/>
      <c r="BK24" s="663"/>
      <c r="BL24" s="663"/>
      <c r="BM24" s="663"/>
      <c r="BN24" s="664"/>
      <c r="BO24" s="698" t="s">
        <v>122</v>
      </c>
      <c r="BP24" s="698"/>
      <c r="BQ24" s="698"/>
      <c r="BR24" s="698"/>
      <c r="BS24" s="699" t="s">
        <v>122</v>
      </c>
      <c r="BT24" s="699"/>
      <c r="BU24" s="699"/>
      <c r="BV24" s="699"/>
      <c r="BW24" s="699"/>
      <c r="BX24" s="699"/>
      <c r="BY24" s="699"/>
      <c r="BZ24" s="699"/>
      <c r="CA24" s="699"/>
      <c r="CB24" s="730"/>
      <c r="CD24" s="711" t="s">
        <v>279</v>
      </c>
      <c r="CE24" s="712"/>
      <c r="CF24" s="712"/>
      <c r="CG24" s="712"/>
      <c r="CH24" s="712"/>
      <c r="CI24" s="712"/>
      <c r="CJ24" s="712"/>
      <c r="CK24" s="712"/>
      <c r="CL24" s="712"/>
      <c r="CM24" s="712"/>
      <c r="CN24" s="712"/>
      <c r="CO24" s="712"/>
      <c r="CP24" s="712"/>
      <c r="CQ24" s="713"/>
      <c r="CR24" s="708">
        <v>2213894</v>
      </c>
      <c r="CS24" s="709"/>
      <c r="CT24" s="709"/>
      <c r="CU24" s="709"/>
      <c r="CV24" s="709"/>
      <c r="CW24" s="709"/>
      <c r="CX24" s="709"/>
      <c r="CY24" s="737"/>
      <c r="CZ24" s="738">
        <v>42</v>
      </c>
      <c r="DA24" s="721"/>
      <c r="DB24" s="721"/>
      <c r="DC24" s="740"/>
      <c r="DD24" s="736">
        <v>1657449</v>
      </c>
      <c r="DE24" s="709"/>
      <c r="DF24" s="709"/>
      <c r="DG24" s="709"/>
      <c r="DH24" s="709"/>
      <c r="DI24" s="709"/>
      <c r="DJ24" s="709"/>
      <c r="DK24" s="737"/>
      <c r="DL24" s="736">
        <v>1597093</v>
      </c>
      <c r="DM24" s="709"/>
      <c r="DN24" s="709"/>
      <c r="DO24" s="709"/>
      <c r="DP24" s="709"/>
      <c r="DQ24" s="709"/>
      <c r="DR24" s="709"/>
      <c r="DS24" s="709"/>
      <c r="DT24" s="709"/>
      <c r="DU24" s="709"/>
      <c r="DV24" s="737"/>
      <c r="DW24" s="738">
        <v>47.4</v>
      </c>
      <c r="DX24" s="721"/>
      <c r="DY24" s="721"/>
      <c r="DZ24" s="721"/>
      <c r="EA24" s="721"/>
      <c r="EB24" s="721"/>
      <c r="EC24" s="739"/>
    </row>
    <row r="25" spans="2:133" ht="11.25" customHeight="1" x14ac:dyDescent="0.2">
      <c r="B25" s="659" t="s">
        <v>280</v>
      </c>
      <c r="C25" s="660"/>
      <c r="D25" s="660"/>
      <c r="E25" s="660"/>
      <c r="F25" s="660"/>
      <c r="G25" s="660"/>
      <c r="H25" s="660"/>
      <c r="I25" s="660"/>
      <c r="J25" s="660"/>
      <c r="K25" s="660"/>
      <c r="L25" s="660"/>
      <c r="M25" s="660"/>
      <c r="N25" s="660"/>
      <c r="O25" s="660"/>
      <c r="P25" s="660"/>
      <c r="Q25" s="661"/>
      <c r="R25" s="662">
        <v>3498303</v>
      </c>
      <c r="S25" s="663"/>
      <c r="T25" s="663"/>
      <c r="U25" s="663"/>
      <c r="V25" s="663"/>
      <c r="W25" s="663"/>
      <c r="X25" s="663"/>
      <c r="Y25" s="664"/>
      <c r="Z25" s="698">
        <v>61.3</v>
      </c>
      <c r="AA25" s="698"/>
      <c r="AB25" s="698"/>
      <c r="AC25" s="698"/>
      <c r="AD25" s="699">
        <v>3343078</v>
      </c>
      <c r="AE25" s="699"/>
      <c r="AF25" s="699"/>
      <c r="AG25" s="699"/>
      <c r="AH25" s="699"/>
      <c r="AI25" s="699"/>
      <c r="AJ25" s="699"/>
      <c r="AK25" s="699"/>
      <c r="AL25" s="665">
        <v>99.5</v>
      </c>
      <c r="AM25" s="666"/>
      <c r="AN25" s="666"/>
      <c r="AO25" s="700"/>
      <c r="AP25" s="659" t="s">
        <v>281</v>
      </c>
      <c r="AQ25" s="734"/>
      <c r="AR25" s="734"/>
      <c r="AS25" s="734"/>
      <c r="AT25" s="734"/>
      <c r="AU25" s="734"/>
      <c r="AV25" s="734"/>
      <c r="AW25" s="734"/>
      <c r="AX25" s="734"/>
      <c r="AY25" s="734"/>
      <c r="AZ25" s="734"/>
      <c r="BA25" s="734"/>
      <c r="BB25" s="734"/>
      <c r="BC25" s="734"/>
      <c r="BD25" s="734"/>
      <c r="BE25" s="734"/>
      <c r="BF25" s="735"/>
      <c r="BG25" s="662" t="s">
        <v>122</v>
      </c>
      <c r="BH25" s="663"/>
      <c r="BI25" s="663"/>
      <c r="BJ25" s="663"/>
      <c r="BK25" s="663"/>
      <c r="BL25" s="663"/>
      <c r="BM25" s="663"/>
      <c r="BN25" s="664"/>
      <c r="BO25" s="698" t="s">
        <v>122</v>
      </c>
      <c r="BP25" s="698"/>
      <c r="BQ25" s="698"/>
      <c r="BR25" s="698"/>
      <c r="BS25" s="699" t="s">
        <v>122</v>
      </c>
      <c r="BT25" s="699"/>
      <c r="BU25" s="699"/>
      <c r="BV25" s="699"/>
      <c r="BW25" s="699"/>
      <c r="BX25" s="699"/>
      <c r="BY25" s="699"/>
      <c r="BZ25" s="699"/>
      <c r="CA25" s="699"/>
      <c r="CB25" s="730"/>
      <c r="CD25" s="659" t="s">
        <v>282</v>
      </c>
      <c r="CE25" s="660"/>
      <c r="CF25" s="660"/>
      <c r="CG25" s="660"/>
      <c r="CH25" s="660"/>
      <c r="CI25" s="660"/>
      <c r="CJ25" s="660"/>
      <c r="CK25" s="660"/>
      <c r="CL25" s="660"/>
      <c r="CM25" s="660"/>
      <c r="CN25" s="660"/>
      <c r="CO25" s="660"/>
      <c r="CP25" s="660"/>
      <c r="CQ25" s="661"/>
      <c r="CR25" s="662">
        <v>1184942</v>
      </c>
      <c r="CS25" s="671"/>
      <c r="CT25" s="671"/>
      <c r="CU25" s="671"/>
      <c r="CV25" s="671"/>
      <c r="CW25" s="671"/>
      <c r="CX25" s="671"/>
      <c r="CY25" s="672"/>
      <c r="CZ25" s="665">
        <v>22.5</v>
      </c>
      <c r="DA25" s="673"/>
      <c r="DB25" s="673"/>
      <c r="DC25" s="674"/>
      <c r="DD25" s="668">
        <v>1117197</v>
      </c>
      <c r="DE25" s="671"/>
      <c r="DF25" s="671"/>
      <c r="DG25" s="671"/>
      <c r="DH25" s="671"/>
      <c r="DI25" s="671"/>
      <c r="DJ25" s="671"/>
      <c r="DK25" s="672"/>
      <c r="DL25" s="668">
        <v>1086602</v>
      </c>
      <c r="DM25" s="671"/>
      <c r="DN25" s="671"/>
      <c r="DO25" s="671"/>
      <c r="DP25" s="671"/>
      <c r="DQ25" s="671"/>
      <c r="DR25" s="671"/>
      <c r="DS25" s="671"/>
      <c r="DT25" s="671"/>
      <c r="DU25" s="671"/>
      <c r="DV25" s="672"/>
      <c r="DW25" s="665">
        <v>32.200000000000003</v>
      </c>
      <c r="DX25" s="673"/>
      <c r="DY25" s="673"/>
      <c r="DZ25" s="673"/>
      <c r="EA25" s="673"/>
      <c r="EB25" s="673"/>
      <c r="EC25" s="687"/>
    </row>
    <row r="26" spans="2:133" ht="11.25" customHeight="1" x14ac:dyDescent="0.2">
      <c r="B26" s="659" t="s">
        <v>283</v>
      </c>
      <c r="C26" s="660"/>
      <c r="D26" s="660"/>
      <c r="E26" s="660"/>
      <c r="F26" s="660"/>
      <c r="G26" s="660"/>
      <c r="H26" s="660"/>
      <c r="I26" s="660"/>
      <c r="J26" s="660"/>
      <c r="K26" s="660"/>
      <c r="L26" s="660"/>
      <c r="M26" s="660"/>
      <c r="N26" s="660"/>
      <c r="O26" s="660"/>
      <c r="P26" s="660"/>
      <c r="Q26" s="661"/>
      <c r="R26" s="662">
        <v>962</v>
      </c>
      <c r="S26" s="663"/>
      <c r="T26" s="663"/>
      <c r="U26" s="663"/>
      <c r="V26" s="663"/>
      <c r="W26" s="663"/>
      <c r="X26" s="663"/>
      <c r="Y26" s="664"/>
      <c r="Z26" s="698">
        <v>0</v>
      </c>
      <c r="AA26" s="698"/>
      <c r="AB26" s="698"/>
      <c r="AC26" s="698"/>
      <c r="AD26" s="699">
        <v>962</v>
      </c>
      <c r="AE26" s="699"/>
      <c r="AF26" s="699"/>
      <c r="AG26" s="699"/>
      <c r="AH26" s="699"/>
      <c r="AI26" s="699"/>
      <c r="AJ26" s="699"/>
      <c r="AK26" s="699"/>
      <c r="AL26" s="665">
        <v>0</v>
      </c>
      <c r="AM26" s="666"/>
      <c r="AN26" s="666"/>
      <c r="AO26" s="700"/>
      <c r="AP26" s="659" t="s">
        <v>284</v>
      </c>
      <c r="AQ26" s="734"/>
      <c r="AR26" s="734"/>
      <c r="AS26" s="734"/>
      <c r="AT26" s="734"/>
      <c r="AU26" s="734"/>
      <c r="AV26" s="734"/>
      <c r="AW26" s="734"/>
      <c r="AX26" s="734"/>
      <c r="AY26" s="734"/>
      <c r="AZ26" s="734"/>
      <c r="BA26" s="734"/>
      <c r="BB26" s="734"/>
      <c r="BC26" s="734"/>
      <c r="BD26" s="734"/>
      <c r="BE26" s="734"/>
      <c r="BF26" s="735"/>
      <c r="BG26" s="662" t="s">
        <v>122</v>
      </c>
      <c r="BH26" s="663"/>
      <c r="BI26" s="663"/>
      <c r="BJ26" s="663"/>
      <c r="BK26" s="663"/>
      <c r="BL26" s="663"/>
      <c r="BM26" s="663"/>
      <c r="BN26" s="664"/>
      <c r="BO26" s="698" t="s">
        <v>122</v>
      </c>
      <c r="BP26" s="698"/>
      <c r="BQ26" s="698"/>
      <c r="BR26" s="698"/>
      <c r="BS26" s="699" t="s">
        <v>122</v>
      </c>
      <c r="BT26" s="699"/>
      <c r="BU26" s="699"/>
      <c r="BV26" s="699"/>
      <c r="BW26" s="699"/>
      <c r="BX26" s="699"/>
      <c r="BY26" s="699"/>
      <c r="BZ26" s="699"/>
      <c r="CA26" s="699"/>
      <c r="CB26" s="730"/>
      <c r="CD26" s="659" t="s">
        <v>285</v>
      </c>
      <c r="CE26" s="660"/>
      <c r="CF26" s="660"/>
      <c r="CG26" s="660"/>
      <c r="CH26" s="660"/>
      <c r="CI26" s="660"/>
      <c r="CJ26" s="660"/>
      <c r="CK26" s="660"/>
      <c r="CL26" s="660"/>
      <c r="CM26" s="660"/>
      <c r="CN26" s="660"/>
      <c r="CO26" s="660"/>
      <c r="CP26" s="660"/>
      <c r="CQ26" s="661"/>
      <c r="CR26" s="662">
        <v>651752</v>
      </c>
      <c r="CS26" s="663"/>
      <c r="CT26" s="663"/>
      <c r="CU26" s="663"/>
      <c r="CV26" s="663"/>
      <c r="CW26" s="663"/>
      <c r="CX26" s="663"/>
      <c r="CY26" s="664"/>
      <c r="CZ26" s="665">
        <v>12.4</v>
      </c>
      <c r="DA26" s="673"/>
      <c r="DB26" s="673"/>
      <c r="DC26" s="674"/>
      <c r="DD26" s="668">
        <v>638628</v>
      </c>
      <c r="DE26" s="663"/>
      <c r="DF26" s="663"/>
      <c r="DG26" s="663"/>
      <c r="DH26" s="663"/>
      <c r="DI26" s="663"/>
      <c r="DJ26" s="663"/>
      <c r="DK26" s="664"/>
      <c r="DL26" s="668" t="s">
        <v>122</v>
      </c>
      <c r="DM26" s="663"/>
      <c r="DN26" s="663"/>
      <c r="DO26" s="663"/>
      <c r="DP26" s="663"/>
      <c r="DQ26" s="663"/>
      <c r="DR26" s="663"/>
      <c r="DS26" s="663"/>
      <c r="DT26" s="663"/>
      <c r="DU26" s="663"/>
      <c r="DV26" s="664"/>
      <c r="DW26" s="665" t="s">
        <v>122</v>
      </c>
      <c r="DX26" s="673"/>
      <c r="DY26" s="673"/>
      <c r="DZ26" s="673"/>
      <c r="EA26" s="673"/>
      <c r="EB26" s="673"/>
      <c r="EC26" s="687"/>
    </row>
    <row r="27" spans="2:133" ht="11.25" customHeight="1" x14ac:dyDescent="0.2">
      <c r="B27" s="659" t="s">
        <v>286</v>
      </c>
      <c r="C27" s="660"/>
      <c r="D27" s="660"/>
      <c r="E27" s="660"/>
      <c r="F27" s="660"/>
      <c r="G27" s="660"/>
      <c r="H27" s="660"/>
      <c r="I27" s="660"/>
      <c r="J27" s="660"/>
      <c r="K27" s="660"/>
      <c r="L27" s="660"/>
      <c r="M27" s="660"/>
      <c r="N27" s="660"/>
      <c r="O27" s="660"/>
      <c r="P27" s="660"/>
      <c r="Q27" s="661"/>
      <c r="R27" s="662">
        <v>1431</v>
      </c>
      <c r="S27" s="663"/>
      <c r="T27" s="663"/>
      <c r="U27" s="663"/>
      <c r="V27" s="663"/>
      <c r="W27" s="663"/>
      <c r="X27" s="663"/>
      <c r="Y27" s="664"/>
      <c r="Z27" s="698">
        <v>0</v>
      </c>
      <c r="AA27" s="698"/>
      <c r="AB27" s="698"/>
      <c r="AC27" s="698"/>
      <c r="AD27" s="699" t="s">
        <v>122</v>
      </c>
      <c r="AE27" s="699"/>
      <c r="AF27" s="699"/>
      <c r="AG27" s="699"/>
      <c r="AH27" s="699"/>
      <c r="AI27" s="699"/>
      <c r="AJ27" s="699"/>
      <c r="AK27" s="699"/>
      <c r="AL27" s="665" t="s">
        <v>122</v>
      </c>
      <c r="AM27" s="666"/>
      <c r="AN27" s="666"/>
      <c r="AO27" s="700"/>
      <c r="AP27" s="659" t="s">
        <v>287</v>
      </c>
      <c r="AQ27" s="660"/>
      <c r="AR27" s="660"/>
      <c r="AS27" s="660"/>
      <c r="AT27" s="660"/>
      <c r="AU27" s="660"/>
      <c r="AV27" s="660"/>
      <c r="AW27" s="660"/>
      <c r="AX27" s="660"/>
      <c r="AY27" s="660"/>
      <c r="AZ27" s="660"/>
      <c r="BA27" s="660"/>
      <c r="BB27" s="660"/>
      <c r="BC27" s="660"/>
      <c r="BD27" s="660"/>
      <c r="BE27" s="660"/>
      <c r="BF27" s="661"/>
      <c r="BG27" s="662">
        <v>1031391</v>
      </c>
      <c r="BH27" s="663"/>
      <c r="BI27" s="663"/>
      <c r="BJ27" s="663"/>
      <c r="BK27" s="663"/>
      <c r="BL27" s="663"/>
      <c r="BM27" s="663"/>
      <c r="BN27" s="664"/>
      <c r="BO27" s="698">
        <v>100</v>
      </c>
      <c r="BP27" s="698"/>
      <c r="BQ27" s="698"/>
      <c r="BR27" s="698"/>
      <c r="BS27" s="699" t="s">
        <v>122</v>
      </c>
      <c r="BT27" s="699"/>
      <c r="BU27" s="699"/>
      <c r="BV27" s="699"/>
      <c r="BW27" s="699"/>
      <c r="BX27" s="699"/>
      <c r="BY27" s="699"/>
      <c r="BZ27" s="699"/>
      <c r="CA27" s="699"/>
      <c r="CB27" s="730"/>
      <c r="CD27" s="659" t="s">
        <v>288</v>
      </c>
      <c r="CE27" s="660"/>
      <c r="CF27" s="660"/>
      <c r="CG27" s="660"/>
      <c r="CH27" s="660"/>
      <c r="CI27" s="660"/>
      <c r="CJ27" s="660"/>
      <c r="CK27" s="660"/>
      <c r="CL27" s="660"/>
      <c r="CM27" s="660"/>
      <c r="CN27" s="660"/>
      <c r="CO27" s="660"/>
      <c r="CP27" s="660"/>
      <c r="CQ27" s="661"/>
      <c r="CR27" s="662">
        <v>633893</v>
      </c>
      <c r="CS27" s="671"/>
      <c r="CT27" s="671"/>
      <c r="CU27" s="671"/>
      <c r="CV27" s="671"/>
      <c r="CW27" s="671"/>
      <c r="CX27" s="671"/>
      <c r="CY27" s="672"/>
      <c r="CZ27" s="665">
        <v>12</v>
      </c>
      <c r="DA27" s="673"/>
      <c r="DB27" s="673"/>
      <c r="DC27" s="674"/>
      <c r="DD27" s="668">
        <v>153919</v>
      </c>
      <c r="DE27" s="671"/>
      <c r="DF27" s="671"/>
      <c r="DG27" s="671"/>
      <c r="DH27" s="671"/>
      <c r="DI27" s="671"/>
      <c r="DJ27" s="671"/>
      <c r="DK27" s="672"/>
      <c r="DL27" s="668">
        <v>124158</v>
      </c>
      <c r="DM27" s="671"/>
      <c r="DN27" s="671"/>
      <c r="DO27" s="671"/>
      <c r="DP27" s="671"/>
      <c r="DQ27" s="671"/>
      <c r="DR27" s="671"/>
      <c r="DS27" s="671"/>
      <c r="DT27" s="671"/>
      <c r="DU27" s="671"/>
      <c r="DV27" s="672"/>
      <c r="DW27" s="665">
        <v>3.7</v>
      </c>
      <c r="DX27" s="673"/>
      <c r="DY27" s="673"/>
      <c r="DZ27" s="673"/>
      <c r="EA27" s="673"/>
      <c r="EB27" s="673"/>
      <c r="EC27" s="687"/>
    </row>
    <row r="28" spans="2:133" ht="11.25" customHeight="1" x14ac:dyDescent="0.2">
      <c r="B28" s="659" t="s">
        <v>289</v>
      </c>
      <c r="C28" s="660"/>
      <c r="D28" s="660"/>
      <c r="E28" s="660"/>
      <c r="F28" s="660"/>
      <c r="G28" s="660"/>
      <c r="H28" s="660"/>
      <c r="I28" s="660"/>
      <c r="J28" s="660"/>
      <c r="K28" s="660"/>
      <c r="L28" s="660"/>
      <c r="M28" s="660"/>
      <c r="N28" s="660"/>
      <c r="O28" s="660"/>
      <c r="P28" s="660"/>
      <c r="Q28" s="661"/>
      <c r="R28" s="662">
        <v>29983</v>
      </c>
      <c r="S28" s="663"/>
      <c r="T28" s="663"/>
      <c r="U28" s="663"/>
      <c r="V28" s="663"/>
      <c r="W28" s="663"/>
      <c r="X28" s="663"/>
      <c r="Y28" s="664"/>
      <c r="Z28" s="698">
        <v>0.5</v>
      </c>
      <c r="AA28" s="698"/>
      <c r="AB28" s="698"/>
      <c r="AC28" s="698"/>
      <c r="AD28" s="699">
        <v>4597</v>
      </c>
      <c r="AE28" s="699"/>
      <c r="AF28" s="699"/>
      <c r="AG28" s="699"/>
      <c r="AH28" s="699"/>
      <c r="AI28" s="699"/>
      <c r="AJ28" s="699"/>
      <c r="AK28" s="699"/>
      <c r="AL28" s="665">
        <v>0.1</v>
      </c>
      <c r="AM28" s="666"/>
      <c r="AN28" s="666"/>
      <c r="AO28" s="700"/>
      <c r="AP28" s="659"/>
      <c r="AQ28" s="660"/>
      <c r="AR28" s="660"/>
      <c r="AS28" s="660"/>
      <c r="AT28" s="660"/>
      <c r="AU28" s="660"/>
      <c r="AV28" s="660"/>
      <c r="AW28" s="660"/>
      <c r="AX28" s="660"/>
      <c r="AY28" s="660"/>
      <c r="AZ28" s="660"/>
      <c r="BA28" s="660"/>
      <c r="BB28" s="660"/>
      <c r="BC28" s="660"/>
      <c r="BD28" s="660"/>
      <c r="BE28" s="660"/>
      <c r="BF28" s="661"/>
      <c r="BG28" s="662"/>
      <c r="BH28" s="663"/>
      <c r="BI28" s="663"/>
      <c r="BJ28" s="663"/>
      <c r="BK28" s="663"/>
      <c r="BL28" s="663"/>
      <c r="BM28" s="663"/>
      <c r="BN28" s="664"/>
      <c r="BO28" s="698"/>
      <c r="BP28" s="698"/>
      <c r="BQ28" s="698"/>
      <c r="BR28" s="698"/>
      <c r="BS28" s="668"/>
      <c r="BT28" s="663"/>
      <c r="BU28" s="663"/>
      <c r="BV28" s="663"/>
      <c r="BW28" s="663"/>
      <c r="BX28" s="663"/>
      <c r="BY28" s="663"/>
      <c r="BZ28" s="663"/>
      <c r="CA28" s="663"/>
      <c r="CB28" s="697"/>
      <c r="CD28" s="659" t="s">
        <v>290</v>
      </c>
      <c r="CE28" s="660"/>
      <c r="CF28" s="660"/>
      <c r="CG28" s="660"/>
      <c r="CH28" s="660"/>
      <c r="CI28" s="660"/>
      <c r="CJ28" s="660"/>
      <c r="CK28" s="660"/>
      <c r="CL28" s="660"/>
      <c r="CM28" s="660"/>
      <c r="CN28" s="660"/>
      <c r="CO28" s="660"/>
      <c r="CP28" s="660"/>
      <c r="CQ28" s="661"/>
      <c r="CR28" s="662">
        <v>395059</v>
      </c>
      <c r="CS28" s="663"/>
      <c r="CT28" s="663"/>
      <c r="CU28" s="663"/>
      <c r="CV28" s="663"/>
      <c r="CW28" s="663"/>
      <c r="CX28" s="663"/>
      <c r="CY28" s="664"/>
      <c r="CZ28" s="665">
        <v>7.5</v>
      </c>
      <c r="DA28" s="673"/>
      <c r="DB28" s="673"/>
      <c r="DC28" s="674"/>
      <c r="DD28" s="668">
        <v>386333</v>
      </c>
      <c r="DE28" s="663"/>
      <c r="DF28" s="663"/>
      <c r="DG28" s="663"/>
      <c r="DH28" s="663"/>
      <c r="DI28" s="663"/>
      <c r="DJ28" s="663"/>
      <c r="DK28" s="664"/>
      <c r="DL28" s="668">
        <v>386333</v>
      </c>
      <c r="DM28" s="663"/>
      <c r="DN28" s="663"/>
      <c r="DO28" s="663"/>
      <c r="DP28" s="663"/>
      <c r="DQ28" s="663"/>
      <c r="DR28" s="663"/>
      <c r="DS28" s="663"/>
      <c r="DT28" s="663"/>
      <c r="DU28" s="663"/>
      <c r="DV28" s="664"/>
      <c r="DW28" s="665">
        <v>11.5</v>
      </c>
      <c r="DX28" s="673"/>
      <c r="DY28" s="673"/>
      <c r="DZ28" s="673"/>
      <c r="EA28" s="673"/>
      <c r="EB28" s="673"/>
      <c r="EC28" s="687"/>
    </row>
    <row r="29" spans="2:133" ht="11.25" customHeight="1" x14ac:dyDescent="0.2">
      <c r="B29" s="659" t="s">
        <v>291</v>
      </c>
      <c r="C29" s="660"/>
      <c r="D29" s="660"/>
      <c r="E29" s="660"/>
      <c r="F29" s="660"/>
      <c r="G29" s="660"/>
      <c r="H29" s="660"/>
      <c r="I29" s="660"/>
      <c r="J29" s="660"/>
      <c r="K29" s="660"/>
      <c r="L29" s="660"/>
      <c r="M29" s="660"/>
      <c r="N29" s="660"/>
      <c r="O29" s="660"/>
      <c r="P29" s="660"/>
      <c r="Q29" s="661"/>
      <c r="R29" s="662">
        <v>4801</v>
      </c>
      <c r="S29" s="663"/>
      <c r="T29" s="663"/>
      <c r="U29" s="663"/>
      <c r="V29" s="663"/>
      <c r="W29" s="663"/>
      <c r="X29" s="663"/>
      <c r="Y29" s="664"/>
      <c r="Z29" s="698">
        <v>0.1</v>
      </c>
      <c r="AA29" s="698"/>
      <c r="AB29" s="698"/>
      <c r="AC29" s="698"/>
      <c r="AD29" s="699">
        <v>148</v>
      </c>
      <c r="AE29" s="699"/>
      <c r="AF29" s="699"/>
      <c r="AG29" s="699"/>
      <c r="AH29" s="699"/>
      <c r="AI29" s="699"/>
      <c r="AJ29" s="699"/>
      <c r="AK29" s="699"/>
      <c r="AL29" s="665">
        <v>0</v>
      </c>
      <c r="AM29" s="666"/>
      <c r="AN29" s="666"/>
      <c r="AO29" s="700"/>
      <c r="AP29" s="643"/>
      <c r="AQ29" s="644"/>
      <c r="AR29" s="644"/>
      <c r="AS29" s="644"/>
      <c r="AT29" s="644"/>
      <c r="AU29" s="644"/>
      <c r="AV29" s="644"/>
      <c r="AW29" s="644"/>
      <c r="AX29" s="644"/>
      <c r="AY29" s="644"/>
      <c r="AZ29" s="644"/>
      <c r="BA29" s="644"/>
      <c r="BB29" s="644"/>
      <c r="BC29" s="644"/>
      <c r="BD29" s="644"/>
      <c r="BE29" s="644"/>
      <c r="BF29" s="645"/>
      <c r="BG29" s="662"/>
      <c r="BH29" s="663"/>
      <c r="BI29" s="663"/>
      <c r="BJ29" s="663"/>
      <c r="BK29" s="663"/>
      <c r="BL29" s="663"/>
      <c r="BM29" s="663"/>
      <c r="BN29" s="664"/>
      <c r="BO29" s="698"/>
      <c r="BP29" s="698"/>
      <c r="BQ29" s="698"/>
      <c r="BR29" s="698"/>
      <c r="BS29" s="699"/>
      <c r="BT29" s="699"/>
      <c r="BU29" s="699"/>
      <c r="BV29" s="699"/>
      <c r="BW29" s="699"/>
      <c r="BX29" s="699"/>
      <c r="BY29" s="699"/>
      <c r="BZ29" s="699"/>
      <c r="CA29" s="699"/>
      <c r="CB29" s="730"/>
      <c r="CD29" s="675" t="s">
        <v>292</v>
      </c>
      <c r="CE29" s="676"/>
      <c r="CF29" s="659" t="s">
        <v>66</v>
      </c>
      <c r="CG29" s="660"/>
      <c r="CH29" s="660"/>
      <c r="CI29" s="660"/>
      <c r="CJ29" s="660"/>
      <c r="CK29" s="660"/>
      <c r="CL29" s="660"/>
      <c r="CM29" s="660"/>
      <c r="CN29" s="660"/>
      <c r="CO29" s="660"/>
      <c r="CP29" s="660"/>
      <c r="CQ29" s="661"/>
      <c r="CR29" s="662">
        <v>395030</v>
      </c>
      <c r="CS29" s="671"/>
      <c r="CT29" s="671"/>
      <c r="CU29" s="671"/>
      <c r="CV29" s="671"/>
      <c r="CW29" s="671"/>
      <c r="CX29" s="671"/>
      <c r="CY29" s="672"/>
      <c r="CZ29" s="665">
        <v>7.5</v>
      </c>
      <c r="DA29" s="673"/>
      <c r="DB29" s="673"/>
      <c r="DC29" s="674"/>
      <c r="DD29" s="668">
        <v>386304</v>
      </c>
      <c r="DE29" s="671"/>
      <c r="DF29" s="671"/>
      <c r="DG29" s="671"/>
      <c r="DH29" s="671"/>
      <c r="DI29" s="671"/>
      <c r="DJ29" s="671"/>
      <c r="DK29" s="672"/>
      <c r="DL29" s="668">
        <v>386304</v>
      </c>
      <c r="DM29" s="671"/>
      <c r="DN29" s="671"/>
      <c r="DO29" s="671"/>
      <c r="DP29" s="671"/>
      <c r="DQ29" s="671"/>
      <c r="DR29" s="671"/>
      <c r="DS29" s="671"/>
      <c r="DT29" s="671"/>
      <c r="DU29" s="671"/>
      <c r="DV29" s="672"/>
      <c r="DW29" s="665">
        <v>11.5</v>
      </c>
      <c r="DX29" s="673"/>
      <c r="DY29" s="673"/>
      <c r="DZ29" s="673"/>
      <c r="EA29" s="673"/>
      <c r="EB29" s="673"/>
      <c r="EC29" s="687"/>
    </row>
    <row r="30" spans="2:133" ht="11.25" customHeight="1" x14ac:dyDescent="0.2">
      <c r="B30" s="659" t="s">
        <v>293</v>
      </c>
      <c r="C30" s="660"/>
      <c r="D30" s="660"/>
      <c r="E30" s="660"/>
      <c r="F30" s="660"/>
      <c r="G30" s="660"/>
      <c r="H30" s="660"/>
      <c r="I30" s="660"/>
      <c r="J30" s="660"/>
      <c r="K30" s="660"/>
      <c r="L30" s="660"/>
      <c r="M30" s="660"/>
      <c r="N30" s="660"/>
      <c r="O30" s="660"/>
      <c r="P30" s="660"/>
      <c r="Q30" s="661"/>
      <c r="R30" s="662">
        <v>677034</v>
      </c>
      <c r="S30" s="663"/>
      <c r="T30" s="663"/>
      <c r="U30" s="663"/>
      <c r="V30" s="663"/>
      <c r="W30" s="663"/>
      <c r="X30" s="663"/>
      <c r="Y30" s="664"/>
      <c r="Z30" s="698">
        <v>11.9</v>
      </c>
      <c r="AA30" s="698"/>
      <c r="AB30" s="698"/>
      <c r="AC30" s="698"/>
      <c r="AD30" s="699" t="s">
        <v>122</v>
      </c>
      <c r="AE30" s="699"/>
      <c r="AF30" s="699"/>
      <c r="AG30" s="699"/>
      <c r="AH30" s="699"/>
      <c r="AI30" s="699"/>
      <c r="AJ30" s="699"/>
      <c r="AK30" s="699"/>
      <c r="AL30" s="665" t="s">
        <v>122</v>
      </c>
      <c r="AM30" s="666"/>
      <c r="AN30" s="666"/>
      <c r="AO30" s="700"/>
      <c r="AP30" s="714" t="s">
        <v>211</v>
      </c>
      <c r="AQ30" s="715"/>
      <c r="AR30" s="715"/>
      <c r="AS30" s="715"/>
      <c r="AT30" s="715"/>
      <c r="AU30" s="715"/>
      <c r="AV30" s="715"/>
      <c r="AW30" s="715"/>
      <c r="AX30" s="715"/>
      <c r="AY30" s="715"/>
      <c r="AZ30" s="715"/>
      <c r="BA30" s="715"/>
      <c r="BB30" s="715"/>
      <c r="BC30" s="715"/>
      <c r="BD30" s="715"/>
      <c r="BE30" s="715"/>
      <c r="BF30" s="716"/>
      <c r="BG30" s="714" t="s">
        <v>294</v>
      </c>
      <c r="BH30" s="728"/>
      <c r="BI30" s="728"/>
      <c r="BJ30" s="728"/>
      <c r="BK30" s="728"/>
      <c r="BL30" s="728"/>
      <c r="BM30" s="728"/>
      <c r="BN30" s="728"/>
      <c r="BO30" s="728"/>
      <c r="BP30" s="728"/>
      <c r="BQ30" s="729"/>
      <c r="BR30" s="714" t="s">
        <v>295</v>
      </c>
      <c r="BS30" s="728"/>
      <c r="BT30" s="728"/>
      <c r="BU30" s="728"/>
      <c r="BV30" s="728"/>
      <c r="BW30" s="728"/>
      <c r="BX30" s="728"/>
      <c r="BY30" s="728"/>
      <c r="BZ30" s="728"/>
      <c r="CA30" s="728"/>
      <c r="CB30" s="729"/>
      <c r="CD30" s="677"/>
      <c r="CE30" s="678"/>
      <c r="CF30" s="659" t="s">
        <v>296</v>
      </c>
      <c r="CG30" s="660"/>
      <c r="CH30" s="660"/>
      <c r="CI30" s="660"/>
      <c r="CJ30" s="660"/>
      <c r="CK30" s="660"/>
      <c r="CL30" s="660"/>
      <c r="CM30" s="660"/>
      <c r="CN30" s="660"/>
      <c r="CO30" s="660"/>
      <c r="CP30" s="660"/>
      <c r="CQ30" s="661"/>
      <c r="CR30" s="662">
        <v>381937</v>
      </c>
      <c r="CS30" s="663"/>
      <c r="CT30" s="663"/>
      <c r="CU30" s="663"/>
      <c r="CV30" s="663"/>
      <c r="CW30" s="663"/>
      <c r="CX30" s="663"/>
      <c r="CY30" s="664"/>
      <c r="CZ30" s="665">
        <v>7.2</v>
      </c>
      <c r="DA30" s="673"/>
      <c r="DB30" s="673"/>
      <c r="DC30" s="674"/>
      <c r="DD30" s="668">
        <v>373211</v>
      </c>
      <c r="DE30" s="663"/>
      <c r="DF30" s="663"/>
      <c r="DG30" s="663"/>
      <c r="DH30" s="663"/>
      <c r="DI30" s="663"/>
      <c r="DJ30" s="663"/>
      <c r="DK30" s="664"/>
      <c r="DL30" s="668">
        <v>373211</v>
      </c>
      <c r="DM30" s="663"/>
      <c r="DN30" s="663"/>
      <c r="DO30" s="663"/>
      <c r="DP30" s="663"/>
      <c r="DQ30" s="663"/>
      <c r="DR30" s="663"/>
      <c r="DS30" s="663"/>
      <c r="DT30" s="663"/>
      <c r="DU30" s="663"/>
      <c r="DV30" s="664"/>
      <c r="DW30" s="665">
        <v>11.1</v>
      </c>
      <c r="DX30" s="673"/>
      <c r="DY30" s="673"/>
      <c r="DZ30" s="673"/>
      <c r="EA30" s="673"/>
      <c r="EB30" s="673"/>
      <c r="EC30" s="687"/>
    </row>
    <row r="31" spans="2:133" ht="11.25" customHeight="1" x14ac:dyDescent="0.2">
      <c r="B31" s="731" t="s">
        <v>297</v>
      </c>
      <c r="C31" s="732"/>
      <c r="D31" s="732"/>
      <c r="E31" s="732"/>
      <c r="F31" s="732"/>
      <c r="G31" s="732"/>
      <c r="H31" s="732"/>
      <c r="I31" s="732"/>
      <c r="J31" s="732"/>
      <c r="K31" s="732"/>
      <c r="L31" s="732"/>
      <c r="M31" s="732"/>
      <c r="N31" s="732"/>
      <c r="O31" s="732"/>
      <c r="P31" s="732"/>
      <c r="Q31" s="733"/>
      <c r="R31" s="662" t="s">
        <v>122</v>
      </c>
      <c r="S31" s="663"/>
      <c r="T31" s="663"/>
      <c r="U31" s="663"/>
      <c r="V31" s="663"/>
      <c r="W31" s="663"/>
      <c r="X31" s="663"/>
      <c r="Y31" s="664"/>
      <c r="Z31" s="698" t="s">
        <v>122</v>
      </c>
      <c r="AA31" s="698"/>
      <c r="AB31" s="698"/>
      <c r="AC31" s="698"/>
      <c r="AD31" s="699" t="s">
        <v>122</v>
      </c>
      <c r="AE31" s="699"/>
      <c r="AF31" s="699"/>
      <c r="AG31" s="699"/>
      <c r="AH31" s="699"/>
      <c r="AI31" s="699"/>
      <c r="AJ31" s="699"/>
      <c r="AK31" s="699"/>
      <c r="AL31" s="665" t="s">
        <v>122</v>
      </c>
      <c r="AM31" s="666"/>
      <c r="AN31" s="666"/>
      <c r="AO31" s="700"/>
      <c r="AP31" s="723" t="s">
        <v>298</v>
      </c>
      <c r="AQ31" s="724"/>
      <c r="AR31" s="724"/>
      <c r="AS31" s="724"/>
      <c r="AT31" s="725" t="s">
        <v>299</v>
      </c>
      <c r="AU31" s="200"/>
      <c r="AV31" s="200"/>
      <c r="AW31" s="200"/>
      <c r="AX31" s="711" t="s">
        <v>177</v>
      </c>
      <c r="AY31" s="712"/>
      <c r="AZ31" s="712"/>
      <c r="BA31" s="712"/>
      <c r="BB31" s="712"/>
      <c r="BC31" s="712"/>
      <c r="BD31" s="712"/>
      <c r="BE31" s="712"/>
      <c r="BF31" s="713"/>
      <c r="BG31" s="719">
        <v>99.1</v>
      </c>
      <c r="BH31" s="720"/>
      <c r="BI31" s="720"/>
      <c r="BJ31" s="720"/>
      <c r="BK31" s="720"/>
      <c r="BL31" s="720"/>
      <c r="BM31" s="721">
        <v>95.2</v>
      </c>
      <c r="BN31" s="720"/>
      <c r="BO31" s="720"/>
      <c r="BP31" s="720"/>
      <c r="BQ31" s="722"/>
      <c r="BR31" s="719">
        <v>99.1</v>
      </c>
      <c r="BS31" s="720"/>
      <c r="BT31" s="720"/>
      <c r="BU31" s="720"/>
      <c r="BV31" s="720"/>
      <c r="BW31" s="720"/>
      <c r="BX31" s="721">
        <v>95.1</v>
      </c>
      <c r="BY31" s="720"/>
      <c r="BZ31" s="720"/>
      <c r="CA31" s="720"/>
      <c r="CB31" s="722"/>
      <c r="CD31" s="677"/>
      <c r="CE31" s="678"/>
      <c r="CF31" s="659" t="s">
        <v>300</v>
      </c>
      <c r="CG31" s="660"/>
      <c r="CH31" s="660"/>
      <c r="CI31" s="660"/>
      <c r="CJ31" s="660"/>
      <c r="CK31" s="660"/>
      <c r="CL31" s="660"/>
      <c r="CM31" s="660"/>
      <c r="CN31" s="660"/>
      <c r="CO31" s="660"/>
      <c r="CP31" s="660"/>
      <c r="CQ31" s="661"/>
      <c r="CR31" s="662">
        <v>13093</v>
      </c>
      <c r="CS31" s="671"/>
      <c r="CT31" s="671"/>
      <c r="CU31" s="671"/>
      <c r="CV31" s="671"/>
      <c r="CW31" s="671"/>
      <c r="CX31" s="671"/>
      <c r="CY31" s="672"/>
      <c r="CZ31" s="665">
        <v>0.2</v>
      </c>
      <c r="DA31" s="673"/>
      <c r="DB31" s="673"/>
      <c r="DC31" s="674"/>
      <c r="DD31" s="668">
        <v>13093</v>
      </c>
      <c r="DE31" s="671"/>
      <c r="DF31" s="671"/>
      <c r="DG31" s="671"/>
      <c r="DH31" s="671"/>
      <c r="DI31" s="671"/>
      <c r="DJ31" s="671"/>
      <c r="DK31" s="672"/>
      <c r="DL31" s="668">
        <v>13093</v>
      </c>
      <c r="DM31" s="671"/>
      <c r="DN31" s="671"/>
      <c r="DO31" s="671"/>
      <c r="DP31" s="671"/>
      <c r="DQ31" s="671"/>
      <c r="DR31" s="671"/>
      <c r="DS31" s="671"/>
      <c r="DT31" s="671"/>
      <c r="DU31" s="671"/>
      <c r="DV31" s="672"/>
      <c r="DW31" s="665">
        <v>0.4</v>
      </c>
      <c r="DX31" s="673"/>
      <c r="DY31" s="673"/>
      <c r="DZ31" s="673"/>
      <c r="EA31" s="673"/>
      <c r="EB31" s="673"/>
      <c r="EC31" s="687"/>
    </row>
    <row r="32" spans="2:133" ht="11.25" customHeight="1" x14ac:dyDescent="0.2">
      <c r="B32" s="659" t="s">
        <v>301</v>
      </c>
      <c r="C32" s="660"/>
      <c r="D32" s="660"/>
      <c r="E32" s="660"/>
      <c r="F32" s="660"/>
      <c r="G32" s="660"/>
      <c r="H32" s="660"/>
      <c r="I32" s="660"/>
      <c r="J32" s="660"/>
      <c r="K32" s="660"/>
      <c r="L32" s="660"/>
      <c r="M32" s="660"/>
      <c r="N32" s="660"/>
      <c r="O32" s="660"/>
      <c r="P32" s="660"/>
      <c r="Q32" s="661"/>
      <c r="R32" s="662">
        <v>531235</v>
      </c>
      <c r="S32" s="663"/>
      <c r="T32" s="663"/>
      <c r="U32" s="663"/>
      <c r="V32" s="663"/>
      <c r="W32" s="663"/>
      <c r="X32" s="663"/>
      <c r="Y32" s="664"/>
      <c r="Z32" s="698">
        <v>9.3000000000000007</v>
      </c>
      <c r="AA32" s="698"/>
      <c r="AB32" s="698"/>
      <c r="AC32" s="698"/>
      <c r="AD32" s="699" t="s">
        <v>122</v>
      </c>
      <c r="AE32" s="699"/>
      <c r="AF32" s="699"/>
      <c r="AG32" s="699"/>
      <c r="AH32" s="699"/>
      <c r="AI32" s="699"/>
      <c r="AJ32" s="699"/>
      <c r="AK32" s="699"/>
      <c r="AL32" s="665" t="s">
        <v>122</v>
      </c>
      <c r="AM32" s="666"/>
      <c r="AN32" s="666"/>
      <c r="AO32" s="700"/>
      <c r="AP32" s="701"/>
      <c r="AQ32" s="702"/>
      <c r="AR32" s="702"/>
      <c r="AS32" s="702"/>
      <c r="AT32" s="726"/>
      <c r="AU32" s="196" t="s">
        <v>302</v>
      </c>
      <c r="AX32" s="659" t="s">
        <v>303</v>
      </c>
      <c r="AY32" s="660"/>
      <c r="AZ32" s="660"/>
      <c r="BA32" s="660"/>
      <c r="BB32" s="660"/>
      <c r="BC32" s="660"/>
      <c r="BD32" s="660"/>
      <c r="BE32" s="660"/>
      <c r="BF32" s="661"/>
      <c r="BG32" s="718">
        <v>99.2</v>
      </c>
      <c r="BH32" s="671"/>
      <c r="BI32" s="671"/>
      <c r="BJ32" s="671"/>
      <c r="BK32" s="671"/>
      <c r="BL32" s="671"/>
      <c r="BM32" s="666">
        <v>95.1</v>
      </c>
      <c r="BN32" s="671"/>
      <c r="BO32" s="671"/>
      <c r="BP32" s="671"/>
      <c r="BQ32" s="696"/>
      <c r="BR32" s="718">
        <v>98.9</v>
      </c>
      <c r="BS32" s="671"/>
      <c r="BT32" s="671"/>
      <c r="BU32" s="671"/>
      <c r="BV32" s="671"/>
      <c r="BW32" s="671"/>
      <c r="BX32" s="666">
        <v>95.1</v>
      </c>
      <c r="BY32" s="671"/>
      <c r="BZ32" s="671"/>
      <c r="CA32" s="671"/>
      <c r="CB32" s="696"/>
      <c r="CD32" s="679"/>
      <c r="CE32" s="680"/>
      <c r="CF32" s="659" t="s">
        <v>304</v>
      </c>
      <c r="CG32" s="660"/>
      <c r="CH32" s="660"/>
      <c r="CI32" s="660"/>
      <c r="CJ32" s="660"/>
      <c r="CK32" s="660"/>
      <c r="CL32" s="660"/>
      <c r="CM32" s="660"/>
      <c r="CN32" s="660"/>
      <c r="CO32" s="660"/>
      <c r="CP32" s="660"/>
      <c r="CQ32" s="661"/>
      <c r="CR32" s="662">
        <v>29</v>
      </c>
      <c r="CS32" s="663"/>
      <c r="CT32" s="663"/>
      <c r="CU32" s="663"/>
      <c r="CV32" s="663"/>
      <c r="CW32" s="663"/>
      <c r="CX32" s="663"/>
      <c r="CY32" s="664"/>
      <c r="CZ32" s="665">
        <v>0</v>
      </c>
      <c r="DA32" s="673"/>
      <c r="DB32" s="673"/>
      <c r="DC32" s="674"/>
      <c r="DD32" s="668">
        <v>29</v>
      </c>
      <c r="DE32" s="663"/>
      <c r="DF32" s="663"/>
      <c r="DG32" s="663"/>
      <c r="DH32" s="663"/>
      <c r="DI32" s="663"/>
      <c r="DJ32" s="663"/>
      <c r="DK32" s="664"/>
      <c r="DL32" s="668">
        <v>29</v>
      </c>
      <c r="DM32" s="663"/>
      <c r="DN32" s="663"/>
      <c r="DO32" s="663"/>
      <c r="DP32" s="663"/>
      <c r="DQ32" s="663"/>
      <c r="DR32" s="663"/>
      <c r="DS32" s="663"/>
      <c r="DT32" s="663"/>
      <c r="DU32" s="663"/>
      <c r="DV32" s="664"/>
      <c r="DW32" s="665">
        <v>0</v>
      </c>
      <c r="DX32" s="673"/>
      <c r="DY32" s="673"/>
      <c r="DZ32" s="673"/>
      <c r="EA32" s="673"/>
      <c r="EB32" s="673"/>
      <c r="EC32" s="687"/>
    </row>
    <row r="33" spans="2:133" ht="11.25" customHeight="1" x14ac:dyDescent="0.2">
      <c r="B33" s="659" t="s">
        <v>305</v>
      </c>
      <c r="C33" s="660"/>
      <c r="D33" s="660"/>
      <c r="E33" s="660"/>
      <c r="F33" s="660"/>
      <c r="G33" s="660"/>
      <c r="H33" s="660"/>
      <c r="I33" s="660"/>
      <c r="J33" s="660"/>
      <c r="K33" s="660"/>
      <c r="L33" s="660"/>
      <c r="M33" s="660"/>
      <c r="N33" s="660"/>
      <c r="O33" s="660"/>
      <c r="P33" s="660"/>
      <c r="Q33" s="661"/>
      <c r="R33" s="662">
        <v>16596</v>
      </c>
      <c r="S33" s="663"/>
      <c r="T33" s="663"/>
      <c r="U33" s="663"/>
      <c r="V33" s="663"/>
      <c r="W33" s="663"/>
      <c r="X33" s="663"/>
      <c r="Y33" s="664"/>
      <c r="Z33" s="698">
        <v>0.3</v>
      </c>
      <c r="AA33" s="698"/>
      <c r="AB33" s="698"/>
      <c r="AC33" s="698"/>
      <c r="AD33" s="699">
        <v>12074</v>
      </c>
      <c r="AE33" s="699"/>
      <c r="AF33" s="699"/>
      <c r="AG33" s="699"/>
      <c r="AH33" s="699"/>
      <c r="AI33" s="699"/>
      <c r="AJ33" s="699"/>
      <c r="AK33" s="699"/>
      <c r="AL33" s="665">
        <v>0.4</v>
      </c>
      <c r="AM33" s="666"/>
      <c r="AN33" s="666"/>
      <c r="AO33" s="700"/>
      <c r="AP33" s="703"/>
      <c r="AQ33" s="704"/>
      <c r="AR33" s="704"/>
      <c r="AS33" s="704"/>
      <c r="AT33" s="727"/>
      <c r="AU33" s="201"/>
      <c r="AV33" s="201"/>
      <c r="AW33" s="201"/>
      <c r="AX33" s="643" t="s">
        <v>306</v>
      </c>
      <c r="AY33" s="644"/>
      <c r="AZ33" s="644"/>
      <c r="BA33" s="644"/>
      <c r="BB33" s="644"/>
      <c r="BC33" s="644"/>
      <c r="BD33" s="644"/>
      <c r="BE33" s="644"/>
      <c r="BF33" s="645"/>
      <c r="BG33" s="717">
        <v>98.8</v>
      </c>
      <c r="BH33" s="647"/>
      <c r="BI33" s="647"/>
      <c r="BJ33" s="647"/>
      <c r="BK33" s="647"/>
      <c r="BL33" s="647"/>
      <c r="BM33" s="691">
        <v>94.1</v>
      </c>
      <c r="BN33" s="647"/>
      <c r="BO33" s="647"/>
      <c r="BP33" s="647"/>
      <c r="BQ33" s="685"/>
      <c r="BR33" s="717">
        <v>98.9</v>
      </c>
      <c r="BS33" s="647"/>
      <c r="BT33" s="647"/>
      <c r="BU33" s="647"/>
      <c r="BV33" s="647"/>
      <c r="BW33" s="647"/>
      <c r="BX33" s="691">
        <v>93.8</v>
      </c>
      <c r="BY33" s="647"/>
      <c r="BZ33" s="647"/>
      <c r="CA33" s="647"/>
      <c r="CB33" s="685"/>
      <c r="CD33" s="659" t="s">
        <v>307</v>
      </c>
      <c r="CE33" s="660"/>
      <c r="CF33" s="660"/>
      <c r="CG33" s="660"/>
      <c r="CH33" s="660"/>
      <c r="CI33" s="660"/>
      <c r="CJ33" s="660"/>
      <c r="CK33" s="660"/>
      <c r="CL33" s="660"/>
      <c r="CM33" s="660"/>
      <c r="CN33" s="660"/>
      <c r="CO33" s="660"/>
      <c r="CP33" s="660"/>
      <c r="CQ33" s="661"/>
      <c r="CR33" s="662">
        <v>2528815</v>
      </c>
      <c r="CS33" s="671"/>
      <c r="CT33" s="671"/>
      <c r="CU33" s="671"/>
      <c r="CV33" s="671"/>
      <c r="CW33" s="671"/>
      <c r="CX33" s="671"/>
      <c r="CY33" s="672"/>
      <c r="CZ33" s="665">
        <v>48</v>
      </c>
      <c r="DA33" s="673"/>
      <c r="DB33" s="673"/>
      <c r="DC33" s="674"/>
      <c r="DD33" s="668">
        <v>2084775</v>
      </c>
      <c r="DE33" s="671"/>
      <c r="DF33" s="671"/>
      <c r="DG33" s="671"/>
      <c r="DH33" s="671"/>
      <c r="DI33" s="671"/>
      <c r="DJ33" s="671"/>
      <c r="DK33" s="672"/>
      <c r="DL33" s="668">
        <v>1362504</v>
      </c>
      <c r="DM33" s="671"/>
      <c r="DN33" s="671"/>
      <c r="DO33" s="671"/>
      <c r="DP33" s="671"/>
      <c r="DQ33" s="671"/>
      <c r="DR33" s="671"/>
      <c r="DS33" s="671"/>
      <c r="DT33" s="671"/>
      <c r="DU33" s="671"/>
      <c r="DV33" s="672"/>
      <c r="DW33" s="665">
        <v>40.4</v>
      </c>
      <c r="DX33" s="673"/>
      <c r="DY33" s="673"/>
      <c r="DZ33" s="673"/>
      <c r="EA33" s="673"/>
      <c r="EB33" s="673"/>
      <c r="EC33" s="687"/>
    </row>
    <row r="34" spans="2:133" ht="11.25" customHeight="1" x14ac:dyDescent="0.2">
      <c r="B34" s="659" t="s">
        <v>308</v>
      </c>
      <c r="C34" s="660"/>
      <c r="D34" s="660"/>
      <c r="E34" s="660"/>
      <c r="F34" s="660"/>
      <c r="G34" s="660"/>
      <c r="H34" s="660"/>
      <c r="I34" s="660"/>
      <c r="J34" s="660"/>
      <c r="K34" s="660"/>
      <c r="L34" s="660"/>
      <c r="M34" s="660"/>
      <c r="N34" s="660"/>
      <c r="O34" s="660"/>
      <c r="P34" s="660"/>
      <c r="Q34" s="661"/>
      <c r="R34" s="662">
        <v>63504</v>
      </c>
      <c r="S34" s="663"/>
      <c r="T34" s="663"/>
      <c r="U34" s="663"/>
      <c r="V34" s="663"/>
      <c r="W34" s="663"/>
      <c r="X34" s="663"/>
      <c r="Y34" s="664"/>
      <c r="Z34" s="698">
        <v>1.1000000000000001</v>
      </c>
      <c r="AA34" s="698"/>
      <c r="AB34" s="698"/>
      <c r="AC34" s="698"/>
      <c r="AD34" s="699" t="s">
        <v>122</v>
      </c>
      <c r="AE34" s="699"/>
      <c r="AF34" s="699"/>
      <c r="AG34" s="699"/>
      <c r="AH34" s="699"/>
      <c r="AI34" s="699"/>
      <c r="AJ34" s="699"/>
      <c r="AK34" s="699"/>
      <c r="AL34" s="665" t="s">
        <v>122</v>
      </c>
      <c r="AM34" s="666"/>
      <c r="AN34" s="666"/>
      <c r="AO34" s="700"/>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9" t="s">
        <v>309</v>
      </c>
      <c r="CE34" s="660"/>
      <c r="CF34" s="660"/>
      <c r="CG34" s="660"/>
      <c r="CH34" s="660"/>
      <c r="CI34" s="660"/>
      <c r="CJ34" s="660"/>
      <c r="CK34" s="660"/>
      <c r="CL34" s="660"/>
      <c r="CM34" s="660"/>
      <c r="CN34" s="660"/>
      <c r="CO34" s="660"/>
      <c r="CP34" s="660"/>
      <c r="CQ34" s="661"/>
      <c r="CR34" s="662">
        <v>680972</v>
      </c>
      <c r="CS34" s="663"/>
      <c r="CT34" s="663"/>
      <c r="CU34" s="663"/>
      <c r="CV34" s="663"/>
      <c r="CW34" s="663"/>
      <c r="CX34" s="663"/>
      <c r="CY34" s="664"/>
      <c r="CZ34" s="665">
        <v>12.9</v>
      </c>
      <c r="DA34" s="673"/>
      <c r="DB34" s="673"/>
      <c r="DC34" s="674"/>
      <c r="DD34" s="668">
        <v>556398</v>
      </c>
      <c r="DE34" s="663"/>
      <c r="DF34" s="663"/>
      <c r="DG34" s="663"/>
      <c r="DH34" s="663"/>
      <c r="DI34" s="663"/>
      <c r="DJ34" s="663"/>
      <c r="DK34" s="664"/>
      <c r="DL34" s="668">
        <v>401952</v>
      </c>
      <c r="DM34" s="663"/>
      <c r="DN34" s="663"/>
      <c r="DO34" s="663"/>
      <c r="DP34" s="663"/>
      <c r="DQ34" s="663"/>
      <c r="DR34" s="663"/>
      <c r="DS34" s="663"/>
      <c r="DT34" s="663"/>
      <c r="DU34" s="663"/>
      <c r="DV34" s="664"/>
      <c r="DW34" s="665">
        <v>11.9</v>
      </c>
      <c r="DX34" s="673"/>
      <c r="DY34" s="673"/>
      <c r="DZ34" s="673"/>
      <c r="EA34" s="673"/>
      <c r="EB34" s="673"/>
      <c r="EC34" s="687"/>
    </row>
    <row r="35" spans="2:133" ht="11.25" customHeight="1" x14ac:dyDescent="0.2">
      <c r="B35" s="659" t="s">
        <v>310</v>
      </c>
      <c r="C35" s="660"/>
      <c r="D35" s="660"/>
      <c r="E35" s="660"/>
      <c r="F35" s="660"/>
      <c r="G35" s="660"/>
      <c r="H35" s="660"/>
      <c r="I35" s="660"/>
      <c r="J35" s="660"/>
      <c r="K35" s="660"/>
      <c r="L35" s="660"/>
      <c r="M35" s="660"/>
      <c r="N35" s="660"/>
      <c r="O35" s="660"/>
      <c r="P35" s="660"/>
      <c r="Q35" s="661"/>
      <c r="R35" s="662">
        <v>282342</v>
      </c>
      <c r="S35" s="663"/>
      <c r="T35" s="663"/>
      <c r="U35" s="663"/>
      <c r="V35" s="663"/>
      <c r="W35" s="663"/>
      <c r="X35" s="663"/>
      <c r="Y35" s="664"/>
      <c r="Z35" s="698">
        <v>4.9000000000000004</v>
      </c>
      <c r="AA35" s="698"/>
      <c r="AB35" s="698"/>
      <c r="AC35" s="698"/>
      <c r="AD35" s="699" t="s">
        <v>122</v>
      </c>
      <c r="AE35" s="699"/>
      <c r="AF35" s="699"/>
      <c r="AG35" s="699"/>
      <c r="AH35" s="699"/>
      <c r="AI35" s="699"/>
      <c r="AJ35" s="699"/>
      <c r="AK35" s="699"/>
      <c r="AL35" s="665" t="s">
        <v>122</v>
      </c>
      <c r="AM35" s="666"/>
      <c r="AN35" s="666"/>
      <c r="AO35" s="700"/>
      <c r="AP35" s="204"/>
      <c r="AQ35" s="714" t="s">
        <v>311</v>
      </c>
      <c r="AR35" s="715"/>
      <c r="AS35" s="715"/>
      <c r="AT35" s="715"/>
      <c r="AU35" s="715"/>
      <c r="AV35" s="715"/>
      <c r="AW35" s="715"/>
      <c r="AX35" s="715"/>
      <c r="AY35" s="715"/>
      <c r="AZ35" s="715"/>
      <c r="BA35" s="715"/>
      <c r="BB35" s="715"/>
      <c r="BC35" s="715"/>
      <c r="BD35" s="715"/>
      <c r="BE35" s="715"/>
      <c r="BF35" s="716"/>
      <c r="BG35" s="714" t="s">
        <v>312</v>
      </c>
      <c r="BH35" s="715"/>
      <c r="BI35" s="715"/>
      <c r="BJ35" s="715"/>
      <c r="BK35" s="715"/>
      <c r="BL35" s="715"/>
      <c r="BM35" s="715"/>
      <c r="BN35" s="715"/>
      <c r="BO35" s="715"/>
      <c r="BP35" s="715"/>
      <c r="BQ35" s="715"/>
      <c r="BR35" s="715"/>
      <c r="BS35" s="715"/>
      <c r="BT35" s="715"/>
      <c r="BU35" s="715"/>
      <c r="BV35" s="715"/>
      <c r="BW35" s="715"/>
      <c r="BX35" s="715"/>
      <c r="BY35" s="715"/>
      <c r="BZ35" s="715"/>
      <c r="CA35" s="715"/>
      <c r="CB35" s="716"/>
      <c r="CD35" s="659" t="s">
        <v>313</v>
      </c>
      <c r="CE35" s="660"/>
      <c r="CF35" s="660"/>
      <c r="CG35" s="660"/>
      <c r="CH35" s="660"/>
      <c r="CI35" s="660"/>
      <c r="CJ35" s="660"/>
      <c r="CK35" s="660"/>
      <c r="CL35" s="660"/>
      <c r="CM35" s="660"/>
      <c r="CN35" s="660"/>
      <c r="CO35" s="660"/>
      <c r="CP35" s="660"/>
      <c r="CQ35" s="661"/>
      <c r="CR35" s="662">
        <v>63639</v>
      </c>
      <c r="CS35" s="671"/>
      <c r="CT35" s="671"/>
      <c r="CU35" s="671"/>
      <c r="CV35" s="671"/>
      <c r="CW35" s="671"/>
      <c r="CX35" s="671"/>
      <c r="CY35" s="672"/>
      <c r="CZ35" s="665">
        <v>1.2</v>
      </c>
      <c r="DA35" s="673"/>
      <c r="DB35" s="673"/>
      <c r="DC35" s="674"/>
      <c r="DD35" s="668">
        <v>59208</v>
      </c>
      <c r="DE35" s="671"/>
      <c r="DF35" s="671"/>
      <c r="DG35" s="671"/>
      <c r="DH35" s="671"/>
      <c r="DI35" s="671"/>
      <c r="DJ35" s="671"/>
      <c r="DK35" s="672"/>
      <c r="DL35" s="668">
        <v>57504</v>
      </c>
      <c r="DM35" s="671"/>
      <c r="DN35" s="671"/>
      <c r="DO35" s="671"/>
      <c r="DP35" s="671"/>
      <c r="DQ35" s="671"/>
      <c r="DR35" s="671"/>
      <c r="DS35" s="671"/>
      <c r="DT35" s="671"/>
      <c r="DU35" s="671"/>
      <c r="DV35" s="672"/>
      <c r="DW35" s="665">
        <v>1.7</v>
      </c>
      <c r="DX35" s="673"/>
      <c r="DY35" s="673"/>
      <c r="DZ35" s="673"/>
      <c r="EA35" s="673"/>
      <c r="EB35" s="673"/>
      <c r="EC35" s="687"/>
    </row>
    <row r="36" spans="2:133" ht="11.25" customHeight="1" x14ac:dyDescent="0.2">
      <c r="B36" s="659" t="s">
        <v>314</v>
      </c>
      <c r="C36" s="660"/>
      <c r="D36" s="660"/>
      <c r="E36" s="660"/>
      <c r="F36" s="660"/>
      <c r="G36" s="660"/>
      <c r="H36" s="660"/>
      <c r="I36" s="660"/>
      <c r="J36" s="660"/>
      <c r="K36" s="660"/>
      <c r="L36" s="660"/>
      <c r="M36" s="660"/>
      <c r="N36" s="660"/>
      <c r="O36" s="660"/>
      <c r="P36" s="660"/>
      <c r="Q36" s="661"/>
      <c r="R36" s="662">
        <v>424990</v>
      </c>
      <c r="S36" s="663"/>
      <c r="T36" s="663"/>
      <c r="U36" s="663"/>
      <c r="V36" s="663"/>
      <c r="W36" s="663"/>
      <c r="X36" s="663"/>
      <c r="Y36" s="664"/>
      <c r="Z36" s="698">
        <v>7.4</v>
      </c>
      <c r="AA36" s="698"/>
      <c r="AB36" s="698"/>
      <c r="AC36" s="698"/>
      <c r="AD36" s="699" t="s">
        <v>122</v>
      </c>
      <c r="AE36" s="699"/>
      <c r="AF36" s="699"/>
      <c r="AG36" s="699"/>
      <c r="AH36" s="699"/>
      <c r="AI36" s="699"/>
      <c r="AJ36" s="699"/>
      <c r="AK36" s="699"/>
      <c r="AL36" s="665" t="s">
        <v>122</v>
      </c>
      <c r="AM36" s="666"/>
      <c r="AN36" s="666"/>
      <c r="AO36" s="700"/>
      <c r="AP36" s="204"/>
      <c r="AQ36" s="705" t="s">
        <v>315</v>
      </c>
      <c r="AR36" s="706"/>
      <c r="AS36" s="706"/>
      <c r="AT36" s="706"/>
      <c r="AU36" s="706"/>
      <c r="AV36" s="706"/>
      <c r="AW36" s="706"/>
      <c r="AX36" s="706"/>
      <c r="AY36" s="707"/>
      <c r="AZ36" s="708">
        <v>366297</v>
      </c>
      <c r="BA36" s="709"/>
      <c r="BB36" s="709"/>
      <c r="BC36" s="709"/>
      <c r="BD36" s="709"/>
      <c r="BE36" s="709"/>
      <c r="BF36" s="710"/>
      <c r="BG36" s="711" t="s">
        <v>316</v>
      </c>
      <c r="BH36" s="712"/>
      <c r="BI36" s="712"/>
      <c r="BJ36" s="712"/>
      <c r="BK36" s="712"/>
      <c r="BL36" s="712"/>
      <c r="BM36" s="712"/>
      <c r="BN36" s="712"/>
      <c r="BO36" s="712"/>
      <c r="BP36" s="712"/>
      <c r="BQ36" s="712"/>
      <c r="BR36" s="712"/>
      <c r="BS36" s="712"/>
      <c r="BT36" s="712"/>
      <c r="BU36" s="713"/>
      <c r="BV36" s="708">
        <v>34366</v>
      </c>
      <c r="BW36" s="709"/>
      <c r="BX36" s="709"/>
      <c r="BY36" s="709"/>
      <c r="BZ36" s="709"/>
      <c r="CA36" s="709"/>
      <c r="CB36" s="710"/>
      <c r="CD36" s="659" t="s">
        <v>317</v>
      </c>
      <c r="CE36" s="660"/>
      <c r="CF36" s="660"/>
      <c r="CG36" s="660"/>
      <c r="CH36" s="660"/>
      <c r="CI36" s="660"/>
      <c r="CJ36" s="660"/>
      <c r="CK36" s="660"/>
      <c r="CL36" s="660"/>
      <c r="CM36" s="660"/>
      <c r="CN36" s="660"/>
      <c r="CO36" s="660"/>
      <c r="CP36" s="660"/>
      <c r="CQ36" s="661"/>
      <c r="CR36" s="662">
        <v>1115320</v>
      </c>
      <c r="CS36" s="663"/>
      <c r="CT36" s="663"/>
      <c r="CU36" s="663"/>
      <c r="CV36" s="663"/>
      <c r="CW36" s="663"/>
      <c r="CX36" s="663"/>
      <c r="CY36" s="664"/>
      <c r="CZ36" s="665">
        <v>21.2</v>
      </c>
      <c r="DA36" s="673"/>
      <c r="DB36" s="673"/>
      <c r="DC36" s="674"/>
      <c r="DD36" s="668">
        <v>893885</v>
      </c>
      <c r="DE36" s="663"/>
      <c r="DF36" s="663"/>
      <c r="DG36" s="663"/>
      <c r="DH36" s="663"/>
      <c r="DI36" s="663"/>
      <c r="DJ36" s="663"/>
      <c r="DK36" s="664"/>
      <c r="DL36" s="668">
        <v>661277</v>
      </c>
      <c r="DM36" s="663"/>
      <c r="DN36" s="663"/>
      <c r="DO36" s="663"/>
      <c r="DP36" s="663"/>
      <c r="DQ36" s="663"/>
      <c r="DR36" s="663"/>
      <c r="DS36" s="663"/>
      <c r="DT36" s="663"/>
      <c r="DU36" s="663"/>
      <c r="DV36" s="664"/>
      <c r="DW36" s="665">
        <v>19.600000000000001</v>
      </c>
      <c r="DX36" s="673"/>
      <c r="DY36" s="673"/>
      <c r="DZ36" s="673"/>
      <c r="EA36" s="673"/>
      <c r="EB36" s="673"/>
      <c r="EC36" s="687"/>
    </row>
    <row r="37" spans="2:133" ht="11.25" customHeight="1" x14ac:dyDescent="0.2">
      <c r="B37" s="659" t="s">
        <v>318</v>
      </c>
      <c r="C37" s="660"/>
      <c r="D37" s="660"/>
      <c r="E37" s="660"/>
      <c r="F37" s="660"/>
      <c r="G37" s="660"/>
      <c r="H37" s="660"/>
      <c r="I37" s="660"/>
      <c r="J37" s="660"/>
      <c r="K37" s="660"/>
      <c r="L37" s="660"/>
      <c r="M37" s="660"/>
      <c r="N37" s="660"/>
      <c r="O37" s="660"/>
      <c r="P37" s="660"/>
      <c r="Q37" s="661"/>
      <c r="R37" s="662">
        <v>67881</v>
      </c>
      <c r="S37" s="663"/>
      <c r="T37" s="663"/>
      <c r="U37" s="663"/>
      <c r="V37" s="663"/>
      <c r="W37" s="663"/>
      <c r="X37" s="663"/>
      <c r="Y37" s="664"/>
      <c r="Z37" s="698">
        <v>1.2</v>
      </c>
      <c r="AA37" s="698"/>
      <c r="AB37" s="698"/>
      <c r="AC37" s="698"/>
      <c r="AD37" s="699">
        <v>381</v>
      </c>
      <c r="AE37" s="699"/>
      <c r="AF37" s="699"/>
      <c r="AG37" s="699"/>
      <c r="AH37" s="699"/>
      <c r="AI37" s="699"/>
      <c r="AJ37" s="699"/>
      <c r="AK37" s="699"/>
      <c r="AL37" s="665">
        <v>0</v>
      </c>
      <c r="AM37" s="666"/>
      <c r="AN37" s="666"/>
      <c r="AO37" s="700"/>
      <c r="AQ37" s="693" t="s">
        <v>319</v>
      </c>
      <c r="AR37" s="694"/>
      <c r="AS37" s="694"/>
      <c r="AT37" s="694"/>
      <c r="AU37" s="694"/>
      <c r="AV37" s="694"/>
      <c r="AW37" s="694"/>
      <c r="AX37" s="694"/>
      <c r="AY37" s="695"/>
      <c r="AZ37" s="662">
        <v>48239</v>
      </c>
      <c r="BA37" s="663"/>
      <c r="BB37" s="663"/>
      <c r="BC37" s="663"/>
      <c r="BD37" s="671"/>
      <c r="BE37" s="671"/>
      <c r="BF37" s="696"/>
      <c r="BG37" s="659" t="s">
        <v>320</v>
      </c>
      <c r="BH37" s="660"/>
      <c r="BI37" s="660"/>
      <c r="BJ37" s="660"/>
      <c r="BK37" s="660"/>
      <c r="BL37" s="660"/>
      <c r="BM37" s="660"/>
      <c r="BN37" s="660"/>
      <c r="BO37" s="660"/>
      <c r="BP37" s="660"/>
      <c r="BQ37" s="660"/>
      <c r="BR37" s="660"/>
      <c r="BS37" s="660"/>
      <c r="BT37" s="660"/>
      <c r="BU37" s="661"/>
      <c r="BV37" s="662">
        <v>25639</v>
      </c>
      <c r="BW37" s="663"/>
      <c r="BX37" s="663"/>
      <c r="BY37" s="663"/>
      <c r="BZ37" s="663"/>
      <c r="CA37" s="663"/>
      <c r="CB37" s="697"/>
      <c r="CD37" s="659" t="s">
        <v>321</v>
      </c>
      <c r="CE37" s="660"/>
      <c r="CF37" s="660"/>
      <c r="CG37" s="660"/>
      <c r="CH37" s="660"/>
      <c r="CI37" s="660"/>
      <c r="CJ37" s="660"/>
      <c r="CK37" s="660"/>
      <c r="CL37" s="660"/>
      <c r="CM37" s="660"/>
      <c r="CN37" s="660"/>
      <c r="CO37" s="660"/>
      <c r="CP37" s="660"/>
      <c r="CQ37" s="661"/>
      <c r="CR37" s="662">
        <v>357640</v>
      </c>
      <c r="CS37" s="671"/>
      <c r="CT37" s="671"/>
      <c r="CU37" s="671"/>
      <c r="CV37" s="671"/>
      <c r="CW37" s="671"/>
      <c r="CX37" s="671"/>
      <c r="CY37" s="672"/>
      <c r="CZ37" s="665">
        <v>6.8</v>
      </c>
      <c r="DA37" s="673"/>
      <c r="DB37" s="673"/>
      <c r="DC37" s="674"/>
      <c r="DD37" s="668">
        <v>357640</v>
      </c>
      <c r="DE37" s="671"/>
      <c r="DF37" s="671"/>
      <c r="DG37" s="671"/>
      <c r="DH37" s="671"/>
      <c r="DI37" s="671"/>
      <c r="DJ37" s="671"/>
      <c r="DK37" s="672"/>
      <c r="DL37" s="668">
        <v>344499</v>
      </c>
      <c r="DM37" s="671"/>
      <c r="DN37" s="671"/>
      <c r="DO37" s="671"/>
      <c r="DP37" s="671"/>
      <c r="DQ37" s="671"/>
      <c r="DR37" s="671"/>
      <c r="DS37" s="671"/>
      <c r="DT37" s="671"/>
      <c r="DU37" s="671"/>
      <c r="DV37" s="672"/>
      <c r="DW37" s="665">
        <v>10.199999999999999</v>
      </c>
      <c r="DX37" s="673"/>
      <c r="DY37" s="673"/>
      <c r="DZ37" s="673"/>
      <c r="EA37" s="673"/>
      <c r="EB37" s="673"/>
      <c r="EC37" s="687"/>
    </row>
    <row r="38" spans="2:133" ht="11.25" customHeight="1" x14ac:dyDescent="0.2">
      <c r="B38" s="659" t="s">
        <v>322</v>
      </c>
      <c r="C38" s="660"/>
      <c r="D38" s="660"/>
      <c r="E38" s="660"/>
      <c r="F38" s="660"/>
      <c r="G38" s="660"/>
      <c r="H38" s="660"/>
      <c r="I38" s="660"/>
      <c r="J38" s="660"/>
      <c r="K38" s="660"/>
      <c r="L38" s="660"/>
      <c r="M38" s="660"/>
      <c r="N38" s="660"/>
      <c r="O38" s="660"/>
      <c r="P38" s="660"/>
      <c r="Q38" s="661"/>
      <c r="R38" s="662">
        <v>106200</v>
      </c>
      <c r="S38" s="663"/>
      <c r="T38" s="663"/>
      <c r="U38" s="663"/>
      <c r="V38" s="663"/>
      <c r="W38" s="663"/>
      <c r="X38" s="663"/>
      <c r="Y38" s="664"/>
      <c r="Z38" s="698">
        <v>1.9</v>
      </c>
      <c r="AA38" s="698"/>
      <c r="AB38" s="698"/>
      <c r="AC38" s="698"/>
      <c r="AD38" s="699" t="s">
        <v>122</v>
      </c>
      <c r="AE38" s="699"/>
      <c r="AF38" s="699"/>
      <c r="AG38" s="699"/>
      <c r="AH38" s="699"/>
      <c r="AI38" s="699"/>
      <c r="AJ38" s="699"/>
      <c r="AK38" s="699"/>
      <c r="AL38" s="665" t="s">
        <v>122</v>
      </c>
      <c r="AM38" s="666"/>
      <c r="AN38" s="666"/>
      <c r="AO38" s="700"/>
      <c r="AQ38" s="693" t="s">
        <v>323</v>
      </c>
      <c r="AR38" s="694"/>
      <c r="AS38" s="694"/>
      <c r="AT38" s="694"/>
      <c r="AU38" s="694"/>
      <c r="AV38" s="694"/>
      <c r="AW38" s="694"/>
      <c r="AX38" s="694"/>
      <c r="AY38" s="695"/>
      <c r="AZ38" s="662">
        <v>1126</v>
      </c>
      <c r="BA38" s="663"/>
      <c r="BB38" s="663"/>
      <c r="BC38" s="663"/>
      <c r="BD38" s="671"/>
      <c r="BE38" s="671"/>
      <c r="BF38" s="696"/>
      <c r="BG38" s="659" t="s">
        <v>324</v>
      </c>
      <c r="BH38" s="660"/>
      <c r="BI38" s="660"/>
      <c r="BJ38" s="660"/>
      <c r="BK38" s="660"/>
      <c r="BL38" s="660"/>
      <c r="BM38" s="660"/>
      <c r="BN38" s="660"/>
      <c r="BO38" s="660"/>
      <c r="BP38" s="660"/>
      <c r="BQ38" s="660"/>
      <c r="BR38" s="660"/>
      <c r="BS38" s="660"/>
      <c r="BT38" s="660"/>
      <c r="BU38" s="661"/>
      <c r="BV38" s="662">
        <v>962</v>
      </c>
      <c r="BW38" s="663"/>
      <c r="BX38" s="663"/>
      <c r="BY38" s="663"/>
      <c r="BZ38" s="663"/>
      <c r="CA38" s="663"/>
      <c r="CB38" s="697"/>
      <c r="CD38" s="659" t="s">
        <v>325</v>
      </c>
      <c r="CE38" s="660"/>
      <c r="CF38" s="660"/>
      <c r="CG38" s="660"/>
      <c r="CH38" s="660"/>
      <c r="CI38" s="660"/>
      <c r="CJ38" s="660"/>
      <c r="CK38" s="660"/>
      <c r="CL38" s="660"/>
      <c r="CM38" s="660"/>
      <c r="CN38" s="660"/>
      <c r="CO38" s="660"/>
      <c r="CP38" s="660"/>
      <c r="CQ38" s="661"/>
      <c r="CR38" s="662">
        <v>316932</v>
      </c>
      <c r="CS38" s="663"/>
      <c r="CT38" s="663"/>
      <c r="CU38" s="663"/>
      <c r="CV38" s="663"/>
      <c r="CW38" s="663"/>
      <c r="CX38" s="663"/>
      <c r="CY38" s="664"/>
      <c r="CZ38" s="665">
        <v>6</v>
      </c>
      <c r="DA38" s="673"/>
      <c r="DB38" s="673"/>
      <c r="DC38" s="674"/>
      <c r="DD38" s="668">
        <v>265212</v>
      </c>
      <c r="DE38" s="663"/>
      <c r="DF38" s="663"/>
      <c r="DG38" s="663"/>
      <c r="DH38" s="663"/>
      <c r="DI38" s="663"/>
      <c r="DJ38" s="663"/>
      <c r="DK38" s="664"/>
      <c r="DL38" s="668">
        <v>241771</v>
      </c>
      <c r="DM38" s="663"/>
      <c r="DN38" s="663"/>
      <c r="DO38" s="663"/>
      <c r="DP38" s="663"/>
      <c r="DQ38" s="663"/>
      <c r="DR38" s="663"/>
      <c r="DS38" s="663"/>
      <c r="DT38" s="663"/>
      <c r="DU38" s="663"/>
      <c r="DV38" s="664"/>
      <c r="DW38" s="665">
        <v>7.2</v>
      </c>
      <c r="DX38" s="673"/>
      <c r="DY38" s="673"/>
      <c r="DZ38" s="673"/>
      <c r="EA38" s="673"/>
      <c r="EB38" s="673"/>
      <c r="EC38" s="687"/>
    </row>
    <row r="39" spans="2:133" ht="11.25" customHeight="1" x14ac:dyDescent="0.2">
      <c r="B39" s="659" t="s">
        <v>326</v>
      </c>
      <c r="C39" s="660"/>
      <c r="D39" s="660"/>
      <c r="E39" s="660"/>
      <c r="F39" s="660"/>
      <c r="G39" s="660"/>
      <c r="H39" s="660"/>
      <c r="I39" s="660"/>
      <c r="J39" s="660"/>
      <c r="K39" s="660"/>
      <c r="L39" s="660"/>
      <c r="M39" s="660"/>
      <c r="N39" s="660"/>
      <c r="O39" s="660"/>
      <c r="P39" s="660"/>
      <c r="Q39" s="661"/>
      <c r="R39" s="662" t="s">
        <v>122</v>
      </c>
      <c r="S39" s="663"/>
      <c r="T39" s="663"/>
      <c r="U39" s="663"/>
      <c r="V39" s="663"/>
      <c r="W39" s="663"/>
      <c r="X39" s="663"/>
      <c r="Y39" s="664"/>
      <c r="Z39" s="698" t="s">
        <v>122</v>
      </c>
      <c r="AA39" s="698"/>
      <c r="AB39" s="698"/>
      <c r="AC39" s="698"/>
      <c r="AD39" s="699" t="s">
        <v>122</v>
      </c>
      <c r="AE39" s="699"/>
      <c r="AF39" s="699"/>
      <c r="AG39" s="699"/>
      <c r="AH39" s="699"/>
      <c r="AI39" s="699"/>
      <c r="AJ39" s="699"/>
      <c r="AK39" s="699"/>
      <c r="AL39" s="665" t="s">
        <v>122</v>
      </c>
      <c r="AM39" s="666"/>
      <c r="AN39" s="666"/>
      <c r="AO39" s="700"/>
      <c r="AQ39" s="693" t="s">
        <v>327</v>
      </c>
      <c r="AR39" s="694"/>
      <c r="AS39" s="694"/>
      <c r="AT39" s="694"/>
      <c r="AU39" s="694"/>
      <c r="AV39" s="694"/>
      <c r="AW39" s="694"/>
      <c r="AX39" s="694"/>
      <c r="AY39" s="695"/>
      <c r="AZ39" s="662" t="s">
        <v>122</v>
      </c>
      <c r="BA39" s="663"/>
      <c r="BB39" s="663"/>
      <c r="BC39" s="663"/>
      <c r="BD39" s="671"/>
      <c r="BE39" s="671"/>
      <c r="BF39" s="696"/>
      <c r="BG39" s="659" t="s">
        <v>328</v>
      </c>
      <c r="BH39" s="660"/>
      <c r="BI39" s="660"/>
      <c r="BJ39" s="660"/>
      <c r="BK39" s="660"/>
      <c r="BL39" s="660"/>
      <c r="BM39" s="660"/>
      <c r="BN39" s="660"/>
      <c r="BO39" s="660"/>
      <c r="BP39" s="660"/>
      <c r="BQ39" s="660"/>
      <c r="BR39" s="660"/>
      <c r="BS39" s="660"/>
      <c r="BT39" s="660"/>
      <c r="BU39" s="661"/>
      <c r="BV39" s="662">
        <v>1437</v>
      </c>
      <c r="BW39" s="663"/>
      <c r="BX39" s="663"/>
      <c r="BY39" s="663"/>
      <c r="BZ39" s="663"/>
      <c r="CA39" s="663"/>
      <c r="CB39" s="697"/>
      <c r="CD39" s="659" t="s">
        <v>329</v>
      </c>
      <c r="CE39" s="660"/>
      <c r="CF39" s="660"/>
      <c r="CG39" s="660"/>
      <c r="CH39" s="660"/>
      <c r="CI39" s="660"/>
      <c r="CJ39" s="660"/>
      <c r="CK39" s="660"/>
      <c r="CL39" s="660"/>
      <c r="CM39" s="660"/>
      <c r="CN39" s="660"/>
      <c r="CO39" s="660"/>
      <c r="CP39" s="660"/>
      <c r="CQ39" s="661"/>
      <c r="CR39" s="662">
        <v>341952</v>
      </c>
      <c r="CS39" s="671"/>
      <c r="CT39" s="671"/>
      <c r="CU39" s="671"/>
      <c r="CV39" s="671"/>
      <c r="CW39" s="671"/>
      <c r="CX39" s="671"/>
      <c r="CY39" s="672"/>
      <c r="CZ39" s="665">
        <v>6.5</v>
      </c>
      <c r="DA39" s="673"/>
      <c r="DB39" s="673"/>
      <c r="DC39" s="674"/>
      <c r="DD39" s="668">
        <v>310072</v>
      </c>
      <c r="DE39" s="671"/>
      <c r="DF39" s="671"/>
      <c r="DG39" s="671"/>
      <c r="DH39" s="671"/>
      <c r="DI39" s="671"/>
      <c r="DJ39" s="671"/>
      <c r="DK39" s="672"/>
      <c r="DL39" s="668" t="s">
        <v>122</v>
      </c>
      <c r="DM39" s="671"/>
      <c r="DN39" s="671"/>
      <c r="DO39" s="671"/>
      <c r="DP39" s="671"/>
      <c r="DQ39" s="671"/>
      <c r="DR39" s="671"/>
      <c r="DS39" s="671"/>
      <c r="DT39" s="671"/>
      <c r="DU39" s="671"/>
      <c r="DV39" s="672"/>
      <c r="DW39" s="665" t="s">
        <v>122</v>
      </c>
      <c r="DX39" s="673"/>
      <c r="DY39" s="673"/>
      <c r="DZ39" s="673"/>
      <c r="EA39" s="673"/>
      <c r="EB39" s="673"/>
      <c r="EC39" s="687"/>
    </row>
    <row r="40" spans="2:133" ht="11.25" customHeight="1" x14ac:dyDescent="0.2">
      <c r="B40" s="659" t="s">
        <v>330</v>
      </c>
      <c r="C40" s="660"/>
      <c r="D40" s="660"/>
      <c r="E40" s="660"/>
      <c r="F40" s="660"/>
      <c r="G40" s="660"/>
      <c r="H40" s="660"/>
      <c r="I40" s="660"/>
      <c r="J40" s="660"/>
      <c r="K40" s="660"/>
      <c r="L40" s="660"/>
      <c r="M40" s="660"/>
      <c r="N40" s="660"/>
      <c r="O40" s="660"/>
      <c r="P40" s="660"/>
      <c r="Q40" s="661"/>
      <c r="R40" s="662">
        <v>8400</v>
      </c>
      <c r="S40" s="663"/>
      <c r="T40" s="663"/>
      <c r="U40" s="663"/>
      <c r="V40" s="663"/>
      <c r="W40" s="663"/>
      <c r="X40" s="663"/>
      <c r="Y40" s="664"/>
      <c r="Z40" s="698">
        <v>0.1</v>
      </c>
      <c r="AA40" s="698"/>
      <c r="AB40" s="698"/>
      <c r="AC40" s="698"/>
      <c r="AD40" s="699" t="s">
        <v>122</v>
      </c>
      <c r="AE40" s="699"/>
      <c r="AF40" s="699"/>
      <c r="AG40" s="699"/>
      <c r="AH40" s="699"/>
      <c r="AI40" s="699"/>
      <c r="AJ40" s="699"/>
      <c r="AK40" s="699"/>
      <c r="AL40" s="665" t="s">
        <v>122</v>
      </c>
      <c r="AM40" s="666"/>
      <c r="AN40" s="666"/>
      <c r="AO40" s="700"/>
      <c r="AQ40" s="693" t="s">
        <v>331</v>
      </c>
      <c r="AR40" s="694"/>
      <c r="AS40" s="694"/>
      <c r="AT40" s="694"/>
      <c r="AU40" s="694"/>
      <c r="AV40" s="694"/>
      <c r="AW40" s="694"/>
      <c r="AX40" s="694"/>
      <c r="AY40" s="695"/>
      <c r="AZ40" s="662" t="s">
        <v>122</v>
      </c>
      <c r="BA40" s="663"/>
      <c r="BB40" s="663"/>
      <c r="BC40" s="663"/>
      <c r="BD40" s="671"/>
      <c r="BE40" s="671"/>
      <c r="BF40" s="696"/>
      <c r="BG40" s="701" t="s">
        <v>332</v>
      </c>
      <c r="BH40" s="702"/>
      <c r="BI40" s="702"/>
      <c r="BJ40" s="702"/>
      <c r="BK40" s="702"/>
      <c r="BL40" s="205"/>
      <c r="BM40" s="660" t="s">
        <v>333</v>
      </c>
      <c r="BN40" s="660"/>
      <c r="BO40" s="660"/>
      <c r="BP40" s="660"/>
      <c r="BQ40" s="660"/>
      <c r="BR40" s="660"/>
      <c r="BS40" s="660"/>
      <c r="BT40" s="660"/>
      <c r="BU40" s="661"/>
      <c r="BV40" s="662">
        <v>93</v>
      </c>
      <c r="BW40" s="663"/>
      <c r="BX40" s="663"/>
      <c r="BY40" s="663"/>
      <c r="BZ40" s="663"/>
      <c r="CA40" s="663"/>
      <c r="CB40" s="697"/>
      <c r="CD40" s="659" t="s">
        <v>334</v>
      </c>
      <c r="CE40" s="660"/>
      <c r="CF40" s="660"/>
      <c r="CG40" s="660"/>
      <c r="CH40" s="660"/>
      <c r="CI40" s="660"/>
      <c r="CJ40" s="660"/>
      <c r="CK40" s="660"/>
      <c r="CL40" s="660"/>
      <c r="CM40" s="660"/>
      <c r="CN40" s="660"/>
      <c r="CO40" s="660"/>
      <c r="CP40" s="660"/>
      <c r="CQ40" s="661"/>
      <c r="CR40" s="662">
        <v>10000</v>
      </c>
      <c r="CS40" s="663"/>
      <c r="CT40" s="663"/>
      <c r="CU40" s="663"/>
      <c r="CV40" s="663"/>
      <c r="CW40" s="663"/>
      <c r="CX40" s="663"/>
      <c r="CY40" s="664"/>
      <c r="CZ40" s="665">
        <v>0.2</v>
      </c>
      <c r="DA40" s="673"/>
      <c r="DB40" s="673"/>
      <c r="DC40" s="674"/>
      <c r="DD40" s="668" t="s">
        <v>122</v>
      </c>
      <c r="DE40" s="663"/>
      <c r="DF40" s="663"/>
      <c r="DG40" s="663"/>
      <c r="DH40" s="663"/>
      <c r="DI40" s="663"/>
      <c r="DJ40" s="663"/>
      <c r="DK40" s="664"/>
      <c r="DL40" s="668" t="s">
        <v>122</v>
      </c>
      <c r="DM40" s="663"/>
      <c r="DN40" s="663"/>
      <c r="DO40" s="663"/>
      <c r="DP40" s="663"/>
      <c r="DQ40" s="663"/>
      <c r="DR40" s="663"/>
      <c r="DS40" s="663"/>
      <c r="DT40" s="663"/>
      <c r="DU40" s="663"/>
      <c r="DV40" s="664"/>
      <c r="DW40" s="665" t="s">
        <v>122</v>
      </c>
      <c r="DX40" s="673"/>
      <c r="DY40" s="673"/>
      <c r="DZ40" s="673"/>
      <c r="EA40" s="673"/>
      <c r="EB40" s="673"/>
      <c r="EC40" s="687"/>
    </row>
    <row r="41" spans="2:133" ht="11.25" customHeight="1" x14ac:dyDescent="0.2">
      <c r="B41" s="643" t="s">
        <v>335</v>
      </c>
      <c r="C41" s="644"/>
      <c r="D41" s="644"/>
      <c r="E41" s="644"/>
      <c r="F41" s="644"/>
      <c r="G41" s="644"/>
      <c r="H41" s="644"/>
      <c r="I41" s="644"/>
      <c r="J41" s="644"/>
      <c r="K41" s="644"/>
      <c r="L41" s="644"/>
      <c r="M41" s="644"/>
      <c r="N41" s="644"/>
      <c r="O41" s="644"/>
      <c r="P41" s="644"/>
      <c r="Q41" s="645"/>
      <c r="R41" s="646">
        <v>5705262</v>
      </c>
      <c r="S41" s="684"/>
      <c r="T41" s="684"/>
      <c r="U41" s="684"/>
      <c r="V41" s="684"/>
      <c r="W41" s="684"/>
      <c r="X41" s="684"/>
      <c r="Y41" s="688"/>
      <c r="Z41" s="689">
        <v>100</v>
      </c>
      <c r="AA41" s="689"/>
      <c r="AB41" s="689"/>
      <c r="AC41" s="689"/>
      <c r="AD41" s="690">
        <v>3361240</v>
      </c>
      <c r="AE41" s="690"/>
      <c r="AF41" s="690"/>
      <c r="AG41" s="690"/>
      <c r="AH41" s="690"/>
      <c r="AI41" s="690"/>
      <c r="AJ41" s="690"/>
      <c r="AK41" s="690"/>
      <c r="AL41" s="649">
        <v>100</v>
      </c>
      <c r="AM41" s="691"/>
      <c r="AN41" s="691"/>
      <c r="AO41" s="692"/>
      <c r="AQ41" s="693" t="s">
        <v>336</v>
      </c>
      <c r="AR41" s="694"/>
      <c r="AS41" s="694"/>
      <c r="AT41" s="694"/>
      <c r="AU41" s="694"/>
      <c r="AV41" s="694"/>
      <c r="AW41" s="694"/>
      <c r="AX41" s="694"/>
      <c r="AY41" s="695"/>
      <c r="AZ41" s="662">
        <v>75608</v>
      </c>
      <c r="BA41" s="663"/>
      <c r="BB41" s="663"/>
      <c r="BC41" s="663"/>
      <c r="BD41" s="671"/>
      <c r="BE41" s="671"/>
      <c r="BF41" s="696"/>
      <c r="BG41" s="701"/>
      <c r="BH41" s="702"/>
      <c r="BI41" s="702"/>
      <c r="BJ41" s="702"/>
      <c r="BK41" s="702"/>
      <c r="BL41" s="205"/>
      <c r="BM41" s="660" t="s">
        <v>337</v>
      </c>
      <c r="BN41" s="660"/>
      <c r="BO41" s="660"/>
      <c r="BP41" s="660"/>
      <c r="BQ41" s="660"/>
      <c r="BR41" s="660"/>
      <c r="BS41" s="660"/>
      <c r="BT41" s="660"/>
      <c r="BU41" s="661"/>
      <c r="BV41" s="662">
        <v>2</v>
      </c>
      <c r="BW41" s="663"/>
      <c r="BX41" s="663"/>
      <c r="BY41" s="663"/>
      <c r="BZ41" s="663"/>
      <c r="CA41" s="663"/>
      <c r="CB41" s="697"/>
      <c r="CD41" s="659" t="s">
        <v>338</v>
      </c>
      <c r="CE41" s="660"/>
      <c r="CF41" s="660"/>
      <c r="CG41" s="660"/>
      <c r="CH41" s="660"/>
      <c r="CI41" s="660"/>
      <c r="CJ41" s="660"/>
      <c r="CK41" s="660"/>
      <c r="CL41" s="660"/>
      <c r="CM41" s="660"/>
      <c r="CN41" s="660"/>
      <c r="CO41" s="660"/>
      <c r="CP41" s="660"/>
      <c r="CQ41" s="661"/>
      <c r="CR41" s="662" t="s">
        <v>122</v>
      </c>
      <c r="CS41" s="671"/>
      <c r="CT41" s="671"/>
      <c r="CU41" s="671"/>
      <c r="CV41" s="671"/>
      <c r="CW41" s="671"/>
      <c r="CX41" s="671"/>
      <c r="CY41" s="672"/>
      <c r="CZ41" s="665" t="s">
        <v>122</v>
      </c>
      <c r="DA41" s="673"/>
      <c r="DB41" s="673"/>
      <c r="DC41" s="674"/>
      <c r="DD41" s="668" t="s">
        <v>122</v>
      </c>
      <c r="DE41" s="671"/>
      <c r="DF41" s="671"/>
      <c r="DG41" s="671"/>
      <c r="DH41" s="671"/>
      <c r="DI41" s="671"/>
      <c r="DJ41" s="671"/>
      <c r="DK41" s="672"/>
      <c r="DL41" s="640"/>
      <c r="DM41" s="641"/>
      <c r="DN41" s="641"/>
      <c r="DO41" s="641"/>
      <c r="DP41" s="641"/>
      <c r="DQ41" s="641"/>
      <c r="DR41" s="641"/>
      <c r="DS41" s="641"/>
      <c r="DT41" s="641"/>
      <c r="DU41" s="641"/>
      <c r="DV41" s="642"/>
      <c r="DW41" s="637"/>
      <c r="DX41" s="638"/>
      <c r="DY41" s="638"/>
      <c r="DZ41" s="638"/>
      <c r="EA41" s="638"/>
      <c r="EB41" s="638"/>
      <c r="EC41" s="639"/>
    </row>
    <row r="42" spans="2:133" ht="11.25" customHeight="1" x14ac:dyDescent="0.2">
      <c r="AQ42" s="681" t="s">
        <v>339</v>
      </c>
      <c r="AR42" s="682"/>
      <c r="AS42" s="682"/>
      <c r="AT42" s="682"/>
      <c r="AU42" s="682"/>
      <c r="AV42" s="682"/>
      <c r="AW42" s="682"/>
      <c r="AX42" s="682"/>
      <c r="AY42" s="683"/>
      <c r="AZ42" s="646">
        <v>241324</v>
      </c>
      <c r="BA42" s="684"/>
      <c r="BB42" s="684"/>
      <c r="BC42" s="684"/>
      <c r="BD42" s="647"/>
      <c r="BE42" s="647"/>
      <c r="BF42" s="685"/>
      <c r="BG42" s="703"/>
      <c r="BH42" s="704"/>
      <c r="BI42" s="704"/>
      <c r="BJ42" s="704"/>
      <c r="BK42" s="704"/>
      <c r="BL42" s="206"/>
      <c r="BM42" s="644" t="s">
        <v>340</v>
      </c>
      <c r="BN42" s="644"/>
      <c r="BO42" s="644"/>
      <c r="BP42" s="644"/>
      <c r="BQ42" s="644"/>
      <c r="BR42" s="644"/>
      <c r="BS42" s="644"/>
      <c r="BT42" s="644"/>
      <c r="BU42" s="645"/>
      <c r="BV42" s="646">
        <v>380</v>
      </c>
      <c r="BW42" s="684"/>
      <c r="BX42" s="684"/>
      <c r="BY42" s="684"/>
      <c r="BZ42" s="684"/>
      <c r="CA42" s="684"/>
      <c r="CB42" s="686"/>
      <c r="CD42" s="659" t="s">
        <v>341</v>
      </c>
      <c r="CE42" s="660"/>
      <c r="CF42" s="660"/>
      <c r="CG42" s="660"/>
      <c r="CH42" s="660"/>
      <c r="CI42" s="660"/>
      <c r="CJ42" s="660"/>
      <c r="CK42" s="660"/>
      <c r="CL42" s="660"/>
      <c r="CM42" s="660"/>
      <c r="CN42" s="660"/>
      <c r="CO42" s="660"/>
      <c r="CP42" s="660"/>
      <c r="CQ42" s="661"/>
      <c r="CR42" s="662">
        <v>527508</v>
      </c>
      <c r="CS42" s="671"/>
      <c r="CT42" s="671"/>
      <c r="CU42" s="671"/>
      <c r="CV42" s="671"/>
      <c r="CW42" s="671"/>
      <c r="CX42" s="671"/>
      <c r="CY42" s="672"/>
      <c r="CZ42" s="665">
        <v>10</v>
      </c>
      <c r="DA42" s="673"/>
      <c r="DB42" s="673"/>
      <c r="DC42" s="674"/>
      <c r="DD42" s="668">
        <v>185148</v>
      </c>
      <c r="DE42" s="671"/>
      <c r="DF42" s="671"/>
      <c r="DG42" s="671"/>
      <c r="DH42" s="671"/>
      <c r="DI42" s="671"/>
      <c r="DJ42" s="671"/>
      <c r="DK42" s="672"/>
      <c r="DL42" s="640"/>
      <c r="DM42" s="641"/>
      <c r="DN42" s="641"/>
      <c r="DO42" s="641"/>
      <c r="DP42" s="641"/>
      <c r="DQ42" s="641"/>
      <c r="DR42" s="641"/>
      <c r="DS42" s="641"/>
      <c r="DT42" s="641"/>
      <c r="DU42" s="641"/>
      <c r="DV42" s="642"/>
      <c r="DW42" s="637"/>
      <c r="DX42" s="638"/>
      <c r="DY42" s="638"/>
      <c r="DZ42" s="638"/>
      <c r="EA42" s="638"/>
      <c r="EB42" s="638"/>
      <c r="EC42" s="639"/>
    </row>
    <row r="43" spans="2:133" ht="11.25" customHeight="1" x14ac:dyDescent="0.2">
      <c r="B43" s="196" t="s">
        <v>342</v>
      </c>
      <c r="CD43" s="659" t="s">
        <v>343</v>
      </c>
      <c r="CE43" s="660"/>
      <c r="CF43" s="660"/>
      <c r="CG43" s="660"/>
      <c r="CH43" s="660"/>
      <c r="CI43" s="660"/>
      <c r="CJ43" s="660"/>
      <c r="CK43" s="660"/>
      <c r="CL43" s="660"/>
      <c r="CM43" s="660"/>
      <c r="CN43" s="660"/>
      <c r="CO43" s="660"/>
      <c r="CP43" s="660"/>
      <c r="CQ43" s="661"/>
      <c r="CR43" s="662">
        <v>10894</v>
      </c>
      <c r="CS43" s="671"/>
      <c r="CT43" s="671"/>
      <c r="CU43" s="671"/>
      <c r="CV43" s="671"/>
      <c r="CW43" s="671"/>
      <c r="CX43" s="671"/>
      <c r="CY43" s="672"/>
      <c r="CZ43" s="665">
        <v>0.2</v>
      </c>
      <c r="DA43" s="673"/>
      <c r="DB43" s="673"/>
      <c r="DC43" s="674"/>
      <c r="DD43" s="668">
        <v>10894</v>
      </c>
      <c r="DE43" s="671"/>
      <c r="DF43" s="671"/>
      <c r="DG43" s="671"/>
      <c r="DH43" s="671"/>
      <c r="DI43" s="671"/>
      <c r="DJ43" s="671"/>
      <c r="DK43" s="672"/>
      <c r="DL43" s="640"/>
      <c r="DM43" s="641"/>
      <c r="DN43" s="641"/>
      <c r="DO43" s="641"/>
      <c r="DP43" s="641"/>
      <c r="DQ43" s="641"/>
      <c r="DR43" s="641"/>
      <c r="DS43" s="641"/>
      <c r="DT43" s="641"/>
      <c r="DU43" s="641"/>
      <c r="DV43" s="642"/>
      <c r="DW43" s="637"/>
      <c r="DX43" s="638"/>
      <c r="DY43" s="638"/>
      <c r="DZ43" s="638"/>
      <c r="EA43" s="638"/>
      <c r="EB43" s="638"/>
      <c r="EC43" s="639"/>
    </row>
    <row r="44" spans="2:133" ht="11.25" customHeight="1" x14ac:dyDescent="0.2">
      <c r="B44" s="669" t="s">
        <v>344</v>
      </c>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c r="AA44" s="669"/>
      <c r="AB44" s="669"/>
      <c r="AC44" s="669"/>
      <c r="AD44" s="669"/>
      <c r="AE44" s="669"/>
      <c r="AF44" s="669"/>
      <c r="AG44" s="669"/>
      <c r="AH44" s="669"/>
      <c r="AI44" s="669"/>
      <c r="AJ44" s="669"/>
      <c r="AK44" s="669"/>
      <c r="AL44" s="669"/>
      <c r="AM44" s="669"/>
      <c r="AN44" s="669"/>
      <c r="AO44" s="669"/>
      <c r="AP44" s="669"/>
      <c r="AQ44" s="669"/>
      <c r="AR44" s="669"/>
      <c r="AS44" s="669"/>
      <c r="AT44" s="669"/>
      <c r="AU44" s="669"/>
      <c r="AV44" s="669"/>
      <c r="AW44" s="669"/>
      <c r="AX44" s="669"/>
      <c r="AY44" s="669"/>
      <c r="AZ44" s="669"/>
      <c r="BA44" s="669"/>
      <c r="BB44" s="669"/>
      <c r="BC44" s="669"/>
      <c r="BD44" s="669"/>
      <c r="BE44" s="669"/>
      <c r="BF44" s="669"/>
      <c r="BG44" s="669"/>
      <c r="BH44" s="669"/>
      <c r="BI44" s="669"/>
      <c r="BJ44" s="669"/>
      <c r="BK44" s="669"/>
      <c r="BL44" s="669"/>
      <c r="BM44" s="669"/>
      <c r="BN44" s="669"/>
      <c r="BO44" s="669"/>
      <c r="BP44" s="669"/>
      <c r="BQ44" s="669"/>
      <c r="BR44" s="669"/>
      <c r="BS44" s="669"/>
      <c r="BT44" s="669"/>
      <c r="BU44" s="669"/>
      <c r="BV44" s="669"/>
      <c r="BW44" s="669"/>
      <c r="BX44" s="669"/>
      <c r="BY44" s="669"/>
      <c r="BZ44" s="669"/>
      <c r="CA44" s="669"/>
      <c r="CB44" s="669"/>
      <c r="CC44" s="670"/>
      <c r="CD44" s="675" t="s">
        <v>292</v>
      </c>
      <c r="CE44" s="676"/>
      <c r="CF44" s="659" t="s">
        <v>345</v>
      </c>
      <c r="CG44" s="660"/>
      <c r="CH44" s="660"/>
      <c r="CI44" s="660"/>
      <c r="CJ44" s="660"/>
      <c r="CK44" s="660"/>
      <c r="CL44" s="660"/>
      <c r="CM44" s="660"/>
      <c r="CN44" s="660"/>
      <c r="CO44" s="660"/>
      <c r="CP44" s="660"/>
      <c r="CQ44" s="661"/>
      <c r="CR44" s="662">
        <v>523121</v>
      </c>
      <c r="CS44" s="663"/>
      <c r="CT44" s="663"/>
      <c r="CU44" s="663"/>
      <c r="CV44" s="663"/>
      <c r="CW44" s="663"/>
      <c r="CX44" s="663"/>
      <c r="CY44" s="664"/>
      <c r="CZ44" s="665">
        <v>9.9</v>
      </c>
      <c r="DA44" s="666"/>
      <c r="DB44" s="666"/>
      <c r="DC44" s="667"/>
      <c r="DD44" s="668">
        <v>180761</v>
      </c>
      <c r="DE44" s="663"/>
      <c r="DF44" s="663"/>
      <c r="DG44" s="663"/>
      <c r="DH44" s="663"/>
      <c r="DI44" s="663"/>
      <c r="DJ44" s="663"/>
      <c r="DK44" s="664"/>
      <c r="DL44" s="640"/>
      <c r="DM44" s="641"/>
      <c r="DN44" s="641"/>
      <c r="DO44" s="641"/>
      <c r="DP44" s="641"/>
      <c r="DQ44" s="641"/>
      <c r="DR44" s="641"/>
      <c r="DS44" s="641"/>
      <c r="DT44" s="641"/>
      <c r="DU44" s="641"/>
      <c r="DV44" s="642"/>
      <c r="DW44" s="637"/>
      <c r="DX44" s="638"/>
      <c r="DY44" s="638"/>
      <c r="DZ44" s="638"/>
      <c r="EA44" s="638"/>
      <c r="EB44" s="638"/>
      <c r="EC44" s="639"/>
    </row>
    <row r="45" spans="2:133" ht="11.25" customHeight="1" x14ac:dyDescent="0.2">
      <c r="B45" s="669" t="s">
        <v>346</v>
      </c>
      <c r="C45" s="669"/>
      <c r="D45" s="669"/>
      <c r="E45" s="669"/>
      <c r="F45" s="669"/>
      <c r="G45" s="669"/>
      <c r="H45" s="669"/>
      <c r="I45" s="669"/>
      <c r="J45" s="669"/>
      <c r="K45" s="669"/>
      <c r="L45" s="669"/>
      <c r="M45" s="669"/>
      <c r="N45" s="669"/>
      <c r="O45" s="669"/>
      <c r="P45" s="669"/>
      <c r="Q45" s="669"/>
      <c r="R45" s="669"/>
      <c r="S45" s="669"/>
      <c r="T45" s="669"/>
      <c r="U45" s="669"/>
      <c r="V45" s="669"/>
      <c r="W45" s="669"/>
      <c r="X45" s="669"/>
      <c r="Y45" s="669"/>
      <c r="Z45" s="669"/>
      <c r="AA45" s="669"/>
      <c r="AB45" s="669"/>
      <c r="AC45" s="669"/>
      <c r="AD45" s="669"/>
      <c r="AE45" s="669"/>
      <c r="AF45" s="669"/>
      <c r="AG45" s="669"/>
      <c r="AH45" s="669"/>
      <c r="AI45" s="669"/>
      <c r="AJ45" s="669"/>
      <c r="AK45" s="669"/>
      <c r="AL45" s="669"/>
      <c r="AM45" s="669"/>
      <c r="AN45" s="669"/>
      <c r="AO45" s="669"/>
      <c r="AP45" s="669"/>
      <c r="AQ45" s="669"/>
      <c r="AR45" s="669"/>
      <c r="AS45" s="669"/>
      <c r="AT45" s="669"/>
      <c r="AU45" s="669"/>
      <c r="AV45" s="669"/>
      <c r="AW45" s="669"/>
      <c r="AX45" s="669"/>
      <c r="AY45" s="669"/>
      <c r="AZ45" s="669"/>
      <c r="BA45" s="669"/>
      <c r="BB45" s="669"/>
      <c r="BC45" s="669"/>
      <c r="BD45" s="669"/>
      <c r="BE45" s="669"/>
      <c r="BF45" s="669"/>
      <c r="BG45" s="669"/>
      <c r="BH45" s="669"/>
      <c r="BI45" s="669"/>
      <c r="BJ45" s="669"/>
      <c r="BK45" s="669"/>
      <c r="BL45" s="669"/>
      <c r="BM45" s="669"/>
      <c r="BN45" s="669"/>
      <c r="BO45" s="669"/>
      <c r="BP45" s="669"/>
      <c r="BQ45" s="669"/>
      <c r="BR45" s="669"/>
      <c r="BS45" s="669"/>
      <c r="BT45" s="669"/>
      <c r="BU45" s="669"/>
      <c r="BV45" s="669"/>
      <c r="BW45" s="669"/>
      <c r="BX45" s="669"/>
      <c r="BY45" s="669"/>
      <c r="BZ45" s="669"/>
      <c r="CA45" s="669"/>
      <c r="CB45" s="669"/>
      <c r="CC45" s="670"/>
      <c r="CD45" s="677"/>
      <c r="CE45" s="678"/>
      <c r="CF45" s="659" t="s">
        <v>347</v>
      </c>
      <c r="CG45" s="660"/>
      <c r="CH45" s="660"/>
      <c r="CI45" s="660"/>
      <c r="CJ45" s="660"/>
      <c r="CK45" s="660"/>
      <c r="CL45" s="660"/>
      <c r="CM45" s="660"/>
      <c r="CN45" s="660"/>
      <c r="CO45" s="660"/>
      <c r="CP45" s="660"/>
      <c r="CQ45" s="661"/>
      <c r="CR45" s="662">
        <v>260614</v>
      </c>
      <c r="CS45" s="671"/>
      <c r="CT45" s="671"/>
      <c r="CU45" s="671"/>
      <c r="CV45" s="671"/>
      <c r="CW45" s="671"/>
      <c r="CX45" s="671"/>
      <c r="CY45" s="672"/>
      <c r="CZ45" s="665">
        <v>4.9000000000000004</v>
      </c>
      <c r="DA45" s="673"/>
      <c r="DB45" s="673"/>
      <c r="DC45" s="674"/>
      <c r="DD45" s="668">
        <v>10178</v>
      </c>
      <c r="DE45" s="671"/>
      <c r="DF45" s="671"/>
      <c r="DG45" s="671"/>
      <c r="DH45" s="671"/>
      <c r="DI45" s="671"/>
      <c r="DJ45" s="671"/>
      <c r="DK45" s="672"/>
      <c r="DL45" s="640"/>
      <c r="DM45" s="641"/>
      <c r="DN45" s="641"/>
      <c r="DO45" s="641"/>
      <c r="DP45" s="641"/>
      <c r="DQ45" s="641"/>
      <c r="DR45" s="641"/>
      <c r="DS45" s="641"/>
      <c r="DT45" s="641"/>
      <c r="DU45" s="641"/>
      <c r="DV45" s="642"/>
      <c r="DW45" s="637"/>
      <c r="DX45" s="638"/>
      <c r="DY45" s="638"/>
      <c r="DZ45" s="638"/>
      <c r="EA45" s="638"/>
      <c r="EB45" s="638"/>
      <c r="EC45" s="639"/>
    </row>
    <row r="46" spans="2:133" ht="11.25" customHeight="1" x14ac:dyDescent="0.2">
      <c r="B46" s="207"/>
      <c r="CD46" s="677"/>
      <c r="CE46" s="678"/>
      <c r="CF46" s="659" t="s">
        <v>348</v>
      </c>
      <c r="CG46" s="660"/>
      <c r="CH46" s="660"/>
      <c r="CI46" s="660"/>
      <c r="CJ46" s="660"/>
      <c r="CK46" s="660"/>
      <c r="CL46" s="660"/>
      <c r="CM46" s="660"/>
      <c r="CN46" s="660"/>
      <c r="CO46" s="660"/>
      <c r="CP46" s="660"/>
      <c r="CQ46" s="661"/>
      <c r="CR46" s="662">
        <v>261297</v>
      </c>
      <c r="CS46" s="663"/>
      <c r="CT46" s="663"/>
      <c r="CU46" s="663"/>
      <c r="CV46" s="663"/>
      <c r="CW46" s="663"/>
      <c r="CX46" s="663"/>
      <c r="CY46" s="664"/>
      <c r="CZ46" s="665">
        <v>5</v>
      </c>
      <c r="DA46" s="666"/>
      <c r="DB46" s="666"/>
      <c r="DC46" s="667"/>
      <c r="DD46" s="668">
        <v>170373</v>
      </c>
      <c r="DE46" s="663"/>
      <c r="DF46" s="663"/>
      <c r="DG46" s="663"/>
      <c r="DH46" s="663"/>
      <c r="DI46" s="663"/>
      <c r="DJ46" s="663"/>
      <c r="DK46" s="664"/>
      <c r="DL46" s="640"/>
      <c r="DM46" s="641"/>
      <c r="DN46" s="641"/>
      <c r="DO46" s="641"/>
      <c r="DP46" s="641"/>
      <c r="DQ46" s="641"/>
      <c r="DR46" s="641"/>
      <c r="DS46" s="641"/>
      <c r="DT46" s="641"/>
      <c r="DU46" s="641"/>
      <c r="DV46" s="642"/>
      <c r="DW46" s="637"/>
      <c r="DX46" s="638"/>
      <c r="DY46" s="638"/>
      <c r="DZ46" s="638"/>
      <c r="EA46" s="638"/>
      <c r="EB46" s="638"/>
      <c r="EC46" s="639"/>
    </row>
    <row r="47" spans="2:133" ht="11.25" customHeight="1" x14ac:dyDescent="0.2">
      <c r="B47" s="207"/>
      <c r="CD47" s="677"/>
      <c r="CE47" s="678"/>
      <c r="CF47" s="659" t="s">
        <v>349</v>
      </c>
      <c r="CG47" s="660"/>
      <c r="CH47" s="660"/>
      <c r="CI47" s="660"/>
      <c r="CJ47" s="660"/>
      <c r="CK47" s="660"/>
      <c r="CL47" s="660"/>
      <c r="CM47" s="660"/>
      <c r="CN47" s="660"/>
      <c r="CO47" s="660"/>
      <c r="CP47" s="660"/>
      <c r="CQ47" s="661"/>
      <c r="CR47" s="662">
        <v>4387</v>
      </c>
      <c r="CS47" s="671"/>
      <c r="CT47" s="671"/>
      <c r="CU47" s="671"/>
      <c r="CV47" s="671"/>
      <c r="CW47" s="671"/>
      <c r="CX47" s="671"/>
      <c r="CY47" s="672"/>
      <c r="CZ47" s="665">
        <v>0.1</v>
      </c>
      <c r="DA47" s="673"/>
      <c r="DB47" s="673"/>
      <c r="DC47" s="674"/>
      <c r="DD47" s="668">
        <v>4387</v>
      </c>
      <c r="DE47" s="671"/>
      <c r="DF47" s="671"/>
      <c r="DG47" s="671"/>
      <c r="DH47" s="671"/>
      <c r="DI47" s="671"/>
      <c r="DJ47" s="671"/>
      <c r="DK47" s="672"/>
      <c r="DL47" s="640"/>
      <c r="DM47" s="641"/>
      <c r="DN47" s="641"/>
      <c r="DO47" s="641"/>
      <c r="DP47" s="641"/>
      <c r="DQ47" s="641"/>
      <c r="DR47" s="641"/>
      <c r="DS47" s="641"/>
      <c r="DT47" s="641"/>
      <c r="DU47" s="641"/>
      <c r="DV47" s="642"/>
      <c r="DW47" s="637"/>
      <c r="DX47" s="638"/>
      <c r="DY47" s="638"/>
      <c r="DZ47" s="638"/>
      <c r="EA47" s="638"/>
      <c r="EB47" s="638"/>
      <c r="EC47" s="639"/>
    </row>
    <row r="48" spans="2:133" ht="11" x14ac:dyDescent="0.2">
      <c r="B48" s="207"/>
      <c r="CD48" s="679"/>
      <c r="CE48" s="680"/>
      <c r="CF48" s="659" t="s">
        <v>350</v>
      </c>
      <c r="CG48" s="660"/>
      <c r="CH48" s="660"/>
      <c r="CI48" s="660"/>
      <c r="CJ48" s="660"/>
      <c r="CK48" s="660"/>
      <c r="CL48" s="660"/>
      <c r="CM48" s="660"/>
      <c r="CN48" s="660"/>
      <c r="CO48" s="660"/>
      <c r="CP48" s="660"/>
      <c r="CQ48" s="661"/>
      <c r="CR48" s="662" t="s">
        <v>122</v>
      </c>
      <c r="CS48" s="663"/>
      <c r="CT48" s="663"/>
      <c r="CU48" s="663"/>
      <c r="CV48" s="663"/>
      <c r="CW48" s="663"/>
      <c r="CX48" s="663"/>
      <c r="CY48" s="664"/>
      <c r="CZ48" s="665" t="s">
        <v>122</v>
      </c>
      <c r="DA48" s="666"/>
      <c r="DB48" s="666"/>
      <c r="DC48" s="667"/>
      <c r="DD48" s="668" t="s">
        <v>122</v>
      </c>
      <c r="DE48" s="663"/>
      <c r="DF48" s="663"/>
      <c r="DG48" s="663"/>
      <c r="DH48" s="663"/>
      <c r="DI48" s="663"/>
      <c r="DJ48" s="663"/>
      <c r="DK48" s="664"/>
      <c r="DL48" s="640"/>
      <c r="DM48" s="641"/>
      <c r="DN48" s="641"/>
      <c r="DO48" s="641"/>
      <c r="DP48" s="641"/>
      <c r="DQ48" s="641"/>
      <c r="DR48" s="641"/>
      <c r="DS48" s="641"/>
      <c r="DT48" s="641"/>
      <c r="DU48" s="641"/>
      <c r="DV48" s="642"/>
      <c r="DW48" s="637"/>
      <c r="DX48" s="638"/>
      <c r="DY48" s="638"/>
      <c r="DZ48" s="638"/>
      <c r="EA48" s="638"/>
      <c r="EB48" s="638"/>
      <c r="EC48" s="639"/>
    </row>
    <row r="49" spans="2:133" ht="11.25" customHeight="1" x14ac:dyDescent="0.2">
      <c r="B49" s="207"/>
      <c r="CD49" s="643" t="s">
        <v>351</v>
      </c>
      <c r="CE49" s="644"/>
      <c r="CF49" s="644"/>
      <c r="CG49" s="644"/>
      <c r="CH49" s="644"/>
      <c r="CI49" s="644"/>
      <c r="CJ49" s="644"/>
      <c r="CK49" s="644"/>
      <c r="CL49" s="644"/>
      <c r="CM49" s="644"/>
      <c r="CN49" s="644"/>
      <c r="CO49" s="644"/>
      <c r="CP49" s="644"/>
      <c r="CQ49" s="645"/>
      <c r="CR49" s="646">
        <v>5270217</v>
      </c>
      <c r="CS49" s="647"/>
      <c r="CT49" s="647"/>
      <c r="CU49" s="647"/>
      <c r="CV49" s="647"/>
      <c r="CW49" s="647"/>
      <c r="CX49" s="647"/>
      <c r="CY49" s="648"/>
      <c r="CZ49" s="649">
        <v>100</v>
      </c>
      <c r="DA49" s="650"/>
      <c r="DB49" s="650"/>
      <c r="DC49" s="651"/>
      <c r="DD49" s="652">
        <v>3927372</v>
      </c>
      <c r="DE49" s="647"/>
      <c r="DF49" s="647"/>
      <c r="DG49" s="647"/>
      <c r="DH49" s="647"/>
      <c r="DI49" s="647"/>
      <c r="DJ49" s="647"/>
      <c r="DK49" s="648"/>
      <c r="DL49" s="653"/>
      <c r="DM49" s="654"/>
      <c r="DN49" s="654"/>
      <c r="DO49" s="654"/>
      <c r="DP49" s="654"/>
      <c r="DQ49" s="654"/>
      <c r="DR49" s="654"/>
      <c r="DS49" s="654"/>
      <c r="DT49" s="654"/>
      <c r="DU49" s="654"/>
      <c r="DV49" s="655"/>
      <c r="DW49" s="656"/>
      <c r="DX49" s="657"/>
      <c r="DY49" s="657"/>
      <c r="DZ49" s="657"/>
      <c r="EA49" s="657"/>
      <c r="EB49" s="657"/>
      <c r="EC49" s="658"/>
    </row>
  </sheetData>
  <sheetProtection algorithmName="SHA-512" hashValue="4+pR6kWWNPCJg8IKym6Z7YD3BHQwl1kG3i6/ZyeLafDQNyDCRk0JVi6vr740w/tVH5STEKght7+Boyz+D+QJ3A==" saltValue="iqzgfXIJ8XSb73AJey8wc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election activeCell="AA33" sqref="AA33:AE33"/>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41" t="s">
        <v>352</v>
      </c>
      <c r="B2" s="1141"/>
      <c r="C2" s="1141"/>
      <c r="D2" s="1141"/>
      <c r="E2" s="1141"/>
      <c r="F2" s="1141"/>
      <c r="G2" s="1141"/>
      <c r="H2" s="1141"/>
      <c r="I2" s="1141"/>
      <c r="J2" s="1141"/>
      <c r="K2" s="1141"/>
      <c r="L2" s="1141"/>
      <c r="M2" s="1141"/>
      <c r="N2" s="1141"/>
      <c r="O2" s="1141"/>
      <c r="P2" s="1141"/>
      <c r="Q2" s="1141"/>
      <c r="R2" s="1141"/>
      <c r="S2" s="1141"/>
      <c r="T2" s="1141"/>
      <c r="U2" s="1141"/>
      <c r="V2" s="1141"/>
      <c r="W2" s="1141"/>
      <c r="X2" s="1141"/>
      <c r="Y2" s="1141"/>
      <c r="Z2" s="1141"/>
      <c r="AA2" s="1141"/>
      <c r="AB2" s="1141"/>
      <c r="AC2" s="1141"/>
      <c r="AD2" s="1141"/>
      <c r="AE2" s="1141"/>
      <c r="AF2" s="1141"/>
      <c r="AG2" s="1141"/>
      <c r="AH2" s="1141"/>
      <c r="AI2" s="1141"/>
      <c r="AJ2" s="1141"/>
      <c r="AK2" s="1141"/>
      <c r="AL2" s="1141"/>
      <c r="AM2" s="1141"/>
      <c r="AN2" s="1141"/>
      <c r="AO2" s="1141"/>
      <c r="AP2" s="1141"/>
      <c r="AQ2" s="1141"/>
      <c r="AR2" s="1141"/>
      <c r="AS2" s="1141"/>
      <c r="AT2" s="1141"/>
      <c r="AU2" s="1141"/>
      <c r="AV2" s="1141"/>
      <c r="AW2" s="1141"/>
      <c r="AX2" s="1141"/>
      <c r="AY2" s="1141"/>
      <c r="AZ2" s="1141"/>
      <c r="BA2" s="1141"/>
      <c r="BB2" s="1141"/>
      <c r="BC2" s="1141"/>
      <c r="BD2" s="1141"/>
      <c r="BE2" s="1141"/>
      <c r="BF2" s="1141"/>
      <c r="BG2" s="1141"/>
      <c r="BH2" s="1141"/>
      <c r="BI2" s="114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42" t="s">
        <v>353</v>
      </c>
      <c r="DK2" s="1143"/>
      <c r="DL2" s="1143"/>
      <c r="DM2" s="1143"/>
      <c r="DN2" s="1143"/>
      <c r="DO2" s="1144"/>
      <c r="DP2" s="210"/>
      <c r="DQ2" s="1142" t="s">
        <v>354</v>
      </c>
      <c r="DR2" s="1143"/>
      <c r="DS2" s="1143"/>
      <c r="DT2" s="1143"/>
      <c r="DU2" s="1143"/>
      <c r="DV2" s="1143"/>
      <c r="DW2" s="1143"/>
      <c r="DX2" s="1143"/>
      <c r="DY2" s="1143"/>
      <c r="DZ2" s="114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45"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35" t="s">
        <v>371</v>
      </c>
      <c r="DH5" s="1136"/>
      <c r="DI5" s="1136"/>
      <c r="DJ5" s="1136"/>
      <c r="DK5" s="1137"/>
      <c r="DL5" s="1135" t="s">
        <v>372</v>
      </c>
      <c r="DM5" s="1136"/>
      <c r="DN5" s="1136"/>
      <c r="DO5" s="1136"/>
      <c r="DP5" s="1137"/>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46"/>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38"/>
      <c r="DH6" s="1139"/>
      <c r="DI6" s="1139"/>
      <c r="DJ6" s="1139"/>
      <c r="DK6" s="1140"/>
      <c r="DL6" s="1138"/>
      <c r="DM6" s="1139"/>
      <c r="DN6" s="1139"/>
      <c r="DO6" s="1139"/>
      <c r="DP6" s="1140"/>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22">
        <v>5705</v>
      </c>
      <c r="R7" s="1123"/>
      <c r="S7" s="1123"/>
      <c r="T7" s="1123"/>
      <c r="U7" s="1123"/>
      <c r="V7" s="1123">
        <v>5270</v>
      </c>
      <c r="W7" s="1123"/>
      <c r="X7" s="1123"/>
      <c r="Y7" s="1123"/>
      <c r="Z7" s="1123"/>
      <c r="AA7" s="1123">
        <v>435</v>
      </c>
      <c r="AB7" s="1123"/>
      <c r="AC7" s="1123"/>
      <c r="AD7" s="1123"/>
      <c r="AE7" s="1124"/>
      <c r="AF7" s="1125">
        <v>348</v>
      </c>
      <c r="AG7" s="1126"/>
      <c r="AH7" s="1126"/>
      <c r="AI7" s="1126"/>
      <c r="AJ7" s="1127"/>
      <c r="AK7" s="1128">
        <v>7</v>
      </c>
      <c r="AL7" s="1129"/>
      <c r="AM7" s="1129"/>
      <c r="AN7" s="1129"/>
      <c r="AO7" s="1129"/>
      <c r="AP7" s="1129">
        <v>3267</v>
      </c>
      <c r="AQ7" s="1129"/>
      <c r="AR7" s="1129"/>
      <c r="AS7" s="1129"/>
      <c r="AT7" s="1129"/>
      <c r="AU7" s="1130"/>
      <c r="AV7" s="1130"/>
      <c r="AW7" s="1130"/>
      <c r="AX7" s="1130"/>
      <c r="AY7" s="1131"/>
      <c r="AZ7" s="214"/>
      <c r="BA7" s="214"/>
      <c r="BB7" s="214"/>
      <c r="BC7" s="214"/>
      <c r="BD7" s="214"/>
      <c r="BE7" s="215"/>
      <c r="BF7" s="215"/>
      <c r="BG7" s="215"/>
      <c r="BH7" s="215"/>
      <c r="BI7" s="215"/>
      <c r="BJ7" s="215"/>
      <c r="BK7" s="215"/>
      <c r="BL7" s="215"/>
      <c r="BM7" s="215"/>
      <c r="BN7" s="215"/>
      <c r="BO7" s="215"/>
      <c r="BP7" s="215"/>
      <c r="BQ7" s="218">
        <v>1</v>
      </c>
      <c r="BR7" s="219"/>
      <c r="BS7" s="1132"/>
      <c r="BT7" s="1133"/>
      <c r="BU7" s="1133"/>
      <c r="BV7" s="1133"/>
      <c r="BW7" s="1133"/>
      <c r="BX7" s="1133"/>
      <c r="BY7" s="1133"/>
      <c r="BZ7" s="1133"/>
      <c r="CA7" s="1133"/>
      <c r="CB7" s="1133"/>
      <c r="CC7" s="1133"/>
      <c r="CD7" s="1133"/>
      <c r="CE7" s="1133"/>
      <c r="CF7" s="1133"/>
      <c r="CG7" s="1134"/>
      <c r="CH7" s="1119"/>
      <c r="CI7" s="1120"/>
      <c r="CJ7" s="1120"/>
      <c r="CK7" s="1120"/>
      <c r="CL7" s="1121"/>
      <c r="CM7" s="1119"/>
      <c r="CN7" s="1120"/>
      <c r="CO7" s="1120"/>
      <c r="CP7" s="1120"/>
      <c r="CQ7" s="1121"/>
      <c r="CR7" s="1119"/>
      <c r="CS7" s="1120"/>
      <c r="CT7" s="1120"/>
      <c r="CU7" s="1120"/>
      <c r="CV7" s="1121"/>
      <c r="CW7" s="1119"/>
      <c r="CX7" s="1120"/>
      <c r="CY7" s="1120"/>
      <c r="CZ7" s="1120"/>
      <c r="DA7" s="1121"/>
      <c r="DB7" s="1119"/>
      <c r="DC7" s="1120"/>
      <c r="DD7" s="1120"/>
      <c r="DE7" s="1120"/>
      <c r="DF7" s="1121"/>
      <c r="DG7" s="1119"/>
      <c r="DH7" s="1120"/>
      <c r="DI7" s="1120"/>
      <c r="DJ7" s="1120"/>
      <c r="DK7" s="1121"/>
      <c r="DL7" s="1119"/>
      <c r="DM7" s="1120"/>
      <c r="DN7" s="1120"/>
      <c r="DO7" s="1120"/>
      <c r="DP7" s="1121"/>
      <c r="DQ7" s="1119"/>
      <c r="DR7" s="1120"/>
      <c r="DS7" s="1120"/>
      <c r="DT7" s="1120"/>
      <c r="DU7" s="1121"/>
      <c r="DV7" s="1132"/>
      <c r="DW7" s="1133"/>
      <c r="DX7" s="1133"/>
      <c r="DY7" s="1133"/>
      <c r="DZ7" s="1147"/>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15</v>
      </c>
      <c r="R8" s="1074"/>
      <c r="S8" s="1074"/>
      <c r="T8" s="1074"/>
      <c r="U8" s="1074"/>
      <c r="V8" s="1074">
        <v>15</v>
      </c>
      <c r="W8" s="1074"/>
      <c r="X8" s="1074"/>
      <c r="Y8" s="1074"/>
      <c r="Z8" s="1074"/>
      <c r="AA8" s="1074">
        <v>0</v>
      </c>
      <c r="AB8" s="1074"/>
      <c r="AC8" s="1074"/>
      <c r="AD8" s="1074"/>
      <c r="AE8" s="1075"/>
      <c r="AF8" s="1070" t="s">
        <v>122</v>
      </c>
      <c r="AG8" s="1071"/>
      <c r="AH8" s="1071"/>
      <c r="AI8" s="1071"/>
      <c r="AJ8" s="1072"/>
      <c r="AK8" s="1115" t="s">
        <v>554</v>
      </c>
      <c r="AL8" s="1116"/>
      <c r="AM8" s="1116"/>
      <c r="AN8" s="1116"/>
      <c r="AO8" s="1116"/>
      <c r="AP8" s="1116" t="s">
        <v>554</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c r="R23" s="1096"/>
      <c r="S23" s="1096"/>
      <c r="T23" s="1096"/>
      <c r="U23" s="1096"/>
      <c r="V23" s="1096"/>
      <c r="W23" s="1096"/>
      <c r="X23" s="1096"/>
      <c r="Y23" s="1096"/>
      <c r="Z23" s="1096"/>
      <c r="AA23" s="1096"/>
      <c r="AB23" s="1096"/>
      <c r="AC23" s="1096"/>
      <c r="AD23" s="1096"/>
      <c r="AE23" s="1103"/>
      <c r="AF23" s="1104">
        <v>348</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822</v>
      </c>
      <c r="R28" s="1086"/>
      <c r="S28" s="1086"/>
      <c r="T28" s="1086"/>
      <c r="U28" s="1086"/>
      <c r="V28" s="1086">
        <v>788</v>
      </c>
      <c r="W28" s="1086"/>
      <c r="X28" s="1086"/>
      <c r="Y28" s="1086"/>
      <c r="Z28" s="1086"/>
      <c r="AA28" s="1086">
        <v>34</v>
      </c>
      <c r="AB28" s="1086"/>
      <c r="AC28" s="1086"/>
      <c r="AD28" s="1086"/>
      <c r="AE28" s="1087"/>
      <c r="AF28" s="1088">
        <v>34</v>
      </c>
      <c r="AG28" s="1086"/>
      <c r="AH28" s="1086"/>
      <c r="AI28" s="1086"/>
      <c r="AJ28" s="1089"/>
      <c r="AK28" s="1077">
        <v>83</v>
      </c>
      <c r="AL28" s="1078"/>
      <c r="AM28" s="1078"/>
      <c r="AN28" s="1078"/>
      <c r="AO28" s="1078"/>
      <c r="AP28" s="1078" t="s">
        <v>487</v>
      </c>
      <c r="AQ28" s="1078"/>
      <c r="AR28" s="1078"/>
      <c r="AS28" s="1078"/>
      <c r="AT28" s="1078"/>
      <c r="AU28" s="1078" t="s">
        <v>487</v>
      </c>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871</v>
      </c>
      <c r="R29" s="1074"/>
      <c r="S29" s="1074"/>
      <c r="T29" s="1074"/>
      <c r="U29" s="1074"/>
      <c r="V29" s="1074">
        <v>834</v>
      </c>
      <c r="W29" s="1074"/>
      <c r="X29" s="1074"/>
      <c r="Y29" s="1074"/>
      <c r="Z29" s="1074"/>
      <c r="AA29" s="1074">
        <v>37</v>
      </c>
      <c r="AB29" s="1074"/>
      <c r="AC29" s="1074"/>
      <c r="AD29" s="1074"/>
      <c r="AE29" s="1075"/>
      <c r="AF29" s="1070">
        <v>37</v>
      </c>
      <c r="AG29" s="1071"/>
      <c r="AH29" s="1071"/>
      <c r="AI29" s="1071"/>
      <c r="AJ29" s="1072"/>
      <c r="AK29" s="1015">
        <v>134</v>
      </c>
      <c r="AL29" s="1006"/>
      <c r="AM29" s="1006"/>
      <c r="AN29" s="1006"/>
      <c r="AO29" s="1006"/>
      <c r="AP29" s="1006" t="s">
        <v>487</v>
      </c>
      <c r="AQ29" s="1006"/>
      <c r="AR29" s="1006"/>
      <c r="AS29" s="1006"/>
      <c r="AT29" s="1006"/>
      <c r="AU29" s="1006" t="s">
        <v>487</v>
      </c>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96</v>
      </c>
      <c r="R30" s="1074"/>
      <c r="S30" s="1074"/>
      <c r="T30" s="1074"/>
      <c r="U30" s="1074"/>
      <c r="V30" s="1074">
        <v>92</v>
      </c>
      <c r="W30" s="1074"/>
      <c r="X30" s="1074"/>
      <c r="Y30" s="1074"/>
      <c r="Z30" s="1074"/>
      <c r="AA30" s="1074">
        <v>4</v>
      </c>
      <c r="AB30" s="1074"/>
      <c r="AC30" s="1074"/>
      <c r="AD30" s="1074"/>
      <c r="AE30" s="1075"/>
      <c r="AF30" s="1070">
        <v>4</v>
      </c>
      <c r="AG30" s="1071"/>
      <c r="AH30" s="1071"/>
      <c r="AI30" s="1071"/>
      <c r="AJ30" s="1072"/>
      <c r="AK30" s="1015">
        <v>23</v>
      </c>
      <c r="AL30" s="1006"/>
      <c r="AM30" s="1006"/>
      <c r="AN30" s="1006"/>
      <c r="AO30" s="1006"/>
      <c r="AP30" s="1006" t="s">
        <v>487</v>
      </c>
      <c r="AQ30" s="1006"/>
      <c r="AR30" s="1006"/>
      <c r="AS30" s="1006"/>
      <c r="AT30" s="1006"/>
      <c r="AU30" s="1006" t="s">
        <v>487</v>
      </c>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165</v>
      </c>
      <c r="R31" s="1074"/>
      <c r="S31" s="1074"/>
      <c r="T31" s="1074"/>
      <c r="U31" s="1074"/>
      <c r="V31" s="1074">
        <v>151</v>
      </c>
      <c r="W31" s="1074"/>
      <c r="X31" s="1074"/>
      <c r="Y31" s="1074"/>
      <c r="Z31" s="1074"/>
      <c r="AA31" s="1074">
        <v>14</v>
      </c>
      <c r="AB31" s="1074"/>
      <c r="AC31" s="1074"/>
      <c r="AD31" s="1074"/>
      <c r="AE31" s="1075"/>
      <c r="AF31" s="1070">
        <v>325</v>
      </c>
      <c r="AG31" s="1071"/>
      <c r="AH31" s="1071"/>
      <c r="AI31" s="1071"/>
      <c r="AJ31" s="1072"/>
      <c r="AK31" s="1015" t="s">
        <v>487</v>
      </c>
      <c r="AL31" s="1006"/>
      <c r="AM31" s="1006"/>
      <c r="AN31" s="1006"/>
      <c r="AO31" s="1006"/>
      <c r="AP31" s="1006">
        <v>904</v>
      </c>
      <c r="AQ31" s="1006"/>
      <c r="AR31" s="1006"/>
      <c r="AS31" s="1006"/>
      <c r="AT31" s="1006"/>
      <c r="AU31" s="1006" t="s">
        <v>487</v>
      </c>
      <c r="AV31" s="1006"/>
      <c r="AW31" s="1006"/>
      <c r="AX31" s="1006"/>
      <c r="AY31" s="1006"/>
      <c r="AZ31" s="1076" t="s">
        <v>487</v>
      </c>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154</v>
      </c>
      <c r="R32" s="1074"/>
      <c r="S32" s="1074"/>
      <c r="T32" s="1074"/>
      <c r="U32" s="1074"/>
      <c r="V32" s="1074">
        <v>118</v>
      </c>
      <c r="W32" s="1074"/>
      <c r="X32" s="1074"/>
      <c r="Y32" s="1074"/>
      <c r="Z32" s="1074"/>
      <c r="AA32" s="1074">
        <v>36</v>
      </c>
      <c r="AB32" s="1074"/>
      <c r="AC32" s="1074"/>
      <c r="AD32" s="1074"/>
      <c r="AE32" s="1075"/>
      <c r="AF32" s="1070">
        <v>28</v>
      </c>
      <c r="AG32" s="1071"/>
      <c r="AH32" s="1071"/>
      <c r="AI32" s="1071"/>
      <c r="AJ32" s="1072"/>
      <c r="AK32" s="1015">
        <v>48</v>
      </c>
      <c r="AL32" s="1006"/>
      <c r="AM32" s="1006"/>
      <c r="AN32" s="1006"/>
      <c r="AO32" s="1006"/>
      <c r="AP32" s="1006">
        <v>254</v>
      </c>
      <c r="AQ32" s="1006"/>
      <c r="AR32" s="1006"/>
      <c r="AS32" s="1006"/>
      <c r="AT32" s="1006"/>
      <c r="AU32" s="1006">
        <v>156</v>
      </c>
      <c r="AV32" s="1006"/>
      <c r="AW32" s="1006"/>
      <c r="AX32" s="1006"/>
      <c r="AY32" s="1006"/>
      <c r="AZ32" s="1076" t="s">
        <v>487</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395</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396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427</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398</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399</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545</v>
      </c>
      <c r="C68" s="1021"/>
      <c r="D68" s="1021"/>
      <c r="E68" s="1021"/>
      <c r="F68" s="1021"/>
      <c r="G68" s="1021"/>
      <c r="H68" s="1021"/>
      <c r="I68" s="1021"/>
      <c r="J68" s="1021"/>
      <c r="K68" s="1021"/>
      <c r="L68" s="1021"/>
      <c r="M68" s="1021"/>
      <c r="N68" s="1021"/>
      <c r="O68" s="1021"/>
      <c r="P68" s="1022"/>
      <c r="Q68" s="1023">
        <v>3984</v>
      </c>
      <c r="R68" s="1017"/>
      <c r="S68" s="1017"/>
      <c r="T68" s="1017"/>
      <c r="U68" s="1017"/>
      <c r="V68" s="1017">
        <v>3695</v>
      </c>
      <c r="W68" s="1017"/>
      <c r="X68" s="1017"/>
      <c r="Y68" s="1017"/>
      <c r="Z68" s="1017"/>
      <c r="AA68" s="1017">
        <v>289</v>
      </c>
      <c r="AB68" s="1017"/>
      <c r="AC68" s="1017"/>
      <c r="AD68" s="1017"/>
      <c r="AE68" s="1017"/>
      <c r="AF68" s="1017">
        <v>286</v>
      </c>
      <c r="AG68" s="1017"/>
      <c r="AH68" s="1017"/>
      <c r="AI68" s="1017"/>
      <c r="AJ68" s="1017"/>
      <c r="AK68" s="1017">
        <v>67</v>
      </c>
      <c r="AL68" s="1017"/>
      <c r="AM68" s="1017"/>
      <c r="AN68" s="1017"/>
      <c r="AO68" s="1017"/>
      <c r="AP68" s="1017">
        <v>611</v>
      </c>
      <c r="AQ68" s="1017"/>
      <c r="AR68" s="1017"/>
      <c r="AS68" s="1017"/>
      <c r="AT68" s="1017"/>
      <c r="AU68" s="1017" t="s">
        <v>554</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546</v>
      </c>
      <c r="C69" s="1010"/>
      <c r="D69" s="1010"/>
      <c r="E69" s="1010"/>
      <c r="F69" s="1010"/>
      <c r="G69" s="1010"/>
      <c r="H69" s="1010"/>
      <c r="I69" s="1010"/>
      <c r="J69" s="1010"/>
      <c r="K69" s="1010"/>
      <c r="L69" s="1010"/>
      <c r="M69" s="1010"/>
      <c r="N69" s="1010"/>
      <c r="O69" s="1010"/>
      <c r="P69" s="1011"/>
      <c r="Q69" s="1012">
        <v>3</v>
      </c>
      <c r="R69" s="1006"/>
      <c r="S69" s="1006"/>
      <c r="T69" s="1006"/>
      <c r="U69" s="1006"/>
      <c r="V69" s="1006">
        <v>3</v>
      </c>
      <c r="W69" s="1006"/>
      <c r="X69" s="1006"/>
      <c r="Y69" s="1006"/>
      <c r="Z69" s="1006"/>
      <c r="AA69" s="1006">
        <v>0</v>
      </c>
      <c r="AB69" s="1006"/>
      <c r="AC69" s="1006"/>
      <c r="AD69" s="1006"/>
      <c r="AE69" s="1006"/>
      <c r="AF69" s="1006">
        <v>0</v>
      </c>
      <c r="AG69" s="1006"/>
      <c r="AH69" s="1006"/>
      <c r="AI69" s="1006"/>
      <c r="AJ69" s="1006"/>
      <c r="AK69" s="1006">
        <v>0</v>
      </c>
      <c r="AL69" s="1006"/>
      <c r="AM69" s="1006"/>
      <c r="AN69" s="1006"/>
      <c r="AO69" s="1006"/>
      <c r="AP69" s="1006">
        <v>0</v>
      </c>
      <c r="AQ69" s="1006"/>
      <c r="AR69" s="1006"/>
      <c r="AS69" s="1006"/>
      <c r="AT69" s="1006"/>
      <c r="AU69" s="1006" t="s">
        <v>554</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547</v>
      </c>
      <c r="C70" s="1010"/>
      <c r="D70" s="1010"/>
      <c r="E70" s="1010"/>
      <c r="F70" s="1010"/>
      <c r="G70" s="1010"/>
      <c r="H70" s="1010"/>
      <c r="I70" s="1010"/>
      <c r="J70" s="1010"/>
      <c r="K70" s="1010"/>
      <c r="L70" s="1010"/>
      <c r="M70" s="1010"/>
      <c r="N70" s="1010"/>
      <c r="O70" s="1010"/>
      <c r="P70" s="1011"/>
      <c r="Q70" s="1012">
        <v>8445</v>
      </c>
      <c r="R70" s="1006"/>
      <c r="S70" s="1006"/>
      <c r="T70" s="1006"/>
      <c r="U70" s="1006"/>
      <c r="V70" s="1006">
        <v>6617</v>
      </c>
      <c r="W70" s="1006"/>
      <c r="X70" s="1006"/>
      <c r="Y70" s="1006"/>
      <c r="Z70" s="1006"/>
      <c r="AA70" s="1006">
        <v>1828</v>
      </c>
      <c r="AB70" s="1006"/>
      <c r="AC70" s="1006"/>
      <c r="AD70" s="1006"/>
      <c r="AE70" s="1006"/>
      <c r="AF70" s="1006" t="s">
        <v>554</v>
      </c>
      <c r="AG70" s="1006"/>
      <c r="AH70" s="1006"/>
      <c r="AI70" s="1006"/>
      <c r="AJ70" s="1006"/>
      <c r="AK70" s="1006">
        <v>14</v>
      </c>
      <c r="AL70" s="1006"/>
      <c r="AM70" s="1006"/>
      <c r="AN70" s="1006"/>
      <c r="AO70" s="1006"/>
      <c r="AP70" s="1006" t="s">
        <v>554</v>
      </c>
      <c r="AQ70" s="1006"/>
      <c r="AR70" s="1006"/>
      <c r="AS70" s="1006"/>
      <c r="AT70" s="1006"/>
      <c r="AU70" s="1006" t="s">
        <v>554</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548</v>
      </c>
      <c r="C71" s="1010"/>
      <c r="D71" s="1010"/>
      <c r="E71" s="1010"/>
      <c r="F71" s="1010"/>
      <c r="G71" s="1010"/>
      <c r="H71" s="1010"/>
      <c r="I71" s="1010"/>
      <c r="J71" s="1010"/>
      <c r="K71" s="1010"/>
      <c r="L71" s="1010"/>
      <c r="M71" s="1010"/>
      <c r="N71" s="1010"/>
      <c r="O71" s="1010"/>
      <c r="P71" s="1011"/>
      <c r="Q71" s="1012">
        <v>1514</v>
      </c>
      <c r="R71" s="1006"/>
      <c r="S71" s="1006"/>
      <c r="T71" s="1006"/>
      <c r="U71" s="1006"/>
      <c r="V71" s="1006">
        <v>1513</v>
      </c>
      <c r="W71" s="1006"/>
      <c r="X71" s="1006"/>
      <c r="Y71" s="1006"/>
      <c r="Z71" s="1006"/>
      <c r="AA71" s="1006">
        <v>1</v>
      </c>
      <c r="AB71" s="1006"/>
      <c r="AC71" s="1006"/>
      <c r="AD71" s="1006"/>
      <c r="AE71" s="1006"/>
      <c r="AF71" s="1006" t="s">
        <v>554</v>
      </c>
      <c r="AG71" s="1006"/>
      <c r="AH71" s="1006"/>
      <c r="AI71" s="1006"/>
      <c r="AJ71" s="1006"/>
      <c r="AK71" s="1006" t="s">
        <v>554</v>
      </c>
      <c r="AL71" s="1006"/>
      <c r="AM71" s="1006"/>
      <c r="AN71" s="1006"/>
      <c r="AO71" s="1006"/>
      <c r="AP71" s="1006" t="s">
        <v>554</v>
      </c>
      <c r="AQ71" s="1006"/>
      <c r="AR71" s="1006"/>
      <c r="AS71" s="1006"/>
      <c r="AT71" s="1006"/>
      <c r="AU71" s="1006" t="s">
        <v>554</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549</v>
      </c>
      <c r="C72" s="1010"/>
      <c r="D72" s="1010"/>
      <c r="E72" s="1010"/>
      <c r="F72" s="1010"/>
      <c r="G72" s="1010"/>
      <c r="H72" s="1010"/>
      <c r="I72" s="1010"/>
      <c r="J72" s="1010"/>
      <c r="K72" s="1010"/>
      <c r="L72" s="1010"/>
      <c r="M72" s="1010"/>
      <c r="N72" s="1010"/>
      <c r="O72" s="1010"/>
      <c r="P72" s="1011"/>
      <c r="Q72" s="1012">
        <v>2</v>
      </c>
      <c r="R72" s="1006"/>
      <c r="S72" s="1006"/>
      <c r="T72" s="1006"/>
      <c r="U72" s="1006"/>
      <c r="V72" s="1006">
        <v>0</v>
      </c>
      <c r="W72" s="1006"/>
      <c r="X72" s="1006"/>
      <c r="Y72" s="1006"/>
      <c r="Z72" s="1006"/>
      <c r="AA72" s="1006">
        <v>2</v>
      </c>
      <c r="AB72" s="1006"/>
      <c r="AC72" s="1006"/>
      <c r="AD72" s="1006"/>
      <c r="AE72" s="1006"/>
      <c r="AF72" s="1006" t="s">
        <v>554</v>
      </c>
      <c r="AG72" s="1006"/>
      <c r="AH72" s="1006"/>
      <c r="AI72" s="1006"/>
      <c r="AJ72" s="1006"/>
      <c r="AK72" s="1006" t="s">
        <v>554</v>
      </c>
      <c r="AL72" s="1006"/>
      <c r="AM72" s="1006"/>
      <c r="AN72" s="1006"/>
      <c r="AO72" s="1006"/>
      <c r="AP72" s="1006" t="s">
        <v>554</v>
      </c>
      <c r="AQ72" s="1006"/>
      <c r="AR72" s="1006"/>
      <c r="AS72" s="1006"/>
      <c r="AT72" s="1006"/>
      <c r="AU72" s="1006" t="s">
        <v>554</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550</v>
      </c>
      <c r="C73" s="1010"/>
      <c r="D73" s="1010"/>
      <c r="E73" s="1010"/>
      <c r="F73" s="1010"/>
      <c r="G73" s="1010"/>
      <c r="H73" s="1010"/>
      <c r="I73" s="1010"/>
      <c r="J73" s="1010"/>
      <c r="K73" s="1010"/>
      <c r="L73" s="1010"/>
      <c r="M73" s="1010"/>
      <c r="N73" s="1010"/>
      <c r="O73" s="1010"/>
      <c r="P73" s="1011"/>
      <c r="Q73" s="1012">
        <v>53</v>
      </c>
      <c r="R73" s="1006"/>
      <c r="S73" s="1006"/>
      <c r="T73" s="1006"/>
      <c r="U73" s="1006"/>
      <c r="V73" s="1006">
        <v>29</v>
      </c>
      <c r="W73" s="1006"/>
      <c r="X73" s="1006"/>
      <c r="Y73" s="1006"/>
      <c r="Z73" s="1006"/>
      <c r="AA73" s="1006">
        <v>24</v>
      </c>
      <c r="AB73" s="1006"/>
      <c r="AC73" s="1006"/>
      <c r="AD73" s="1006"/>
      <c r="AE73" s="1006"/>
      <c r="AF73" s="1006" t="s">
        <v>554</v>
      </c>
      <c r="AG73" s="1006"/>
      <c r="AH73" s="1006"/>
      <c r="AI73" s="1006"/>
      <c r="AJ73" s="1006"/>
      <c r="AK73" s="1006" t="s">
        <v>554</v>
      </c>
      <c r="AL73" s="1006"/>
      <c r="AM73" s="1006"/>
      <c r="AN73" s="1006"/>
      <c r="AO73" s="1006"/>
      <c r="AP73" s="1006" t="s">
        <v>554</v>
      </c>
      <c r="AQ73" s="1006"/>
      <c r="AR73" s="1006"/>
      <c r="AS73" s="1006"/>
      <c r="AT73" s="1006"/>
      <c r="AU73" s="1006" t="s">
        <v>554</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551</v>
      </c>
      <c r="C74" s="1010"/>
      <c r="D74" s="1010"/>
      <c r="E74" s="1010"/>
      <c r="F74" s="1010"/>
      <c r="G74" s="1010"/>
      <c r="H74" s="1010"/>
      <c r="I74" s="1010"/>
      <c r="J74" s="1010"/>
      <c r="K74" s="1010"/>
      <c r="L74" s="1010"/>
      <c r="M74" s="1010"/>
      <c r="N74" s="1010"/>
      <c r="O74" s="1010"/>
      <c r="P74" s="1011"/>
      <c r="Q74" s="1012">
        <v>43</v>
      </c>
      <c r="R74" s="1006"/>
      <c r="S74" s="1006"/>
      <c r="T74" s="1006"/>
      <c r="U74" s="1006"/>
      <c r="V74" s="1006">
        <v>42</v>
      </c>
      <c r="W74" s="1006"/>
      <c r="X74" s="1006"/>
      <c r="Y74" s="1006"/>
      <c r="Z74" s="1006"/>
      <c r="AA74" s="1006">
        <v>1</v>
      </c>
      <c r="AB74" s="1006"/>
      <c r="AC74" s="1006"/>
      <c r="AD74" s="1006"/>
      <c r="AE74" s="1006"/>
      <c r="AF74" s="1006" t="s">
        <v>554</v>
      </c>
      <c r="AG74" s="1006"/>
      <c r="AH74" s="1006"/>
      <c r="AI74" s="1006"/>
      <c r="AJ74" s="1006"/>
      <c r="AK74" s="1006" t="s">
        <v>554</v>
      </c>
      <c r="AL74" s="1006"/>
      <c r="AM74" s="1006"/>
      <c r="AN74" s="1006"/>
      <c r="AO74" s="1006"/>
      <c r="AP74" s="1006" t="s">
        <v>554</v>
      </c>
      <c r="AQ74" s="1006"/>
      <c r="AR74" s="1006"/>
      <c r="AS74" s="1006"/>
      <c r="AT74" s="1006"/>
      <c r="AU74" s="1006" t="s">
        <v>554</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552</v>
      </c>
      <c r="C75" s="1010"/>
      <c r="D75" s="1010"/>
      <c r="E75" s="1010"/>
      <c r="F75" s="1010"/>
      <c r="G75" s="1010"/>
      <c r="H75" s="1010"/>
      <c r="I75" s="1010"/>
      <c r="J75" s="1010"/>
      <c r="K75" s="1010"/>
      <c r="L75" s="1010"/>
      <c r="M75" s="1010"/>
      <c r="N75" s="1010"/>
      <c r="O75" s="1010"/>
      <c r="P75" s="1011"/>
      <c r="Q75" s="1013">
        <v>997</v>
      </c>
      <c r="R75" s="1014"/>
      <c r="S75" s="1014"/>
      <c r="T75" s="1014"/>
      <c r="U75" s="1015"/>
      <c r="V75" s="1016">
        <v>947</v>
      </c>
      <c r="W75" s="1014"/>
      <c r="X75" s="1014"/>
      <c r="Y75" s="1014"/>
      <c r="Z75" s="1015"/>
      <c r="AA75" s="1016">
        <v>50</v>
      </c>
      <c r="AB75" s="1014"/>
      <c r="AC75" s="1014"/>
      <c r="AD75" s="1014"/>
      <c r="AE75" s="1015"/>
      <c r="AF75" s="1016">
        <v>50</v>
      </c>
      <c r="AG75" s="1014"/>
      <c r="AH75" s="1014"/>
      <c r="AI75" s="1014"/>
      <c r="AJ75" s="1015"/>
      <c r="AK75" s="1016">
        <v>0</v>
      </c>
      <c r="AL75" s="1014"/>
      <c r="AM75" s="1014"/>
      <c r="AN75" s="1014"/>
      <c r="AO75" s="1015"/>
      <c r="AP75" s="1016">
        <v>0</v>
      </c>
      <c r="AQ75" s="1014"/>
      <c r="AR75" s="1014"/>
      <c r="AS75" s="1014"/>
      <c r="AT75" s="1015"/>
      <c r="AU75" s="1016" t="s">
        <v>554</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553</v>
      </c>
      <c r="C76" s="1010"/>
      <c r="D76" s="1010"/>
      <c r="E76" s="1010"/>
      <c r="F76" s="1010"/>
      <c r="G76" s="1010"/>
      <c r="H76" s="1010"/>
      <c r="I76" s="1010"/>
      <c r="J76" s="1010"/>
      <c r="K76" s="1010"/>
      <c r="L76" s="1010"/>
      <c r="M76" s="1010"/>
      <c r="N76" s="1010"/>
      <c r="O76" s="1010"/>
      <c r="P76" s="1011"/>
      <c r="Q76" s="1013">
        <v>259339</v>
      </c>
      <c r="R76" s="1014"/>
      <c r="S76" s="1014"/>
      <c r="T76" s="1014"/>
      <c r="U76" s="1015"/>
      <c r="V76" s="1016">
        <v>254515</v>
      </c>
      <c r="W76" s="1014"/>
      <c r="X76" s="1014"/>
      <c r="Y76" s="1014"/>
      <c r="Z76" s="1015"/>
      <c r="AA76" s="1016">
        <v>4824</v>
      </c>
      <c r="AB76" s="1014"/>
      <c r="AC76" s="1014"/>
      <c r="AD76" s="1014"/>
      <c r="AE76" s="1015"/>
      <c r="AF76" s="1016">
        <v>4824</v>
      </c>
      <c r="AG76" s="1014"/>
      <c r="AH76" s="1014"/>
      <c r="AI76" s="1014"/>
      <c r="AJ76" s="1015"/>
      <c r="AK76" s="1016">
        <v>1141</v>
      </c>
      <c r="AL76" s="1014"/>
      <c r="AM76" s="1014"/>
      <c r="AN76" s="1014"/>
      <c r="AO76" s="1015"/>
      <c r="AP76" s="1016">
        <v>0</v>
      </c>
      <c r="AQ76" s="1014"/>
      <c r="AR76" s="1014"/>
      <c r="AS76" s="1014"/>
      <c r="AT76" s="1015"/>
      <c r="AU76" s="1016" t="s">
        <v>554</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409</v>
      </c>
      <c r="AB109" s="931"/>
      <c r="AC109" s="931"/>
      <c r="AD109" s="931"/>
      <c r="AE109" s="932"/>
      <c r="AF109" s="933" t="s">
        <v>410</v>
      </c>
      <c r="AG109" s="931"/>
      <c r="AH109" s="931"/>
      <c r="AI109" s="931"/>
      <c r="AJ109" s="932"/>
      <c r="AK109" s="933" t="s">
        <v>294</v>
      </c>
      <c r="AL109" s="931"/>
      <c r="AM109" s="931"/>
      <c r="AN109" s="931"/>
      <c r="AO109" s="932"/>
      <c r="AP109" s="933" t="s">
        <v>411</v>
      </c>
      <c r="AQ109" s="931"/>
      <c r="AR109" s="931"/>
      <c r="AS109" s="931"/>
      <c r="AT109" s="964"/>
      <c r="AU109" s="93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409</v>
      </c>
      <c r="BR109" s="931"/>
      <c r="BS109" s="931"/>
      <c r="BT109" s="931"/>
      <c r="BU109" s="932"/>
      <c r="BV109" s="933" t="s">
        <v>410</v>
      </c>
      <c r="BW109" s="931"/>
      <c r="BX109" s="931"/>
      <c r="BY109" s="931"/>
      <c r="BZ109" s="932"/>
      <c r="CA109" s="933" t="s">
        <v>294</v>
      </c>
      <c r="CB109" s="931"/>
      <c r="CC109" s="931"/>
      <c r="CD109" s="931"/>
      <c r="CE109" s="932"/>
      <c r="CF109" s="971" t="s">
        <v>411</v>
      </c>
      <c r="CG109" s="971"/>
      <c r="CH109" s="971"/>
      <c r="CI109" s="971"/>
      <c r="CJ109" s="971"/>
      <c r="CK109" s="933"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409</v>
      </c>
      <c r="DH109" s="931"/>
      <c r="DI109" s="931"/>
      <c r="DJ109" s="931"/>
      <c r="DK109" s="932"/>
      <c r="DL109" s="933" t="s">
        <v>410</v>
      </c>
      <c r="DM109" s="931"/>
      <c r="DN109" s="931"/>
      <c r="DO109" s="931"/>
      <c r="DP109" s="932"/>
      <c r="DQ109" s="933" t="s">
        <v>294</v>
      </c>
      <c r="DR109" s="931"/>
      <c r="DS109" s="931"/>
      <c r="DT109" s="931"/>
      <c r="DU109" s="932"/>
      <c r="DV109" s="933" t="s">
        <v>411</v>
      </c>
      <c r="DW109" s="931"/>
      <c r="DX109" s="931"/>
      <c r="DY109" s="931"/>
      <c r="DZ109" s="964"/>
    </row>
    <row r="110" spans="1:131" s="212" customFormat="1" ht="26.25" customHeight="1" x14ac:dyDescent="0.2">
      <c r="A110" s="844" t="s">
        <v>413</v>
      </c>
      <c r="B110" s="845"/>
      <c r="C110" s="845"/>
      <c r="D110" s="845"/>
      <c r="E110" s="845"/>
      <c r="F110" s="845"/>
      <c r="G110" s="845"/>
      <c r="H110" s="845"/>
      <c r="I110" s="845"/>
      <c r="J110" s="845"/>
      <c r="K110" s="845"/>
      <c r="L110" s="845"/>
      <c r="M110" s="845"/>
      <c r="N110" s="845"/>
      <c r="O110" s="845"/>
      <c r="P110" s="845"/>
      <c r="Q110" s="845"/>
      <c r="R110" s="845"/>
      <c r="S110" s="845"/>
      <c r="T110" s="845"/>
      <c r="U110" s="845"/>
      <c r="V110" s="845"/>
      <c r="W110" s="845"/>
      <c r="X110" s="845"/>
      <c r="Y110" s="845"/>
      <c r="Z110" s="846"/>
      <c r="AA110" s="923">
        <v>459323</v>
      </c>
      <c r="AB110" s="924"/>
      <c r="AC110" s="924"/>
      <c r="AD110" s="924"/>
      <c r="AE110" s="925"/>
      <c r="AF110" s="926">
        <v>422232</v>
      </c>
      <c r="AG110" s="924"/>
      <c r="AH110" s="924"/>
      <c r="AI110" s="924"/>
      <c r="AJ110" s="925"/>
      <c r="AK110" s="926">
        <v>395030</v>
      </c>
      <c r="AL110" s="924"/>
      <c r="AM110" s="924"/>
      <c r="AN110" s="924"/>
      <c r="AO110" s="925"/>
      <c r="AP110" s="927">
        <v>12.9</v>
      </c>
      <c r="AQ110" s="928"/>
      <c r="AR110" s="928"/>
      <c r="AS110" s="928"/>
      <c r="AT110" s="929"/>
      <c r="AU110" s="965" t="s">
        <v>69</v>
      </c>
      <c r="AV110" s="966"/>
      <c r="AW110" s="966"/>
      <c r="AX110" s="966"/>
      <c r="AY110" s="966"/>
      <c r="AZ110" s="895" t="s">
        <v>414</v>
      </c>
      <c r="BA110" s="845"/>
      <c r="BB110" s="845"/>
      <c r="BC110" s="845"/>
      <c r="BD110" s="845"/>
      <c r="BE110" s="845"/>
      <c r="BF110" s="845"/>
      <c r="BG110" s="845"/>
      <c r="BH110" s="845"/>
      <c r="BI110" s="845"/>
      <c r="BJ110" s="845"/>
      <c r="BK110" s="845"/>
      <c r="BL110" s="845"/>
      <c r="BM110" s="845"/>
      <c r="BN110" s="845"/>
      <c r="BO110" s="845"/>
      <c r="BP110" s="846"/>
      <c r="BQ110" s="896">
        <v>3852056</v>
      </c>
      <c r="BR110" s="877"/>
      <c r="BS110" s="877"/>
      <c r="BT110" s="877"/>
      <c r="BU110" s="877"/>
      <c r="BV110" s="877">
        <v>3542640</v>
      </c>
      <c r="BW110" s="877"/>
      <c r="BX110" s="877"/>
      <c r="BY110" s="877"/>
      <c r="BZ110" s="877"/>
      <c r="CA110" s="877">
        <v>3266903</v>
      </c>
      <c r="CB110" s="877"/>
      <c r="CC110" s="877"/>
      <c r="CD110" s="877"/>
      <c r="CE110" s="877"/>
      <c r="CF110" s="901">
        <v>106.4</v>
      </c>
      <c r="CG110" s="902"/>
      <c r="CH110" s="902"/>
      <c r="CI110" s="902"/>
      <c r="CJ110" s="902"/>
      <c r="CK110" s="961" t="s">
        <v>415</v>
      </c>
      <c r="CL110" s="854"/>
      <c r="CM110" s="895" t="s">
        <v>416</v>
      </c>
      <c r="CN110" s="845"/>
      <c r="CO110" s="845"/>
      <c r="CP110" s="845"/>
      <c r="CQ110" s="845"/>
      <c r="CR110" s="845"/>
      <c r="CS110" s="845"/>
      <c r="CT110" s="845"/>
      <c r="CU110" s="845"/>
      <c r="CV110" s="845"/>
      <c r="CW110" s="845"/>
      <c r="CX110" s="845"/>
      <c r="CY110" s="845"/>
      <c r="CZ110" s="845"/>
      <c r="DA110" s="845"/>
      <c r="DB110" s="845"/>
      <c r="DC110" s="845"/>
      <c r="DD110" s="845"/>
      <c r="DE110" s="845"/>
      <c r="DF110" s="846"/>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2" t="s">
        <v>418</v>
      </c>
      <c r="BA111" s="787"/>
      <c r="BB111" s="787"/>
      <c r="BC111" s="787"/>
      <c r="BD111" s="787"/>
      <c r="BE111" s="787"/>
      <c r="BF111" s="787"/>
      <c r="BG111" s="787"/>
      <c r="BH111" s="787"/>
      <c r="BI111" s="787"/>
      <c r="BJ111" s="787"/>
      <c r="BK111" s="787"/>
      <c r="BL111" s="787"/>
      <c r="BM111" s="787"/>
      <c r="BN111" s="787"/>
      <c r="BO111" s="787"/>
      <c r="BP111" s="788"/>
      <c r="BQ111" s="824">
        <v>17138</v>
      </c>
      <c r="BR111" s="825"/>
      <c r="BS111" s="825"/>
      <c r="BT111" s="825"/>
      <c r="BU111" s="825"/>
      <c r="BV111" s="825">
        <v>25683</v>
      </c>
      <c r="BW111" s="825"/>
      <c r="BX111" s="825"/>
      <c r="BY111" s="825"/>
      <c r="BZ111" s="825"/>
      <c r="CA111" s="825">
        <v>23780</v>
      </c>
      <c r="CB111" s="825"/>
      <c r="CC111" s="825"/>
      <c r="CD111" s="825"/>
      <c r="CE111" s="825"/>
      <c r="CF111" s="910">
        <v>0.8</v>
      </c>
      <c r="CG111" s="911"/>
      <c r="CH111" s="911"/>
      <c r="CI111" s="911"/>
      <c r="CJ111" s="911"/>
      <c r="CK111" s="962"/>
      <c r="CL111" s="856"/>
      <c r="CM111" s="852" t="s">
        <v>419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24" t="s">
        <v>122</v>
      </c>
      <c r="DH111" s="825"/>
      <c r="DI111" s="825"/>
      <c r="DJ111" s="825"/>
      <c r="DK111" s="825"/>
      <c r="DL111" s="825" t="s">
        <v>122</v>
      </c>
      <c r="DM111" s="825"/>
      <c r="DN111" s="825"/>
      <c r="DO111" s="825"/>
      <c r="DP111" s="825"/>
      <c r="DQ111" s="825" t="s">
        <v>122</v>
      </c>
      <c r="DR111" s="825"/>
      <c r="DS111" s="825"/>
      <c r="DT111" s="825"/>
      <c r="DU111" s="825"/>
      <c r="DV111" s="831" t="s">
        <v>122</v>
      </c>
      <c r="DW111" s="831"/>
      <c r="DX111" s="831"/>
      <c r="DY111" s="831"/>
      <c r="DZ111" s="832"/>
    </row>
    <row r="112" spans="1:131" s="212" customFormat="1" ht="26.25" customHeight="1" x14ac:dyDescent="0.2">
      <c r="A112" s="947" t="s">
        <v>420</v>
      </c>
      <c r="B112" s="948"/>
      <c r="C112" s="787" t="s">
        <v>421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2" t="s">
        <v>422</v>
      </c>
      <c r="BA112" s="787"/>
      <c r="BB112" s="787"/>
      <c r="BC112" s="787"/>
      <c r="BD112" s="787"/>
      <c r="BE112" s="787"/>
      <c r="BF112" s="787"/>
      <c r="BG112" s="787"/>
      <c r="BH112" s="787"/>
      <c r="BI112" s="787"/>
      <c r="BJ112" s="787"/>
      <c r="BK112" s="787"/>
      <c r="BL112" s="787"/>
      <c r="BM112" s="787"/>
      <c r="BN112" s="787"/>
      <c r="BO112" s="787"/>
      <c r="BP112" s="788"/>
      <c r="BQ112" s="824">
        <v>239375</v>
      </c>
      <c r="BR112" s="825"/>
      <c r="BS112" s="825"/>
      <c r="BT112" s="825"/>
      <c r="BU112" s="825"/>
      <c r="BV112" s="825">
        <v>203650</v>
      </c>
      <c r="BW112" s="825"/>
      <c r="BX112" s="825"/>
      <c r="BY112" s="825"/>
      <c r="BZ112" s="825"/>
      <c r="CA112" s="825">
        <v>156227</v>
      </c>
      <c r="CB112" s="825"/>
      <c r="CC112" s="825"/>
      <c r="CD112" s="825"/>
      <c r="CE112" s="825"/>
      <c r="CF112" s="910">
        <v>5.0999999999999996</v>
      </c>
      <c r="CG112" s="911"/>
      <c r="CH112" s="911"/>
      <c r="CI112" s="911"/>
      <c r="CJ112" s="911"/>
      <c r="CK112" s="962"/>
      <c r="CL112" s="856"/>
      <c r="CM112" s="852" t="s">
        <v>423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24" t="s">
        <v>122</v>
      </c>
      <c r="DH112" s="825"/>
      <c r="DI112" s="825"/>
      <c r="DJ112" s="825"/>
      <c r="DK112" s="825"/>
      <c r="DL112" s="825" t="s">
        <v>122</v>
      </c>
      <c r="DM112" s="825"/>
      <c r="DN112" s="825"/>
      <c r="DO112" s="825"/>
      <c r="DP112" s="825"/>
      <c r="DQ112" s="825" t="s">
        <v>122</v>
      </c>
      <c r="DR112" s="825"/>
      <c r="DS112" s="825"/>
      <c r="DT112" s="825"/>
      <c r="DU112" s="825"/>
      <c r="DV112" s="831" t="s">
        <v>122</v>
      </c>
      <c r="DW112" s="831"/>
      <c r="DX112" s="831"/>
      <c r="DY112" s="831"/>
      <c r="DZ112" s="832"/>
    </row>
    <row r="113" spans="1:130" s="212" customFormat="1" ht="26.25" customHeight="1" x14ac:dyDescent="0.2">
      <c r="A113" s="949"/>
      <c r="B113" s="950"/>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51365</v>
      </c>
      <c r="AB113" s="954"/>
      <c r="AC113" s="954"/>
      <c r="AD113" s="954"/>
      <c r="AE113" s="955"/>
      <c r="AF113" s="956">
        <v>46253</v>
      </c>
      <c r="AG113" s="954"/>
      <c r="AH113" s="954"/>
      <c r="AI113" s="954"/>
      <c r="AJ113" s="955"/>
      <c r="AK113" s="956">
        <v>27342</v>
      </c>
      <c r="AL113" s="954"/>
      <c r="AM113" s="954"/>
      <c r="AN113" s="954"/>
      <c r="AO113" s="955"/>
      <c r="AP113" s="957">
        <v>0.9</v>
      </c>
      <c r="AQ113" s="958"/>
      <c r="AR113" s="958"/>
      <c r="AS113" s="958"/>
      <c r="AT113" s="959"/>
      <c r="AU113" s="967"/>
      <c r="AV113" s="968"/>
      <c r="AW113" s="968"/>
      <c r="AX113" s="968"/>
      <c r="AY113" s="968"/>
      <c r="AZ113" s="852" t="s">
        <v>425</v>
      </c>
      <c r="BA113" s="787"/>
      <c r="BB113" s="787"/>
      <c r="BC113" s="787"/>
      <c r="BD113" s="787"/>
      <c r="BE113" s="787"/>
      <c r="BF113" s="787"/>
      <c r="BG113" s="787"/>
      <c r="BH113" s="787"/>
      <c r="BI113" s="787"/>
      <c r="BJ113" s="787"/>
      <c r="BK113" s="787"/>
      <c r="BL113" s="787"/>
      <c r="BM113" s="787"/>
      <c r="BN113" s="787"/>
      <c r="BO113" s="787"/>
      <c r="BP113" s="788"/>
      <c r="BQ113" s="824">
        <v>-7565</v>
      </c>
      <c r="BR113" s="825"/>
      <c r="BS113" s="825"/>
      <c r="BT113" s="825"/>
      <c r="BU113" s="825"/>
      <c r="BV113" s="825">
        <v>-16555</v>
      </c>
      <c r="BW113" s="825"/>
      <c r="BX113" s="825"/>
      <c r="BY113" s="825"/>
      <c r="BZ113" s="825"/>
      <c r="CA113" s="825">
        <v>-16453</v>
      </c>
      <c r="CB113" s="825"/>
      <c r="CC113" s="825"/>
      <c r="CD113" s="825"/>
      <c r="CE113" s="825"/>
      <c r="CF113" s="910">
        <v>-0.5</v>
      </c>
      <c r="CG113" s="911"/>
      <c r="CH113" s="911"/>
      <c r="CI113" s="911"/>
      <c r="CJ113" s="911"/>
      <c r="CK113" s="962"/>
      <c r="CL113" s="856"/>
      <c r="CM113" s="852" t="s">
        <v>426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11122</v>
      </c>
      <c r="AB114" s="815"/>
      <c r="AC114" s="815"/>
      <c r="AD114" s="815"/>
      <c r="AE114" s="816"/>
      <c r="AF114" s="817">
        <v>10079</v>
      </c>
      <c r="AG114" s="815"/>
      <c r="AH114" s="815"/>
      <c r="AI114" s="815"/>
      <c r="AJ114" s="816"/>
      <c r="AK114" s="817">
        <v>7874</v>
      </c>
      <c r="AL114" s="815"/>
      <c r="AM114" s="815"/>
      <c r="AN114" s="815"/>
      <c r="AO114" s="816"/>
      <c r="AP114" s="859">
        <v>0.3</v>
      </c>
      <c r="AQ114" s="860"/>
      <c r="AR114" s="860"/>
      <c r="AS114" s="860"/>
      <c r="AT114" s="861"/>
      <c r="AU114" s="967"/>
      <c r="AV114" s="968"/>
      <c r="AW114" s="968"/>
      <c r="AX114" s="968"/>
      <c r="AY114" s="968"/>
      <c r="AZ114" s="852" t="s">
        <v>428</v>
      </c>
      <c r="BA114" s="787"/>
      <c r="BB114" s="787"/>
      <c r="BC114" s="787"/>
      <c r="BD114" s="787"/>
      <c r="BE114" s="787"/>
      <c r="BF114" s="787"/>
      <c r="BG114" s="787"/>
      <c r="BH114" s="787"/>
      <c r="BI114" s="787"/>
      <c r="BJ114" s="787"/>
      <c r="BK114" s="787"/>
      <c r="BL114" s="787"/>
      <c r="BM114" s="787"/>
      <c r="BN114" s="787"/>
      <c r="BO114" s="787"/>
      <c r="BP114" s="788"/>
      <c r="BQ114" s="824">
        <v>84162</v>
      </c>
      <c r="BR114" s="825"/>
      <c r="BS114" s="825"/>
      <c r="BT114" s="825"/>
      <c r="BU114" s="825"/>
      <c r="BV114" s="825">
        <v>103404</v>
      </c>
      <c r="BW114" s="825"/>
      <c r="BX114" s="825"/>
      <c r="BY114" s="825"/>
      <c r="BZ114" s="825"/>
      <c r="CA114" s="825">
        <v>127078</v>
      </c>
      <c r="CB114" s="825"/>
      <c r="CC114" s="825"/>
      <c r="CD114" s="825"/>
      <c r="CE114" s="825"/>
      <c r="CF114" s="910">
        <v>4.0999999999999996</v>
      </c>
      <c r="CG114" s="911"/>
      <c r="CH114" s="911"/>
      <c r="CI114" s="911"/>
      <c r="CJ114" s="911"/>
      <c r="CK114" s="962"/>
      <c r="CL114" s="856"/>
      <c r="CM114" s="852" t="s">
        <v>429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1754</v>
      </c>
      <c r="AB115" s="954"/>
      <c r="AC115" s="954"/>
      <c r="AD115" s="954"/>
      <c r="AE115" s="955"/>
      <c r="AF115" s="956">
        <v>1766</v>
      </c>
      <c r="AG115" s="954"/>
      <c r="AH115" s="954"/>
      <c r="AI115" s="954"/>
      <c r="AJ115" s="955"/>
      <c r="AK115" s="956">
        <v>1816</v>
      </c>
      <c r="AL115" s="954"/>
      <c r="AM115" s="954"/>
      <c r="AN115" s="954"/>
      <c r="AO115" s="955"/>
      <c r="AP115" s="957">
        <v>0.1</v>
      </c>
      <c r="AQ115" s="958"/>
      <c r="AR115" s="958"/>
      <c r="AS115" s="958"/>
      <c r="AT115" s="959"/>
      <c r="AU115" s="967"/>
      <c r="AV115" s="968"/>
      <c r="AW115" s="968"/>
      <c r="AX115" s="968"/>
      <c r="AY115" s="968"/>
      <c r="AZ115" s="852" t="s">
        <v>431</v>
      </c>
      <c r="BA115" s="787"/>
      <c r="BB115" s="787"/>
      <c r="BC115" s="787"/>
      <c r="BD115" s="787"/>
      <c r="BE115" s="787"/>
      <c r="BF115" s="787"/>
      <c r="BG115" s="787"/>
      <c r="BH115" s="787"/>
      <c r="BI115" s="787"/>
      <c r="BJ115" s="787"/>
      <c r="BK115" s="787"/>
      <c r="BL115" s="787"/>
      <c r="BM115" s="787"/>
      <c r="BN115" s="787"/>
      <c r="BO115" s="787"/>
      <c r="BP115" s="788"/>
      <c r="BQ115" s="824" t="s">
        <v>122</v>
      </c>
      <c r="BR115" s="825"/>
      <c r="BS115" s="825"/>
      <c r="BT115" s="825"/>
      <c r="BU115" s="825"/>
      <c r="BV115" s="825" t="s">
        <v>122</v>
      </c>
      <c r="BW115" s="825"/>
      <c r="BX115" s="825"/>
      <c r="BY115" s="825"/>
      <c r="BZ115" s="825"/>
      <c r="CA115" s="825" t="s">
        <v>122</v>
      </c>
      <c r="CB115" s="825"/>
      <c r="CC115" s="825"/>
      <c r="CD115" s="825"/>
      <c r="CE115" s="825"/>
      <c r="CF115" s="910" t="s">
        <v>122</v>
      </c>
      <c r="CG115" s="911"/>
      <c r="CH115" s="911"/>
      <c r="CI115" s="911"/>
      <c r="CJ115" s="911"/>
      <c r="CK115" s="962"/>
      <c r="CL115" s="856"/>
      <c r="CM115" s="852" t="s">
        <v>432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v>29</v>
      </c>
      <c r="AL116" s="815"/>
      <c r="AM116" s="815"/>
      <c r="AN116" s="815"/>
      <c r="AO116" s="816"/>
      <c r="AP116" s="859">
        <v>0</v>
      </c>
      <c r="AQ116" s="860"/>
      <c r="AR116" s="860"/>
      <c r="AS116" s="860"/>
      <c r="AT116" s="861"/>
      <c r="AU116" s="967"/>
      <c r="AV116" s="968"/>
      <c r="AW116" s="968"/>
      <c r="AX116" s="968"/>
      <c r="AY116" s="968"/>
      <c r="AZ116" s="944" t="s">
        <v>434</v>
      </c>
      <c r="BA116" s="945"/>
      <c r="BB116" s="945"/>
      <c r="BC116" s="945"/>
      <c r="BD116" s="945"/>
      <c r="BE116" s="945"/>
      <c r="BF116" s="945"/>
      <c r="BG116" s="945"/>
      <c r="BH116" s="945"/>
      <c r="BI116" s="945"/>
      <c r="BJ116" s="945"/>
      <c r="BK116" s="945"/>
      <c r="BL116" s="945"/>
      <c r="BM116" s="945"/>
      <c r="BN116" s="945"/>
      <c r="BO116" s="945"/>
      <c r="BP116" s="946"/>
      <c r="BQ116" s="824" t="s">
        <v>122</v>
      </c>
      <c r="BR116" s="825"/>
      <c r="BS116" s="825"/>
      <c r="BT116" s="825"/>
      <c r="BU116" s="825"/>
      <c r="BV116" s="825" t="s">
        <v>122</v>
      </c>
      <c r="BW116" s="825"/>
      <c r="BX116" s="825"/>
      <c r="BY116" s="825"/>
      <c r="BZ116" s="825"/>
      <c r="CA116" s="825" t="s">
        <v>122</v>
      </c>
      <c r="CB116" s="825"/>
      <c r="CC116" s="825"/>
      <c r="CD116" s="825"/>
      <c r="CE116" s="825"/>
      <c r="CF116" s="910" t="s">
        <v>122</v>
      </c>
      <c r="CG116" s="911"/>
      <c r="CH116" s="911"/>
      <c r="CI116" s="911"/>
      <c r="CJ116" s="911"/>
      <c r="CK116" s="962"/>
      <c r="CL116" s="856"/>
      <c r="CM116" s="852" t="s">
        <v>435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436</v>
      </c>
      <c r="Z117" s="932"/>
      <c r="AA117" s="937">
        <v>523564</v>
      </c>
      <c r="AB117" s="938"/>
      <c r="AC117" s="938"/>
      <c r="AD117" s="938"/>
      <c r="AE117" s="939"/>
      <c r="AF117" s="940">
        <v>480330</v>
      </c>
      <c r="AG117" s="938"/>
      <c r="AH117" s="938"/>
      <c r="AI117" s="938"/>
      <c r="AJ117" s="939"/>
      <c r="AK117" s="940">
        <v>432091</v>
      </c>
      <c r="AL117" s="938"/>
      <c r="AM117" s="938"/>
      <c r="AN117" s="938"/>
      <c r="AO117" s="939"/>
      <c r="AP117" s="941"/>
      <c r="AQ117" s="942"/>
      <c r="AR117" s="942"/>
      <c r="AS117" s="942"/>
      <c r="AT117" s="943"/>
      <c r="AU117" s="967"/>
      <c r="AV117" s="968"/>
      <c r="AW117" s="968"/>
      <c r="AX117" s="968"/>
      <c r="AY117" s="968"/>
      <c r="AZ117" s="898" t="s">
        <v>437</v>
      </c>
      <c r="BA117" s="899"/>
      <c r="BB117" s="899"/>
      <c r="BC117" s="899"/>
      <c r="BD117" s="899"/>
      <c r="BE117" s="899"/>
      <c r="BF117" s="899"/>
      <c r="BG117" s="899"/>
      <c r="BH117" s="899"/>
      <c r="BI117" s="899"/>
      <c r="BJ117" s="899"/>
      <c r="BK117" s="899"/>
      <c r="BL117" s="899"/>
      <c r="BM117" s="899"/>
      <c r="BN117" s="899"/>
      <c r="BO117" s="899"/>
      <c r="BP117" s="900"/>
      <c r="BQ117" s="824" t="s">
        <v>122</v>
      </c>
      <c r="BR117" s="825"/>
      <c r="BS117" s="825"/>
      <c r="BT117" s="825"/>
      <c r="BU117" s="825"/>
      <c r="BV117" s="825" t="s">
        <v>122</v>
      </c>
      <c r="BW117" s="825"/>
      <c r="BX117" s="825"/>
      <c r="BY117" s="825"/>
      <c r="BZ117" s="825"/>
      <c r="CA117" s="825" t="s">
        <v>122</v>
      </c>
      <c r="CB117" s="825"/>
      <c r="CC117" s="825"/>
      <c r="CD117" s="825"/>
      <c r="CE117" s="825"/>
      <c r="CF117" s="910" t="s">
        <v>122</v>
      </c>
      <c r="CG117" s="911"/>
      <c r="CH117" s="911"/>
      <c r="CI117" s="911"/>
      <c r="CJ117" s="911"/>
      <c r="CK117" s="962"/>
      <c r="CL117" s="856"/>
      <c r="CM117" s="852" t="s">
        <v>438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409</v>
      </c>
      <c r="AB118" s="931"/>
      <c r="AC118" s="931"/>
      <c r="AD118" s="931"/>
      <c r="AE118" s="932"/>
      <c r="AF118" s="933" t="s">
        <v>410</v>
      </c>
      <c r="AG118" s="931"/>
      <c r="AH118" s="931"/>
      <c r="AI118" s="931"/>
      <c r="AJ118" s="932"/>
      <c r="AK118" s="933" t="s">
        <v>294</v>
      </c>
      <c r="AL118" s="931"/>
      <c r="AM118" s="931"/>
      <c r="AN118" s="931"/>
      <c r="AO118" s="932"/>
      <c r="AP118" s="934" t="s">
        <v>411</v>
      </c>
      <c r="AQ118" s="935"/>
      <c r="AR118" s="935"/>
      <c r="AS118" s="935"/>
      <c r="AT118" s="936"/>
      <c r="AU118" s="967"/>
      <c r="AV118" s="968"/>
      <c r="AW118" s="968"/>
      <c r="AX118" s="968"/>
      <c r="AY118" s="968"/>
      <c r="AZ118" s="873" t="s">
        <v>439</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2" t="s">
        <v>440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415</v>
      </c>
      <c r="B119" s="854"/>
      <c r="C119" s="895" t="s">
        <v>416</v>
      </c>
      <c r="D119" s="845"/>
      <c r="E119" s="845"/>
      <c r="F119" s="845"/>
      <c r="G119" s="845"/>
      <c r="H119" s="845"/>
      <c r="I119" s="845"/>
      <c r="J119" s="845"/>
      <c r="K119" s="845"/>
      <c r="L119" s="845"/>
      <c r="M119" s="845"/>
      <c r="N119" s="845"/>
      <c r="O119" s="845"/>
      <c r="P119" s="845"/>
      <c r="Q119" s="845"/>
      <c r="R119" s="845"/>
      <c r="S119" s="845"/>
      <c r="T119" s="845"/>
      <c r="U119" s="845"/>
      <c r="V119" s="845"/>
      <c r="W119" s="845"/>
      <c r="X119" s="845"/>
      <c r="Y119" s="845"/>
      <c r="Z119" s="846"/>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441</v>
      </c>
      <c r="BP119" s="913"/>
      <c r="BQ119" s="914">
        <v>4185166</v>
      </c>
      <c r="BR119" s="880"/>
      <c r="BS119" s="880"/>
      <c r="BT119" s="880"/>
      <c r="BU119" s="880"/>
      <c r="BV119" s="880">
        <v>3858822</v>
      </c>
      <c r="BW119" s="880"/>
      <c r="BX119" s="880"/>
      <c r="BY119" s="880"/>
      <c r="BZ119" s="880"/>
      <c r="CA119" s="880">
        <v>3557535</v>
      </c>
      <c r="CB119" s="880"/>
      <c r="CC119" s="880"/>
      <c r="CD119" s="880"/>
      <c r="CE119" s="880"/>
      <c r="CF119" s="783"/>
      <c r="CG119" s="784"/>
      <c r="CH119" s="784"/>
      <c r="CI119" s="784"/>
      <c r="CJ119" s="869"/>
      <c r="CK119" s="963"/>
      <c r="CL119" s="858"/>
      <c r="CM119" s="873" t="s">
        <v>442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17138</v>
      </c>
      <c r="DH119" s="799"/>
      <c r="DI119" s="799"/>
      <c r="DJ119" s="799"/>
      <c r="DK119" s="800"/>
      <c r="DL119" s="801">
        <v>25683</v>
      </c>
      <c r="DM119" s="799"/>
      <c r="DN119" s="799"/>
      <c r="DO119" s="799"/>
      <c r="DP119" s="800"/>
      <c r="DQ119" s="801">
        <v>23780</v>
      </c>
      <c r="DR119" s="799"/>
      <c r="DS119" s="799"/>
      <c r="DT119" s="799"/>
      <c r="DU119" s="800"/>
      <c r="DV119" s="883">
        <v>0.8</v>
      </c>
      <c r="DW119" s="884"/>
      <c r="DX119" s="884"/>
      <c r="DY119" s="884"/>
      <c r="DZ119" s="885"/>
    </row>
    <row r="120" spans="1:130" s="212" customFormat="1" ht="26.25" customHeight="1" x14ac:dyDescent="0.2">
      <c r="A120" s="855"/>
      <c r="B120" s="856"/>
      <c r="C120" s="852" t="s">
        <v>419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443</v>
      </c>
      <c r="AV120" s="916"/>
      <c r="AW120" s="916"/>
      <c r="AX120" s="916"/>
      <c r="AY120" s="917"/>
      <c r="AZ120" s="895" t="s">
        <v>444</v>
      </c>
      <c r="BA120" s="845"/>
      <c r="BB120" s="845"/>
      <c r="BC120" s="845"/>
      <c r="BD120" s="845"/>
      <c r="BE120" s="845"/>
      <c r="BF120" s="845"/>
      <c r="BG120" s="845"/>
      <c r="BH120" s="845"/>
      <c r="BI120" s="845"/>
      <c r="BJ120" s="845"/>
      <c r="BK120" s="845"/>
      <c r="BL120" s="845"/>
      <c r="BM120" s="845"/>
      <c r="BN120" s="845"/>
      <c r="BO120" s="845"/>
      <c r="BP120" s="846"/>
      <c r="BQ120" s="896">
        <v>2553377</v>
      </c>
      <c r="BR120" s="877"/>
      <c r="BS120" s="877"/>
      <c r="BT120" s="877"/>
      <c r="BU120" s="877"/>
      <c r="BV120" s="877">
        <v>2775871</v>
      </c>
      <c r="BW120" s="877"/>
      <c r="BX120" s="877"/>
      <c r="BY120" s="877"/>
      <c r="BZ120" s="877"/>
      <c r="CA120" s="877">
        <v>2561435</v>
      </c>
      <c r="CB120" s="877"/>
      <c r="CC120" s="877"/>
      <c r="CD120" s="877"/>
      <c r="CE120" s="877"/>
      <c r="CF120" s="901">
        <v>83.4</v>
      </c>
      <c r="CG120" s="902"/>
      <c r="CH120" s="902"/>
      <c r="CI120" s="902"/>
      <c r="CJ120" s="902"/>
      <c r="CK120" s="903" t="s">
        <v>445</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v>156227</v>
      </c>
      <c r="DR120" s="877"/>
      <c r="DS120" s="877"/>
      <c r="DT120" s="877"/>
      <c r="DU120" s="877"/>
      <c r="DV120" s="878">
        <v>5.0999999999999996</v>
      </c>
      <c r="DW120" s="878"/>
      <c r="DX120" s="878"/>
      <c r="DY120" s="878"/>
      <c r="DZ120" s="879"/>
    </row>
    <row r="121" spans="1:130" s="212" customFormat="1" ht="26.25" customHeight="1" x14ac:dyDescent="0.2">
      <c r="A121" s="855"/>
      <c r="B121" s="856"/>
      <c r="C121" s="898" t="s">
        <v>446</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2" t="s">
        <v>447</v>
      </c>
      <c r="BA121" s="787"/>
      <c r="BB121" s="787"/>
      <c r="BC121" s="787"/>
      <c r="BD121" s="787"/>
      <c r="BE121" s="787"/>
      <c r="BF121" s="787"/>
      <c r="BG121" s="787"/>
      <c r="BH121" s="787"/>
      <c r="BI121" s="787"/>
      <c r="BJ121" s="787"/>
      <c r="BK121" s="787"/>
      <c r="BL121" s="787"/>
      <c r="BM121" s="787"/>
      <c r="BN121" s="787"/>
      <c r="BO121" s="787"/>
      <c r="BP121" s="788"/>
      <c r="BQ121" s="824">
        <v>121236</v>
      </c>
      <c r="BR121" s="825"/>
      <c r="BS121" s="825"/>
      <c r="BT121" s="825"/>
      <c r="BU121" s="825"/>
      <c r="BV121" s="825">
        <v>192556</v>
      </c>
      <c r="BW121" s="825"/>
      <c r="BX121" s="825"/>
      <c r="BY121" s="825"/>
      <c r="BZ121" s="825"/>
      <c r="CA121" s="825">
        <v>206382</v>
      </c>
      <c r="CB121" s="825"/>
      <c r="CC121" s="825"/>
      <c r="CD121" s="825"/>
      <c r="CE121" s="825"/>
      <c r="CF121" s="910">
        <v>6.7</v>
      </c>
      <c r="CG121" s="911"/>
      <c r="CH121" s="911"/>
      <c r="CI121" s="911"/>
      <c r="CJ121" s="911"/>
      <c r="CK121" s="904"/>
      <c r="CL121" s="890"/>
      <c r="CM121" s="890"/>
      <c r="CN121" s="890"/>
      <c r="CO121" s="891"/>
      <c r="CP121" s="870" t="s">
        <v>390</v>
      </c>
      <c r="CQ121" s="871"/>
      <c r="CR121" s="871"/>
      <c r="CS121" s="871"/>
      <c r="CT121" s="871"/>
      <c r="CU121" s="871"/>
      <c r="CV121" s="871"/>
      <c r="CW121" s="871"/>
      <c r="CX121" s="871"/>
      <c r="CY121" s="871"/>
      <c r="CZ121" s="871"/>
      <c r="DA121" s="871"/>
      <c r="DB121" s="871"/>
      <c r="DC121" s="871"/>
      <c r="DD121" s="871"/>
      <c r="DE121" s="871"/>
      <c r="DF121" s="872"/>
      <c r="DG121" s="824" t="s">
        <v>122</v>
      </c>
      <c r="DH121" s="825"/>
      <c r="DI121" s="825"/>
      <c r="DJ121" s="825"/>
      <c r="DK121" s="825"/>
      <c r="DL121" s="825" t="s">
        <v>122</v>
      </c>
      <c r="DM121" s="825"/>
      <c r="DN121" s="825"/>
      <c r="DO121" s="825"/>
      <c r="DP121" s="825"/>
      <c r="DQ121" s="825" t="s">
        <v>122</v>
      </c>
      <c r="DR121" s="825"/>
      <c r="DS121" s="825"/>
      <c r="DT121" s="825"/>
      <c r="DU121" s="825"/>
      <c r="DV121" s="831" t="s">
        <v>122</v>
      </c>
      <c r="DW121" s="831"/>
      <c r="DX121" s="831"/>
      <c r="DY121" s="831"/>
      <c r="DZ121" s="832"/>
    </row>
    <row r="122" spans="1:130" s="212" customFormat="1" ht="26.25" customHeight="1" x14ac:dyDescent="0.2">
      <c r="A122" s="855"/>
      <c r="B122" s="856"/>
      <c r="C122" s="852" t="s">
        <v>429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448</v>
      </c>
      <c r="BA122" s="874"/>
      <c r="BB122" s="874"/>
      <c r="BC122" s="874"/>
      <c r="BD122" s="874"/>
      <c r="BE122" s="874"/>
      <c r="BF122" s="874"/>
      <c r="BG122" s="874"/>
      <c r="BH122" s="874"/>
      <c r="BI122" s="874"/>
      <c r="BJ122" s="874"/>
      <c r="BK122" s="874"/>
      <c r="BL122" s="874"/>
      <c r="BM122" s="874"/>
      <c r="BN122" s="874"/>
      <c r="BO122" s="874"/>
      <c r="BP122" s="875"/>
      <c r="BQ122" s="914">
        <v>2606337</v>
      </c>
      <c r="BR122" s="880"/>
      <c r="BS122" s="880"/>
      <c r="BT122" s="880"/>
      <c r="BU122" s="880"/>
      <c r="BV122" s="880">
        <v>2395805</v>
      </c>
      <c r="BW122" s="880"/>
      <c r="BX122" s="880"/>
      <c r="BY122" s="880"/>
      <c r="BZ122" s="880"/>
      <c r="CA122" s="880">
        <v>2673247</v>
      </c>
      <c r="CB122" s="880"/>
      <c r="CC122" s="880"/>
      <c r="CD122" s="880"/>
      <c r="CE122" s="880"/>
      <c r="CF122" s="881">
        <v>87.1</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24" t="s">
        <v>122</v>
      </c>
      <c r="DH122" s="825"/>
      <c r="DI122" s="825"/>
      <c r="DJ122" s="825"/>
      <c r="DK122" s="825"/>
      <c r="DL122" s="825" t="s">
        <v>122</v>
      </c>
      <c r="DM122" s="825"/>
      <c r="DN122" s="825"/>
      <c r="DO122" s="825"/>
      <c r="DP122" s="825"/>
      <c r="DQ122" s="825" t="s">
        <v>122</v>
      </c>
      <c r="DR122" s="825"/>
      <c r="DS122" s="825"/>
      <c r="DT122" s="825"/>
      <c r="DU122" s="825"/>
      <c r="DV122" s="831" t="s">
        <v>122</v>
      </c>
      <c r="DW122" s="831"/>
      <c r="DX122" s="831"/>
      <c r="DY122" s="831"/>
      <c r="DZ122" s="832"/>
    </row>
    <row r="123" spans="1:130" s="212" customFormat="1" ht="26.25" customHeight="1" x14ac:dyDescent="0.2">
      <c r="A123" s="855"/>
      <c r="B123" s="856"/>
      <c r="C123" s="852" t="s">
        <v>435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449</v>
      </c>
      <c r="BP123" s="913"/>
      <c r="BQ123" s="867">
        <v>5280950</v>
      </c>
      <c r="BR123" s="868"/>
      <c r="BS123" s="868"/>
      <c r="BT123" s="868"/>
      <c r="BU123" s="868"/>
      <c r="BV123" s="868">
        <v>5364232</v>
      </c>
      <c r="BW123" s="868"/>
      <c r="BX123" s="868"/>
      <c r="BY123" s="868"/>
      <c r="BZ123" s="868"/>
      <c r="CA123" s="868">
        <v>5441064</v>
      </c>
      <c r="CB123" s="868"/>
      <c r="CC123" s="868"/>
      <c r="CD123" s="868"/>
      <c r="CE123" s="868"/>
      <c r="CF123" s="783"/>
      <c r="CG123" s="784"/>
      <c r="CH123" s="784"/>
      <c r="CI123" s="784"/>
      <c r="CJ123" s="869"/>
      <c r="CK123" s="904"/>
      <c r="CL123" s="890"/>
      <c r="CM123" s="890"/>
      <c r="CN123" s="890"/>
      <c r="CO123" s="891"/>
      <c r="CP123" s="870" t="s">
        <v>389</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2" t="s">
        <v>438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450</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451</v>
      </c>
      <c r="CQ124" s="871"/>
      <c r="CR124" s="871"/>
      <c r="CS124" s="871"/>
      <c r="CT124" s="871"/>
      <c r="CU124" s="871"/>
      <c r="CV124" s="871"/>
      <c r="CW124" s="871"/>
      <c r="CX124" s="871"/>
      <c r="CY124" s="871"/>
      <c r="CZ124" s="871"/>
      <c r="DA124" s="871"/>
      <c r="DB124" s="871"/>
      <c r="DC124" s="871"/>
      <c r="DD124" s="871"/>
      <c r="DE124" s="871"/>
      <c r="DF124" s="872"/>
      <c r="DG124" s="798">
        <v>239375</v>
      </c>
      <c r="DH124" s="799"/>
      <c r="DI124" s="799"/>
      <c r="DJ124" s="799"/>
      <c r="DK124" s="800"/>
      <c r="DL124" s="801">
        <v>203650</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2" t="s">
        <v>440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452</v>
      </c>
      <c r="CL125" s="887"/>
      <c r="CM125" s="887"/>
      <c r="CN125" s="887"/>
      <c r="CO125" s="888"/>
      <c r="CP125" s="895" t="s">
        <v>453</v>
      </c>
      <c r="CQ125" s="845"/>
      <c r="CR125" s="845"/>
      <c r="CS125" s="845"/>
      <c r="CT125" s="845"/>
      <c r="CU125" s="845"/>
      <c r="CV125" s="845"/>
      <c r="CW125" s="845"/>
      <c r="CX125" s="845"/>
      <c r="CY125" s="845"/>
      <c r="CZ125" s="845"/>
      <c r="DA125" s="845"/>
      <c r="DB125" s="845"/>
      <c r="DC125" s="845"/>
      <c r="DD125" s="845"/>
      <c r="DE125" s="845"/>
      <c r="DF125" s="846"/>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2" t="s">
        <v>442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1754</v>
      </c>
      <c r="AB126" s="815"/>
      <c r="AC126" s="815"/>
      <c r="AD126" s="815"/>
      <c r="AE126" s="816"/>
      <c r="AF126" s="817">
        <v>1766</v>
      </c>
      <c r="AG126" s="815"/>
      <c r="AH126" s="815"/>
      <c r="AI126" s="815"/>
      <c r="AJ126" s="816"/>
      <c r="AK126" s="817">
        <v>1816</v>
      </c>
      <c r="AL126" s="815"/>
      <c r="AM126" s="815"/>
      <c r="AN126" s="815"/>
      <c r="AO126" s="816"/>
      <c r="AP126" s="859">
        <v>0.1</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2" t="s">
        <v>454</v>
      </c>
      <c r="CQ126" s="787"/>
      <c r="CR126" s="787"/>
      <c r="CS126" s="787"/>
      <c r="CT126" s="787"/>
      <c r="CU126" s="787"/>
      <c r="CV126" s="787"/>
      <c r="CW126" s="787"/>
      <c r="CX126" s="787"/>
      <c r="CY126" s="787"/>
      <c r="CZ126" s="787"/>
      <c r="DA126" s="787"/>
      <c r="DB126" s="787"/>
      <c r="DC126" s="787"/>
      <c r="DD126" s="787"/>
      <c r="DE126" s="787"/>
      <c r="DF126" s="788"/>
      <c r="DG126" s="824" t="s">
        <v>122</v>
      </c>
      <c r="DH126" s="825"/>
      <c r="DI126" s="825"/>
      <c r="DJ126" s="825"/>
      <c r="DK126" s="825"/>
      <c r="DL126" s="825" t="s">
        <v>122</v>
      </c>
      <c r="DM126" s="825"/>
      <c r="DN126" s="825"/>
      <c r="DO126" s="825"/>
      <c r="DP126" s="825"/>
      <c r="DQ126" s="825" t="s">
        <v>122</v>
      </c>
      <c r="DR126" s="825"/>
      <c r="DS126" s="825"/>
      <c r="DT126" s="825"/>
      <c r="DU126" s="825"/>
      <c r="DV126" s="831" t="s">
        <v>122</v>
      </c>
      <c r="DW126" s="831"/>
      <c r="DX126" s="831"/>
      <c r="DY126" s="831"/>
      <c r="DZ126" s="832"/>
    </row>
    <row r="127" spans="1:130" s="212" customFormat="1" ht="26.25" customHeight="1" x14ac:dyDescent="0.2">
      <c r="A127" s="857"/>
      <c r="B127" s="858"/>
      <c r="C127" s="873" t="s">
        <v>455</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456</v>
      </c>
      <c r="AY127" s="849"/>
      <c r="AZ127" s="849"/>
      <c r="BA127" s="849"/>
      <c r="BB127" s="849"/>
      <c r="BC127" s="849"/>
      <c r="BD127" s="849"/>
      <c r="BE127" s="850"/>
      <c r="BF127" s="848" t="s">
        <v>457</v>
      </c>
      <c r="BG127" s="849"/>
      <c r="BH127" s="849"/>
      <c r="BI127" s="849"/>
      <c r="BJ127" s="849"/>
      <c r="BK127" s="849"/>
      <c r="BL127" s="850"/>
      <c r="BM127" s="848" t="s">
        <v>458</v>
      </c>
      <c r="BN127" s="849"/>
      <c r="BO127" s="849"/>
      <c r="BP127" s="849"/>
      <c r="BQ127" s="849"/>
      <c r="BR127" s="849"/>
      <c r="BS127" s="850"/>
      <c r="BT127" s="848" t="s">
        <v>459</v>
      </c>
      <c r="BU127" s="849"/>
      <c r="BV127" s="849"/>
      <c r="BW127" s="849"/>
      <c r="BX127" s="849"/>
      <c r="BY127" s="849"/>
      <c r="BZ127" s="851"/>
      <c r="CA127" s="214"/>
      <c r="CB127" s="214"/>
      <c r="CC127" s="214"/>
      <c r="CD127" s="237"/>
      <c r="CE127" s="237"/>
      <c r="CF127" s="237"/>
      <c r="CG127" s="214"/>
      <c r="CH127" s="214"/>
      <c r="CI127" s="214"/>
      <c r="CJ127" s="236"/>
      <c r="CK127" s="889"/>
      <c r="CL127" s="890"/>
      <c r="CM127" s="890"/>
      <c r="CN127" s="890"/>
      <c r="CO127" s="891"/>
      <c r="CP127" s="852" t="s">
        <v>460</v>
      </c>
      <c r="CQ127" s="787"/>
      <c r="CR127" s="787"/>
      <c r="CS127" s="787"/>
      <c r="CT127" s="787"/>
      <c r="CU127" s="787"/>
      <c r="CV127" s="787"/>
      <c r="CW127" s="787"/>
      <c r="CX127" s="787"/>
      <c r="CY127" s="787"/>
      <c r="CZ127" s="787"/>
      <c r="DA127" s="787"/>
      <c r="DB127" s="787"/>
      <c r="DC127" s="787"/>
      <c r="DD127" s="787"/>
      <c r="DE127" s="787"/>
      <c r="DF127" s="788"/>
      <c r="DG127" s="824" t="s">
        <v>122</v>
      </c>
      <c r="DH127" s="825"/>
      <c r="DI127" s="825"/>
      <c r="DJ127" s="825"/>
      <c r="DK127" s="825"/>
      <c r="DL127" s="825" t="s">
        <v>122</v>
      </c>
      <c r="DM127" s="825"/>
      <c r="DN127" s="825"/>
      <c r="DO127" s="825"/>
      <c r="DP127" s="825"/>
      <c r="DQ127" s="825" t="s">
        <v>122</v>
      </c>
      <c r="DR127" s="825"/>
      <c r="DS127" s="825"/>
      <c r="DT127" s="825"/>
      <c r="DU127" s="825"/>
      <c r="DV127" s="831" t="s">
        <v>122</v>
      </c>
      <c r="DW127" s="831"/>
      <c r="DX127" s="831"/>
      <c r="DY127" s="831"/>
      <c r="DZ127" s="832"/>
    </row>
    <row r="128" spans="1:130" s="212" customFormat="1" ht="26.25" customHeight="1" thickBot="1" x14ac:dyDescent="0.25">
      <c r="A128" s="833" t="s">
        <v>461</v>
      </c>
      <c r="B128" s="834"/>
      <c r="C128" s="834"/>
      <c r="D128" s="834"/>
      <c r="E128" s="834"/>
      <c r="F128" s="834"/>
      <c r="G128" s="834"/>
      <c r="H128" s="834"/>
      <c r="I128" s="834"/>
      <c r="J128" s="834"/>
      <c r="K128" s="834"/>
      <c r="L128" s="834"/>
      <c r="M128" s="834"/>
      <c r="N128" s="834"/>
      <c r="O128" s="834"/>
      <c r="P128" s="834"/>
      <c r="Q128" s="834"/>
      <c r="R128" s="834"/>
      <c r="S128" s="834"/>
      <c r="T128" s="834"/>
      <c r="U128" s="834"/>
      <c r="V128" s="834"/>
      <c r="W128" s="835" t="s">
        <v>462</v>
      </c>
      <c r="X128" s="835"/>
      <c r="Y128" s="835"/>
      <c r="Z128" s="836"/>
      <c r="AA128" s="837">
        <v>12361</v>
      </c>
      <c r="AB128" s="838"/>
      <c r="AC128" s="838"/>
      <c r="AD128" s="838"/>
      <c r="AE128" s="839"/>
      <c r="AF128" s="840">
        <v>8759</v>
      </c>
      <c r="AG128" s="838"/>
      <c r="AH128" s="838"/>
      <c r="AI128" s="838"/>
      <c r="AJ128" s="839"/>
      <c r="AK128" s="840">
        <v>8823</v>
      </c>
      <c r="AL128" s="838"/>
      <c r="AM128" s="838"/>
      <c r="AN128" s="838"/>
      <c r="AO128" s="839"/>
      <c r="AP128" s="841"/>
      <c r="AQ128" s="842"/>
      <c r="AR128" s="842"/>
      <c r="AS128" s="842"/>
      <c r="AT128" s="843"/>
      <c r="AU128" s="214"/>
      <c r="AV128" s="214"/>
      <c r="AW128" s="214"/>
      <c r="AX128" s="844" t="s">
        <v>463</v>
      </c>
      <c r="AY128" s="845"/>
      <c r="AZ128" s="845"/>
      <c r="BA128" s="845"/>
      <c r="BB128" s="845"/>
      <c r="BC128" s="845"/>
      <c r="BD128" s="845"/>
      <c r="BE128" s="846"/>
      <c r="BF128" s="821" t="s">
        <v>122</v>
      </c>
      <c r="BG128" s="822"/>
      <c r="BH128" s="822"/>
      <c r="BI128" s="822"/>
      <c r="BJ128" s="822"/>
      <c r="BK128" s="822"/>
      <c r="BL128" s="847"/>
      <c r="BM128" s="821">
        <v>15</v>
      </c>
      <c r="BN128" s="822"/>
      <c r="BO128" s="822"/>
      <c r="BP128" s="822"/>
      <c r="BQ128" s="822"/>
      <c r="BR128" s="822"/>
      <c r="BS128" s="847"/>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6" t="s">
        <v>464</v>
      </c>
      <c r="CQ128" s="765"/>
      <c r="CR128" s="765"/>
      <c r="CS128" s="765"/>
      <c r="CT128" s="765"/>
      <c r="CU128" s="765"/>
      <c r="CV128" s="765"/>
      <c r="CW128" s="765"/>
      <c r="CX128" s="765"/>
      <c r="CY128" s="765"/>
      <c r="CZ128" s="765"/>
      <c r="DA128" s="765"/>
      <c r="DB128" s="765"/>
      <c r="DC128" s="765"/>
      <c r="DD128" s="765"/>
      <c r="DE128" s="765"/>
      <c r="DF128" s="766"/>
      <c r="DG128" s="827" t="s">
        <v>122</v>
      </c>
      <c r="DH128" s="828"/>
      <c r="DI128" s="828"/>
      <c r="DJ128" s="828"/>
      <c r="DK128" s="828"/>
      <c r="DL128" s="828" t="s">
        <v>122</v>
      </c>
      <c r="DM128" s="828"/>
      <c r="DN128" s="828"/>
      <c r="DO128" s="828"/>
      <c r="DP128" s="828"/>
      <c r="DQ128" s="828" t="s">
        <v>122</v>
      </c>
      <c r="DR128" s="828"/>
      <c r="DS128" s="828"/>
      <c r="DT128" s="828"/>
      <c r="DU128" s="828"/>
      <c r="DV128" s="829" t="s">
        <v>122</v>
      </c>
      <c r="DW128" s="829"/>
      <c r="DX128" s="829"/>
      <c r="DY128" s="829"/>
      <c r="DZ128" s="830"/>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465</v>
      </c>
      <c r="X129" s="812"/>
      <c r="Y129" s="812"/>
      <c r="Z129" s="813"/>
      <c r="AA129" s="814">
        <v>3141831</v>
      </c>
      <c r="AB129" s="815"/>
      <c r="AC129" s="815"/>
      <c r="AD129" s="815"/>
      <c r="AE129" s="816"/>
      <c r="AF129" s="817">
        <v>3191262</v>
      </c>
      <c r="AG129" s="815"/>
      <c r="AH129" s="815"/>
      <c r="AI129" s="815"/>
      <c r="AJ129" s="816"/>
      <c r="AK129" s="817">
        <v>3310491</v>
      </c>
      <c r="AL129" s="815"/>
      <c r="AM129" s="815"/>
      <c r="AN129" s="815"/>
      <c r="AO129" s="816"/>
      <c r="AP129" s="818"/>
      <c r="AQ129" s="819"/>
      <c r="AR129" s="819"/>
      <c r="AS129" s="819"/>
      <c r="AT129" s="820"/>
      <c r="AU129" s="215"/>
      <c r="AV129" s="215"/>
      <c r="AW129" s="215"/>
      <c r="AX129" s="786" t="s">
        <v>466</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467</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468</v>
      </c>
      <c r="X130" s="812"/>
      <c r="Y130" s="812"/>
      <c r="Z130" s="813"/>
      <c r="AA130" s="814">
        <v>277760</v>
      </c>
      <c r="AB130" s="815"/>
      <c r="AC130" s="815"/>
      <c r="AD130" s="815"/>
      <c r="AE130" s="816"/>
      <c r="AF130" s="817">
        <v>263286</v>
      </c>
      <c r="AG130" s="815"/>
      <c r="AH130" s="815"/>
      <c r="AI130" s="815"/>
      <c r="AJ130" s="816"/>
      <c r="AK130" s="817">
        <v>240792</v>
      </c>
      <c r="AL130" s="815"/>
      <c r="AM130" s="815"/>
      <c r="AN130" s="815"/>
      <c r="AO130" s="816"/>
      <c r="AP130" s="818"/>
      <c r="AQ130" s="819"/>
      <c r="AR130" s="819"/>
      <c r="AS130" s="819"/>
      <c r="AT130" s="820"/>
      <c r="AU130" s="215"/>
      <c r="AV130" s="215"/>
      <c r="AW130" s="215"/>
      <c r="AX130" s="786" t="s">
        <v>469</v>
      </c>
      <c r="AY130" s="787"/>
      <c r="AZ130" s="787"/>
      <c r="BA130" s="787"/>
      <c r="BB130" s="787"/>
      <c r="BC130" s="787"/>
      <c r="BD130" s="787"/>
      <c r="BE130" s="788"/>
      <c r="BF130" s="789">
        <v>7</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470</v>
      </c>
      <c r="X131" s="796"/>
      <c r="Y131" s="796"/>
      <c r="Z131" s="797"/>
      <c r="AA131" s="798">
        <v>2864071</v>
      </c>
      <c r="AB131" s="799"/>
      <c r="AC131" s="799"/>
      <c r="AD131" s="799"/>
      <c r="AE131" s="800"/>
      <c r="AF131" s="801">
        <v>2927976</v>
      </c>
      <c r="AG131" s="799"/>
      <c r="AH131" s="799"/>
      <c r="AI131" s="799"/>
      <c r="AJ131" s="800"/>
      <c r="AK131" s="801">
        <v>3069699</v>
      </c>
      <c r="AL131" s="799"/>
      <c r="AM131" s="799"/>
      <c r="AN131" s="799"/>
      <c r="AO131" s="800"/>
      <c r="AP131" s="802"/>
      <c r="AQ131" s="803"/>
      <c r="AR131" s="803"/>
      <c r="AS131" s="803"/>
      <c r="AT131" s="804"/>
      <c r="AU131" s="215"/>
      <c r="AV131" s="215"/>
      <c r="AW131" s="215"/>
      <c r="AX131" s="764" t="s">
        <v>471</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472</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473</v>
      </c>
      <c r="W132" s="777"/>
      <c r="X132" s="777"/>
      <c r="Y132" s="777"/>
      <c r="Z132" s="778"/>
      <c r="AA132" s="779">
        <v>8.1507406759999999</v>
      </c>
      <c r="AB132" s="780"/>
      <c r="AC132" s="780"/>
      <c r="AD132" s="780"/>
      <c r="AE132" s="781"/>
      <c r="AF132" s="782">
        <v>7.1136170520000004</v>
      </c>
      <c r="AG132" s="780"/>
      <c r="AH132" s="780"/>
      <c r="AI132" s="780"/>
      <c r="AJ132" s="781"/>
      <c r="AK132" s="782">
        <v>5.944426473</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474</v>
      </c>
      <c r="W133" s="756"/>
      <c r="X133" s="756"/>
      <c r="Y133" s="756"/>
      <c r="Z133" s="757"/>
      <c r="AA133" s="758">
        <v>7.3</v>
      </c>
      <c r="AB133" s="759"/>
      <c r="AC133" s="759"/>
      <c r="AD133" s="759"/>
      <c r="AE133" s="760"/>
      <c r="AF133" s="758">
        <v>7.3</v>
      </c>
      <c r="AG133" s="759"/>
      <c r="AH133" s="759"/>
      <c r="AI133" s="759"/>
      <c r="AJ133" s="760"/>
      <c r="AK133" s="758">
        <v>7</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lS2r3caPp7iBbzdUabQ23yzi0UlOrnqKK2uVdUMUsZzEwPxhaAH3Eg3wbcC72XO9OHnI1fTgtMs0e8gn1KmzA==" saltValue="9NGzuo33pvtvbsqOO2WaE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H60" sqref="H60"/>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nqkF/4CsGCfWSVCQox377d/SVMYVDvCDbos+VH+6doIdZGkSsS/2f+Td2kUYXkCHNMQ+0JwZ26NoCqKXdX6Gg==" saltValue="jETYRCX+SAjQ9R0CZBdS8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D22" zoomScaleNormal="100" zoomScaleSheetLayoutView="55" workbookViewId="0">
      <selection activeCell="H60" sqref="H60"/>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HSw1iXuVLYzM6g/AGVfGNsx15kzRwI2pSrnxKiZGV1fsHXUETWi90R5I/W4AeqFJoorGQatstqPnV/31mnaMg==" saltValue="8QRh1Za4sIQW8hhD9qadL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H60" sqref="H60"/>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53" t="s">
        <v>478</v>
      </c>
      <c r="AP7" s="253"/>
      <c r="AQ7" s="254" t="s">
        <v>479</v>
      </c>
      <c r="AR7" s="255"/>
    </row>
    <row r="8" spans="1:46" ht="13" x14ac:dyDescent="0.2">
      <c r="A8" s="247"/>
      <c r="AK8" s="256"/>
      <c r="AL8" s="257"/>
      <c r="AM8" s="257"/>
      <c r="AN8" s="258"/>
      <c r="AO8" s="1154"/>
      <c r="AP8" s="259" t="s">
        <v>480</v>
      </c>
      <c r="AQ8" s="260" t="s">
        <v>481</v>
      </c>
      <c r="AR8" s="261" t="s">
        <v>482</v>
      </c>
    </row>
    <row r="9" spans="1:46" ht="13" x14ac:dyDescent="0.2">
      <c r="A9" s="247"/>
      <c r="AK9" s="1165" t="s">
        <v>483</v>
      </c>
      <c r="AL9" s="1166"/>
      <c r="AM9" s="1166"/>
      <c r="AN9" s="1167"/>
      <c r="AO9" s="262">
        <v>1184942</v>
      </c>
      <c r="AP9" s="262">
        <v>134393</v>
      </c>
      <c r="AQ9" s="263">
        <v>154424</v>
      </c>
      <c r="AR9" s="264">
        <v>-13</v>
      </c>
    </row>
    <row r="10" spans="1:46" ht="13.5" customHeight="1" x14ac:dyDescent="0.2">
      <c r="A10" s="247"/>
      <c r="AK10" s="1165" t="s">
        <v>484</v>
      </c>
      <c r="AL10" s="1166"/>
      <c r="AM10" s="1166"/>
      <c r="AN10" s="1167"/>
      <c r="AO10" s="265">
        <v>130806</v>
      </c>
      <c r="AP10" s="265">
        <v>14836</v>
      </c>
      <c r="AQ10" s="266">
        <v>18194</v>
      </c>
      <c r="AR10" s="267">
        <v>-18.5</v>
      </c>
    </row>
    <row r="11" spans="1:46" ht="13.5" customHeight="1" x14ac:dyDescent="0.2">
      <c r="A11" s="247"/>
      <c r="AK11" s="1165" t="s">
        <v>485</v>
      </c>
      <c r="AL11" s="1166"/>
      <c r="AM11" s="1166"/>
      <c r="AN11" s="1167"/>
      <c r="AO11" s="265">
        <v>9460</v>
      </c>
      <c r="AP11" s="265">
        <v>1073</v>
      </c>
      <c r="AQ11" s="266">
        <v>1285</v>
      </c>
      <c r="AR11" s="267">
        <v>-16.5</v>
      </c>
    </row>
    <row r="12" spans="1:46" ht="13.5" customHeight="1" x14ac:dyDescent="0.2">
      <c r="A12" s="247"/>
      <c r="AK12" s="1165" t="s">
        <v>486</v>
      </c>
      <c r="AL12" s="1166"/>
      <c r="AM12" s="1166"/>
      <c r="AN12" s="1167"/>
      <c r="AO12" s="265" t="s">
        <v>487</v>
      </c>
      <c r="AP12" s="265" t="s">
        <v>487</v>
      </c>
      <c r="AQ12" s="266" t="s">
        <v>487</v>
      </c>
      <c r="AR12" s="267" t="s">
        <v>487</v>
      </c>
    </row>
    <row r="13" spans="1:46" ht="13.5" customHeight="1" x14ac:dyDescent="0.2">
      <c r="A13" s="247"/>
      <c r="AK13" s="1165" t="s">
        <v>488</v>
      </c>
      <c r="AL13" s="1166"/>
      <c r="AM13" s="1166"/>
      <c r="AN13" s="1167"/>
      <c r="AO13" s="265">
        <v>31483</v>
      </c>
      <c r="AP13" s="265">
        <v>3571</v>
      </c>
      <c r="AQ13" s="266">
        <v>5735</v>
      </c>
      <c r="AR13" s="267">
        <v>-37.700000000000003</v>
      </c>
    </row>
    <row r="14" spans="1:46" ht="13.5" customHeight="1" x14ac:dyDescent="0.2">
      <c r="A14" s="247"/>
      <c r="AK14" s="1165" t="s">
        <v>489</v>
      </c>
      <c r="AL14" s="1166"/>
      <c r="AM14" s="1166"/>
      <c r="AN14" s="1167"/>
      <c r="AO14" s="265">
        <v>10894</v>
      </c>
      <c r="AP14" s="265">
        <v>1236</v>
      </c>
      <c r="AQ14" s="266">
        <v>2950</v>
      </c>
      <c r="AR14" s="267">
        <v>-58.1</v>
      </c>
    </row>
    <row r="15" spans="1:46" ht="13.5" customHeight="1" x14ac:dyDescent="0.2">
      <c r="A15" s="247"/>
      <c r="AK15" s="1168" t="s">
        <v>490</v>
      </c>
      <c r="AL15" s="1169"/>
      <c r="AM15" s="1169"/>
      <c r="AN15" s="1170"/>
      <c r="AO15" s="265">
        <v>-63348</v>
      </c>
      <c r="AP15" s="265">
        <v>-7185</v>
      </c>
      <c r="AQ15" s="266">
        <v>-9110</v>
      </c>
      <c r="AR15" s="267">
        <v>-21.1</v>
      </c>
    </row>
    <row r="16" spans="1:46" ht="13" x14ac:dyDescent="0.2">
      <c r="A16" s="247"/>
      <c r="AK16" s="1168" t="s">
        <v>177</v>
      </c>
      <c r="AL16" s="1169"/>
      <c r="AM16" s="1169"/>
      <c r="AN16" s="1170"/>
      <c r="AO16" s="265">
        <v>1304237</v>
      </c>
      <c r="AP16" s="265">
        <v>147923</v>
      </c>
      <c r="AQ16" s="266">
        <v>173477</v>
      </c>
      <c r="AR16" s="267">
        <v>-14.7</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71" t="s">
        <v>495</v>
      </c>
      <c r="AL21" s="1172"/>
      <c r="AM21" s="1172"/>
      <c r="AN21" s="1173"/>
      <c r="AO21" s="277">
        <v>11</v>
      </c>
      <c r="AP21" s="278">
        <v>14.28</v>
      </c>
      <c r="AQ21" s="279">
        <v>-3.28</v>
      </c>
      <c r="AS21" s="280"/>
      <c r="AT21" s="276"/>
    </row>
    <row r="22" spans="1:46" s="248" customFormat="1" ht="13" x14ac:dyDescent="0.2">
      <c r="A22" s="276"/>
      <c r="AK22" s="1171" t="s">
        <v>496</v>
      </c>
      <c r="AL22" s="1172"/>
      <c r="AM22" s="1172"/>
      <c r="AN22" s="1173"/>
      <c r="AO22" s="281">
        <v>98.7</v>
      </c>
      <c r="AP22" s="282">
        <v>96</v>
      </c>
      <c r="AQ22" s="283">
        <v>2.7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497</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53" t="s">
        <v>478</v>
      </c>
      <c r="AP30" s="253"/>
      <c r="AQ30" s="254" t="s">
        <v>479</v>
      </c>
      <c r="AR30" s="255"/>
    </row>
    <row r="31" spans="1:46" ht="13" x14ac:dyDescent="0.2">
      <c r="A31" s="247"/>
      <c r="AK31" s="256"/>
      <c r="AL31" s="257"/>
      <c r="AM31" s="257"/>
      <c r="AN31" s="258"/>
      <c r="AO31" s="1154"/>
      <c r="AP31" s="259" t="s">
        <v>480</v>
      </c>
      <c r="AQ31" s="260" t="s">
        <v>481</v>
      </c>
      <c r="AR31" s="261" t="s">
        <v>482</v>
      </c>
    </row>
    <row r="32" spans="1:46" ht="27" customHeight="1" x14ac:dyDescent="0.2">
      <c r="A32" s="247"/>
      <c r="AK32" s="1155" t="s">
        <v>500</v>
      </c>
      <c r="AL32" s="1156"/>
      <c r="AM32" s="1156"/>
      <c r="AN32" s="1157"/>
      <c r="AO32" s="291">
        <v>395030</v>
      </c>
      <c r="AP32" s="291">
        <v>44803</v>
      </c>
      <c r="AQ32" s="292">
        <v>83140</v>
      </c>
      <c r="AR32" s="293">
        <v>-46.1</v>
      </c>
    </row>
    <row r="33" spans="1:46" ht="13.5" customHeight="1" x14ac:dyDescent="0.2">
      <c r="A33" s="247"/>
      <c r="AK33" s="1155" t="s">
        <v>501</v>
      </c>
      <c r="AL33" s="1156"/>
      <c r="AM33" s="1156"/>
      <c r="AN33" s="1157"/>
      <c r="AO33" s="291" t="s">
        <v>487</v>
      </c>
      <c r="AP33" s="291" t="s">
        <v>487</v>
      </c>
      <c r="AQ33" s="292" t="s">
        <v>487</v>
      </c>
      <c r="AR33" s="293" t="s">
        <v>487</v>
      </c>
    </row>
    <row r="34" spans="1:46" ht="27" customHeight="1" x14ac:dyDescent="0.2">
      <c r="A34" s="247"/>
      <c r="AK34" s="1155" t="s">
        <v>502</v>
      </c>
      <c r="AL34" s="1156"/>
      <c r="AM34" s="1156"/>
      <c r="AN34" s="1157"/>
      <c r="AO34" s="291" t="s">
        <v>487</v>
      </c>
      <c r="AP34" s="291" t="s">
        <v>487</v>
      </c>
      <c r="AQ34" s="292" t="s">
        <v>487</v>
      </c>
      <c r="AR34" s="293" t="s">
        <v>487</v>
      </c>
    </row>
    <row r="35" spans="1:46" ht="27" customHeight="1" x14ac:dyDescent="0.2">
      <c r="A35" s="247"/>
      <c r="AK35" s="1155" t="s">
        <v>503</v>
      </c>
      <c r="AL35" s="1156"/>
      <c r="AM35" s="1156"/>
      <c r="AN35" s="1157"/>
      <c r="AO35" s="291">
        <v>27342</v>
      </c>
      <c r="AP35" s="291">
        <v>3101</v>
      </c>
      <c r="AQ35" s="292">
        <v>26106</v>
      </c>
      <c r="AR35" s="293">
        <v>-88.1</v>
      </c>
    </row>
    <row r="36" spans="1:46" ht="27" customHeight="1" x14ac:dyDescent="0.2">
      <c r="A36" s="247"/>
      <c r="AK36" s="1155" t="s">
        <v>504</v>
      </c>
      <c r="AL36" s="1156"/>
      <c r="AM36" s="1156"/>
      <c r="AN36" s="1157"/>
      <c r="AO36" s="291">
        <v>7874</v>
      </c>
      <c r="AP36" s="291">
        <v>893</v>
      </c>
      <c r="AQ36" s="292">
        <v>4689</v>
      </c>
      <c r="AR36" s="293">
        <v>-81</v>
      </c>
    </row>
    <row r="37" spans="1:46" ht="13.5" customHeight="1" x14ac:dyDescent="0.2">
      <c r="A37" s="247"/>
      <c r="AK37" s="1155" t="s">
        <v>505</v>
      </c>
      <c r="AL37" s="1156"/>
      <c r="AM37" s="1156"/>
      <c r="AN37" s="1157"/>
      <c r="AO37" s="291">
        <v>1816</v>
      </c>
      <c r="AP37" s="291">
        <v>206</v>
      </c>
      <c r="AQ37" s="292">
        <v>554</v>
      </c>
      <c r="AR37" s="293">
        <v>-62.8</v>
      </c>
    </row>
    <row r="38" spans="1:46" ht="27" customHeight="1" x14ac:dyDescent="0.2">
      <c r="A38" s="247"/>
      <c r="AK38" s="1158" t="s">
        <v>506</v>
      </c>
      <c r="AL38" s="1159"/>
      <c r="AM38" s="1159"/>
      <c r="AN38" s="1160"/>
      <c r="AO38" s="294">
        <v>29</v>
      </c>
      <c r="AP38" s="294">
        <v>3</v>
      </c>
      <c r="AQ38" s="295">
        <v>7</v>
      </c>
      <c r="AR38" s="283">
        <v>-57.1</v>
      </c>
      <c r="AS38" s="290"/>
    </row>
    <row r="39" spans="1:46" ht="13" x14ac:dyDescent="0.2">
      <c r="A39" s="247"/>
      <c r="AK39" s="1158" t="s">
        <v>507</v>
      </c>
      <c r="AL39" s="1159"/>
      <c r="AM39" s="1159"/>
      <c r="AN39" s="1160"/>
      <c r="AO39" s="291">
        <v>-8823</v>
      </c>
      <c r="AP39" s="291">
        <v>-1001</v>
      </c>
      <c r="AQ39" s="292">
        <v>-2038</v>
      </c>
      <c r="AR39" s="293">
        <v>-50.9</v>
      </c>
      <c r="AS39" s="290"/>
    </row>
    <row r="40" spans="1:46" ht="27" customHeight="1" x14ac:dyDescent="0.2">
      <c r="A40" s="247"/>
      <c r="AK40" s="1155" t="s">
        <v>508</v>
      </c>
      <c r="AL40" s="1156"/>
      <c r="AM40" s="1156"/>
      <c r="AN40" s="1157"/>
      <c r="AO40" s="291">
        <v>-240792</v>
      </c>
      <c r="AP40" s="291">
        <v>-27310</v>
      </c>
      <c r="AQ40" s="292">
        <v>-74354</v>
      </c>
      <c r="AR40" s="293">
        <v>-63.3</v>
      </c>
      <c r="AS40" s="290"/>
    </row>
    <row r="41" spans="1:46" ht="13" x14ac:dyDescent="0.2">
      <c r="A41" s="247"/>
      <c r="AK41" s="1161" t="s">
        <v>287</v>
      </c>
      <c r="AL41" s="1162"/>
      <c r="AM41" s="1162"/>
      <c r="AN41" s="1163"/>
      <c r="AO41" s="291">
        <v>182476</v>
      </c>
      <c r="AP41" s="291">
        <v>20696</v>
      </c>
      <c r="AQ41" s="292">
        <v>38106</v>
      </c>
      <c r="AR41" s="293">
        <v>-45.7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48" t="s">
        <v>478</v>
      </c>
      <c r="AN49" s="1150" t="s">
        <v>511</v>
      </c>
      <c r="AO49" s="1151"/>
      <c r="AP49" s="1151"/>
      <c r="AQ49" s="1151"/>
      <c r="AR49" s="1152"/>
    </row>
    <row r="50" spans="1:44" ht="13" x14ac:dyDescent="0.2">
      <c r="A50" s="247"/>
      <c r="AK50" s="305"/>
      <c r="AL50" s="306"/>
      <c r="AM50" s="1149"/>
      <c r="AN50" s="307" t="s">
        <v>512</v>
      </c>
      <c r="AO50" s="308" t="s">
        <v>513</v>
      </c>
      <c r="AP50" s="309" t="s">
        <v>514</v>
      </c>
      <c r="AQ50" s="310" t="s">
        <v>515</v>
      </c>
      <c r="AR50" s="311" t="s">
        <v>516</v>
      </c>
    </row>
    <row r="51" spans="1:44" ht="13" x14ac:dyDescent="0.2">
      <c r="A51" s="247"/>
      <c r="AK51" s="303" t="s">
        <v>517</v>
      </c>
      <c r="AL51" s="304"/>
      <c r="AM51" s="312">
        <v>493427</v>
      </c>
      <c r="AN51" s="313">
        <v>56250</v>
      </c>
      <c r="AO51" s="314">
        <v>-9</v>
      </c>
      <c r="AP51" s="315">
        <v>126525</v>
      </c>
      <c r="AQ51" s="316">
        <v>0.2</v>
      </c>
      <c r="AR51" s="317">
        <v>-9.1999999999999993</v>
      </c>
    </row>
    <row r="52" spans="1:44" ht="13" x14ac:dyDescent="0.2">
      <c r="A52" s="247"/>
      <c r="AK52" s="318"/>
      <c r="AL52" s="319" t="s">
        <v>518</v>
      </c>
      <c r="AM52" s="320">
        <v>253519</v>
      </c>
      <c r="AN52" s="321">
        <v>28901</v>
      </c>
      <c r="AO52" s="322">
        <v>10.4</v>
      </c>
      <c r="AP52" s="323">
        <v>67052</v>
      </c>
      <c r="AQ52" s="324">
        <v>18.100000000000001</v>
      </c>
      <c r="AR52" s="325">
        <v>-7.7</v>
      </c>
    </row>
    <row r="53" spans="1:44" ht="13" x14ac:dyDescent="0.2">
      <c r="A53" s="247"/>
      <c r="AK53" s="303" t="s">
        <v>519</v>
      </c>
      <c r="AL53" s="304"/>
      <c r="AM53" s="312">
        <v>488711</v>
      </c>
      <c r="AN53" s="313">
        <v>55949</v>
      </c>
      <c r="AO53" s="314">
        <v>-0.5</v>
      </c>
      <c r="AP53" s="315">
        <v>122054</v>
      </c>
      <c r="AQ53" s="316">
        <v>-3.5</v>
      </c>
      <c r="AR53" s="317">
        <v>3</v>
      </c>
    </row>
    <row r="54" spans="1:44" ht="13" x14ac:dyDescent="0.2">
      <c r="A54" s="247"/>
      <c r="AK54" s="318"/>
      <c r="AL54" s="319" t="s">
        <v>518</v>
      </c>
      <c r="AM54" s="320">
        <v>305670</v>
      </c>
      <c r="AN54" s="321">
        <v>34994</v>
      </c>
      <c r="AO54" s="322">
        <v>21.1</v>
      </c>
      <c r="AP54" s="323">
        <v>68298</v>
      </c>
      <c r="AQ54" s="324">
        <v>1.9</v>
      </c>
      <c r="AR54" s="325">
        <v>19.2</v>
      </c>
    </row>
    <row r="55" spans="1:44" ht="13" x14ac:dyDescent="0.2">
      <c r="A55" s="247"/>
      <c r="AK55" s="303" t="s">
        <v>520</v>
      </c>
      <c r="AL55" s="304"/>
      <c r="AM55" s="312">
        <v>455954</v>
      </c>
      <c r="AN55" s="313">
        <v>52038</v>
      </c>
      <c r="AO55" s="314">
        <v>-7</v>
      </c>
      <c r="AP55" s="315">
        <v>111644</v>
      </c>
      <c r="AQ55" s="316">
        <v>-8.5</v>
      </c>
      <c r="AR55" s="317">
        <v>1.5</v>
      </c>
    </row>
    <row r="56" spans="1:44" ht="13" x14ac:dyDescent="0.2">
      <c r="A56" s="247"/>
      <c r="AK56" s="318"/>
      <c r="AL56" s="319" t="s">
        <v>518</v>
      </c>
      <c r="AM56" s="320">
        <v>225142</v>
      </c>
      <c r="AN56" s="321">
        <v>25695</v>
      </c>
      <c r="AO56" s="322">
        <v>-26.6</v>
      </c>
      <c r="AP56" s="323">
        <v>66606</v>
      </c>
      <c r="AQ56" s="324">
        <v>-2.5</v>
      </c>
      <c r="AR56" s="325">
        <v>-24.1</v>
      </c>
    </row>
    <row r="57" spans="1:44" ht="13" x14ac:dyDescent="0.2">
      <c r="A57" s="247"/>
      <c r="AK57" s="303" t="s">
        <v>521</v>
      </c>
      <c r="AL57" s="304"/>
      <c r="AM57" s="312">
        <v>350921</v>
      </c>
      <c r="AN57" s="313">
        <v>39950</v>
      </c>
      <c r="AO57" s="314">
        <v>-23.2</v>
      </c>
      <c r="AP57" s="315">
        <v>127917</v>
      </c>
      <c r="AQ57" s="316">
        <v>14.6</v>
      </c>
      <c r="AR57" s="317">
        <v>-37.799999999999997</v>
      </c>
    </row>
    <row r="58" spans="1:44" ht="13" x14ac:dyDescent="0.2">
      <c r="A58" s="247"/>
      <c r="AK58" s="318"/>
      <c r="AL58" s="319" t="s">
        <v>518</v>
      </c>
      <c r="AM58" s="320">
        <v>153199</v>
      </c>
      <c r="AN58" s="321">
        <v>17441</v>
      </c>
      <c r="AO58" s="322">
        <v>-32.1</v>
      </c>
      <c r="AP58" s="323">
        <v>69746</v>
      </c>
      <c r="AQ58" s="324">
        <v>4.7</v>
      </c>
      <c r="AR58" s="325">
        <v>-36.799999999999997</v>
      </c>
    </row>
    <row r="59" spans="1:44" ht="13" x14ac:dyDescent="0.2">
      <c r="A59" s="247"/>
      <c r="AK59" s="303" t="s">
        <v>522</v>
      </c>
      <c r="AL59" s="304"/>
      <c r="AM59" s="312">
        <v>523121</v>
      </c>
      <c r="AN59" s="313">
        <v>59331</v>
      </c>
      <c r="AO59" s="314">
        <v>48.5</v>
      </c>
      <c r="AP59" s="315">
        <v>135931</v>
      </c>
      <c r="AQ59" s="316">
        <v>6.3</v>
      </c>
      <c r="AR59" s="317">
        <v>42.2</v>
      </c>
    </row>
    <row r="60" spans="1:44" ht="13" x14ac:dyDescent="0.2">
      <c r="A60" s="247"/>
      <c r="AK60" s="318"/>
      <c r="AL60" s="319" t="s">
        <v>518</v>
      </c>
      <c r="AM60" s="320">
        <v>261297</v>
      </c>
      <c r="AN60" s="321">
        <v>29636</v>
      </c>
      <c r="AO60" s="322">
        <v>69.900000000000006</v>
      </c>
      <c r="AP60" s="323">
        <v>75320</v>
      </c>
      <c r="AQ60" s="324">
        <v>8</v>
      </c>
      <c r="AR60" s="325">
        <v>61.9</v>
      </c>
    </row>
    <row r="61" spans="1:44" ht="13" x14ac:dyDescent="0.2">
      <c r="A61" s="247"/>
      <c r="AK61" s="303" t="s">
        <v>523</v>
      </c>
      <c r="AL61" s="326"/>
      <c r="AM61" s="312">
        <v>462427</v>
      </c>
      <c r="AN61" s="313">
        <v>52704</v>
      </c>
      <c r="AO61" s="314">
        <v>1.8</v>
      </c>
      <c r="AP61" s="315">
        <v>124814</v>
      </c>
      <c r="AQ61" s="327">
        <v>1.8</v>
      </c>
      <c r="AR61" s="317">
        <v>0</v>
      </c>
    </row>
    <row r="62" spans="1:44" ht="13" x14ac:dyDescent="0.2">
      <c r="A62" s="247"/>
      <c r="AK62" s="318"/>
      <c r="AL62" s="319" t="s">
        <v>518</v>
      </c>
      <c r="AM62" s="320">
        <v>239765</v>
      </c>
      <c r="AN62" s="321">
        <v>27333</v>
      </c>
      <c r="AO62" s="322">
        <v>8.5</v>
      </c>
      <c r="AP62" s="323">
        <v>69404</v>
      </c>
      <c r="AQ62" s="324">
        <v>6</v>
      </c>
      <c r="AR62" s="325">
        <v>2.5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aGro6xe3FYQ8itYdY72xqpW3IZPBvEZm59wBZ8JQZeg4n4E5LMBA4Nom7Miep7pWKqpROeZojlK4fMM7MdYsFQ==" saltValue="P/gL0MzrRFDRbaZIm8aPs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D1" zoomScale="85" zoomScaleNormal="85" zoomScaleSheetLayoutView="55" workbookViewId="0">
      <selection activeCell="H60" sqref="H60"/>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1HucgP46ow4HSpNu90GcFNrzGw1bJZ8/quwnRT0ohd+8S51ENx5pJTL4rJ56edpRBc9LPALoTcM3repVsYbnLg==" saltValue="yrvsU9BJ2yGB1Vkqjt5VP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election activeCell="H60" sqref="H60"/>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wVi3jqGmle3F0onoQ82hddG48cKwua4ecK6YpHs+feLAJuSevmkTDf1eHtUOMa88aPOGw4vQpRZClDPPxoHAZQ==" saltValue="CRukBqIPTKw2KiAdW7V9f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election activeCell="H60" sqref="H60"/>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27.16</v>
      </c>
      <c r="G47" s="12">
        <v>28.45</v>
      </c>
      <c r="H47" s="12">
        <v>33.380000000000003</v>
      </c>
      <c r="I47" s="12">
        <v>35.69</v>
      </c>
      <c r="J47" s="13">
        <v>34.71</v>
      </c>
    </row>
    <row r="48" spans="2:10" ht="57.75" customHeight="1" x14ac:dyDescent="0.2">
      <c r="B48" s="14"/>
      <c r="C48" s="1176" t="s">
        <v>4</v>
      </c>
      <c r="D48" s="1176"/>
      <c r="E48" s="1177"/>
      <c r="F48" s="15">
        <v>10.44</v>
      </c>
      <c r="G48" s="16">
        <v>15.36</v>
      </c>
      <c r="H48" s="16">
        <v>15.02</v>
      </c>
      <c r="I48" s="16">
        <v>12.21</v>
      </c>
      <c r="J48" s="17">
        <v>10.53</v>
      </c>
    </row>
    <row r="49" spans="2:10" ht="57.75" customHeight="1" thickBot="1" x14ac:dyDescent="0.25">
      <c r="B49" s="18"/>
      <c r="C49" s="1178" t="s">
        <v>5</v>
      </c>
      <c r="D49" s="1178"/>
      <c r="E49" s="1179"/>
      <c r="F49" s="19">
        <v>4.03</v>
      </c>
      <c r="G49" s="20">
        <v>8.33</v>
      </c>
      <c r="H49" s="20">
        <v>2.87</v>
      </c>
      <c r="I49" s="20">
        <v>0.25</v>
      </c>
      <c r="J49" s="21" t="s">
        <v>530</v>
      </c>
    </row>
    <row r="50" spans="2:10" ht="13" x14ac:dyDescent="0.2"/>
  </sheetData>
  <sheetProtection algorithmName="SHA-512" hashValue="bL8jmI/yT/Zcg9TdNOx9h9rnqnYReHXnYeitdDNtrRQOyZHDUElFRqKchDWkbkHCcLTDC5UhjhY4GxwTaFSutA==" saltValue="s+jrrs8VbpJAxv48tFVR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D32" sqref="D3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531</v>
      </c>
      <c r="D34" s="1184"/>
      <c r="E34" s="1185"/>
      <c r="F34" s="32">
        <v>10.43</v>
      </c>
      <c r="G34" s="33">
        <v>15.36</v>
      </c>
      <c r="H34" s="33">
        <v>15.01</v>
      </c>
      <c r="I34" s="33">
        <v>12.21</v>
      </c>
      <c r="J34" s="34">
        <v>10.52</v>
      </c>
      <c r="K34" s="22"/>
      <c r="L34" s="22"/>
      <c r="M34" s="22"/>
      <c r="N34" s="22"/>
      <c r="O34" s="22"/>
      <c r="P34" s="22"/>
    </row>
    <row r="35" spans="1:16" ht="39" customHeight="1" x14ac:dyDescent="0.2">
      <c r="A35" s="22"/>
      <c r="B35" s="35"/>
      <c r="C35" s="1180" t="s">
        <v>532</v>
      </c>
      <c r="D35" s="1180"/>
      <c r="E35" s="1181"/>
      <c r="F35" s="36">
        <v>10.23</v>
      </c>
      <c r="G35" s="37">
        <v>9.73</v>
      </c>
      <c r="H35" s="37">
        <v>10.11</v>
      </c>
      <c r="I35" s="37">
        <v>10.29</v>
      </c>
      <c r="J35" s="38">
        <v>9.8000000000000007</v>
      </c>
      <c r="K35" s="22"/>
      <c r="L35" s="22"/>
      <c r="M35" s="22"/>
      <c r="N35" s="22"/>
      <c r="O35" s="22"/>
      <c r="P35" s="22"/>
    </row>
    <row r="36" spans="1:16" ht="39" customHeight="1" x14ac:dyDescent="0.2">
      <c r="A36" s="22"/>
      <c r="B36" s="35"/>
      <c r="C36" s="1180" t="s">
        <v>533</v>
      </c>
      <c r="D36" s="1180"/>
      <c r="E36" s="1181"/>
      <c r="F36" s="36">
        <v>0.08</v>
      </c>
      <c r="G36" s="37">
        <v>1.04</v>
      </c>
      <c r="H36" s="37">
        <v>0.97</v>
      </c>
      <c r="I36" s="37">
        <v>0.6</v>
      </c>
      <c r="J36" s="38">
        <v>1.1100000000000001</v>
      </c>
      <c r="K36" s="22"/>
      <c r="L36" s="22"/>
      <c r="M36" s="22"/>
      <c r="N36" s="22"/>
      <c r="O36" s="22"/>
      <c r="P36" s="22"/>
    </row>
    <row r="37" spans="1:16" ht="39" customHeight="1" x14ac:dyDescent="0.2">
      <c r="A37" s="22"/>
      <c r="B37" s="35"/>
      <c r="C37" s="1180" t="s">
        <v>534</v>
      </c>
      <c r="D37" s="1180"/>
      <c r="E37" s="1181"/>
      <c r="F37" s="36">
        <v>1.58</v>
      </c>
      <c r="G37" s="37">
        <v>1.44</v>
      </c>
      <c r="H37" s="37">
        <v>1.28</v>
      </c>
      <c r="I37" s="37">
        <v>1.39</v>
      </c>
      <c r="J37" s="38">
        <v>1.03</v>
      </c>
      <c r="K37" s="22"/>
      <c r="L37" s="22"/>
      <c r="M37" s="22"/>
      <c r="N37" s="22"/>
      <c r="O37" s="22"/>
      <c r="P37" s="22"/>
    </row>
    <row r="38" spans="1:16" ht="39" customHeight="1" x14ac:dyDescent="0.2">
      <c r="A38" s="22"/>
      <c r="B38" s="35"/>
      <c r="C38" s="1180" t="s">
        <v>535</v>
      </c>
      <c r="D38" s="1180"/>
      <c r="E38" s="1181"/>
      <c r="F38" s="36" t="s">
        <v>487</v>
      </c>
      <c r="G38" s="37" t="s">
        <v>487</v>
      </c>
      <c r="H38" s="37" t="s">
        <v>487</v>
      </c>
      <c r="I38" s="37" t="s">
        <v>487</v>
      </c>
      <c r="J38" s="38">
        <v>0.83</v>
      </c>
      <c r="K38" s="22"/>
      <c r="L38" s="22"/>
      <c r="M38" s="22"/>
      <c r="N38" s="22"/>
      <c r="O38" s="22"/>
      <c r="P38" s="22"/>
    </row>
    <row r="39" spans="1:16" ht="39" customHeight="1" x14ac:dyDescent="0.2">
      <c r="A39" s="22"/>
      <c r="B39" s="35"/>
      <c r="C39" s="1180" t="s">
        <v>536</v>
      </c>
      <c r="D39" s="1180"/>
      <c r="E39" s="1181"/>
      <c r="F39" s="36">
        <v>0.01</v>
      </c>
      <c r="G39" s="37">
        <v>0</v>
      </c>
      <c r="H39" s="37">
        <v>0.08</v>
      </c>
      <c r="I39" s="37">
        <v>0.08</v>
      </c>
      <c r="J39" s="38">
        <v>0.11</v>
      </c>
      <c r="K39" s="22"/>
      <c r="L39" s="22"/>
      <c r="M39" s="22"/>
      <c r="N39" s="22"/>
      <c r="O39" s="22"/>
      <c r="P39" s="22"/>
    </row>
    <row r="40" spans="1:16" ht="39" customHeight="1" x14ac:dyDescent="0.2">
      <c r="A40" s="22"/>
      <c r="B40" s="35"/>
      <c r="C40" s="1180" t="s">
        <v>537</v>
      </c>
      <c r="D40" s="1180"/>
      <c r="E40" s="1181"/>
      <c r="F40" s="36">
        <v>0</v>
      </c>
      <c r="G40" s="37">
        <v>0</v>
      </c>
      <c r="H40" s="37">
        <v>0</v>
      </c>
      <c r="I40" s="37">
        <v>0</v>
      </c>
      <c r="J40" s="38">
        <v>0</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538</v>
      </c>
      <c r="D42" s="1180"/>
      <c r="E42" s="1181"/>
      <c r="F42" s="36" t="s">
        <v>487</v>
      </c>
      <c r="G42" s="37" t="s">
        <v>487</v>
      </c>
      <c r="H42" s="37" t="s">
        <v>487</v>
      </c>
      <c r="I42" s="37" t="s">
        <v>487</v>
      </c>
      <c r="J42" s="38" t="s">
        <v>487</v>
      </c>
      <c r="K42" s="22"/>
      <c r="L42" s="22"/>
      <c r="M42" s="22"/>
      <c r="N42" s="22"/>
      <c r="O42" s="22"/>
      <c r="P42" s="22"/>
    </row>
    <row r="43" spans="1:16" ht="39" customHeight="1" thickBot="1" x14ac:dyDescent="0.25">
      <c r="A43" s="22"/>
      <c r="B43" s="40"/>
      <c r="C43" s="1182" t="s">
        <v>539</v>
      </c>
      <c r="D43" s="1182"/>
      <c r="E43" s="1183"/>
      <c r="F43" s="41">
        <v>0.09</v>
      </c>
      <c r="G43" s="42">
        <v>0.16</v>
      </c>
      <c r="H43" s="42">
        <v>0.04</v>
      </c>
      <c r="I43" s="42">
        <v>0.39</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LaSB34/aNqySKiAI7sCbGbx8ikyAWwTPihiBOr4Re3bu/maVV9ZGPzoXuQUb8vVDLpfs7/5dmvE6/h4XqZskg==" saltValue="e7fdRL5S+wbLRVR62VWt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D60" sqref="D60:J60"/>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442</v>
      </c>
      <c r="L45" s="58">
        <v>457</v>
      </c>
      <c r="M45" s="58">
        <v>459</v>
      </c>
      <c r="N45" s="58">
        <v>422</v>
      </c>
      <c r="O45" s="59">
        <v>395</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487</v>
      </c>
      <c r="L46" s="62" t="s">
        <v>487</v>
      </c>
      <c r="M46" s="62" t="s">
        <v>487</v>
      </c>
      <c r="N46" s="62" t="s">
        <v>487</v>
      </c>
      <c r="O46" s="63" t="s">
        <v>487</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487</v>
      </c>
      <c r="L47" s="62" t="s">
        <v>487</v>
      </c>
      <c r="M47" s="62" t="s">
        <v>487</v>
      </c>
      <c r="N47" s="62" t="s">
        <v>487</v>
      </c>
      <c r="O47" s="63" t="s">
        <v>487</v>
      </c>
      <c r="P47" s="46"/>
      <c r="Q47" s="46"/>
      <c r="R47" s="46"/>
      <c r="S47" s="46"/>
      <c r="T47" s="46"/>
      <c r="U47" s="46"/>
    </row>
    <row r="48" spans="1:21" ht="30.75" customHeight="1" x14ac:dyDescent="0.2">
      <c r="A48" s="46"/>
      <c r="B48" s="1211"/>
      <c r="C48" s="1212"/>
      <c r="D48" s="60"/>
      <c r="E48" s="1188" t="s">
        <v>13</v>
      </c>
      <c r="F48" s="1188"/>
      <c r="G48" s="1188"/>
      <c r="H48" s="1188"/>
      <c r="I48" s="1188"/>
      <c r="J48" s="1189"/>
      <c r="K48" s="61">
        <v>56</v>
      </c>
      <c r="L48" s="62">
        <v>54</v>
      </c>
      <c r="M48" s="62">
        <v>51</v>
      </c>
      <c r="N48" s="62">
        <v>46</v>
      </c>
      <c r="O48" s="63">
        <v>27</v>
      </c>
      <c r="P48" s="46"/>
      <c r="Q48" s="46"/>
      <c r="R48" s="46"/>
      <c r="S48" s="46"/>
      <c r="T48" s="46"/>
      <c r="U48" s="46"/>
    </row>
    <row r="49" spans="1:21" ht="30.75" customHeight="1" x14ac:dyDescent="0.2">
      <c r="A49" s="46"/>
      <c r="B49" s="1211"/>
      <c r="C49" s="1212"/>
      <c r="D49" s="60"/>
      <c r="E49" s="1188" t="s">
        <v>14</v>
      </c>
      <c r="F49" s="1188"/>
      <c r="G49" s="1188"/>
      <c r="H49" s="1188"/>
      <c r="I49" s="1188"/>
      <c r="J49" s="1189"/>
      <c r="K49" s="61">
        <v>3</v>
      </c>
      <c r="L49" s="62">
        <v>4</v>
      </c>
      <c r="M49" s="62">
        <v>11</v>
      </c>
      <c r="N49" s="62">
        <v>10</v>
      </c>
      <c r="O49" s="63">
        <v>8</v>
      </c>
      <c r="P49" s="46"/>
      <c r="Q49" s="46"/>
      <c r="R49" s="46"/>
      <c r="S49" s="46"/>
      <c r="T49" s="46"/>
      <c r="U49" s="46"/>
    </row>
    <row r="50" spans="1:21" ht="30.75" customHeight="1" x14ac:dyDescent="0.2">
      <c r="A50" s="46"/>
      <c r="B50" s="1211"/>
      <c r="C50" s="1212"/>
      <c r="D50" s="60"/>
      <c r="E50" s="1188" t="s">
        <v>15</v>
      </c>
      <c r="F50" s="1188"/>
      <c r="G50" s="1188"/>
      <c r="H50" s="1188"/>
      <c r="I50" s="1188"/>
      <c r="J50" s="1189"/>
      <c r="K50" s="61">
        <v>2</v>
      </c>
      <c r="L50" s="62">
        <v>4</v>
      </c>
      <c r="M50" s="62">
        <v>2</v>
      </c>
      <c r="N50" s="62">
        <v>2</v>
      </c>
      <c r="O50" s="63">
        <v>2</v>
      </c>
      <c r="P50" s="46"/>
      <c r="Q50" s="46"/>
      <c r="R50" s="46"/>
      <c r="S50" s="46"/>
      <c r="T50" s="46"/>
      <c r="U50" s="46"/>
    </row>
    <row r="51" spans="1:21" ht="30.75" customHeight="1" x14ac:dyDescent="0.2">
      <c r="A51" s="46"/>
      <c r="B51" s="1213"/>
      <c r="C51" s="1214"/>
      <c r="D51" s="64"/>
      <c r="E51" s="1188" t="s">
        <v>16</v>
      </c>
      <c r="F51" s="1188"/>
      <c r="G51" s="1188"/>
      <c r="H51" s="1188"/>
      <c r="I51" s="1188"/>
      <c r="J51" s="1189"/>
      <c r="K51" s="61">
        <v>0</v>
      </c>
      <c r="L51" s="62" t="s">
        <v>487</v>
      </c>
      <c r="M51" s="62" t="s">
        <v>487</v>
      </c>
      <c r="N51" s="62" t="s">
        <v>487</v>
      </c>
      <c r="O51" s="63">
        <v>0</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305</v>
      </c>
      <c r="L52" s="62">
        <v>315</v>
      </c>
      <c r="M52" s="62">
        <v>289</v>
      </c>
      <c r="N52" s="62">
        <v>272</v>
      </c>
      <c r="O52" s="63">
        <v>250</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198</v>
      </c>
      <c r="L53" s="67">
        <v>204</v>
      </c>
      <c r="M53" s="67">
        <v>234</v>
      </c>
      <c r="N53" s="67">
        <v>208</v>
      </c>
      <c r="O53" s="68">
        <v>182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FWNBgDJaDv/bAd+kuz5dCjaT7sJ3qmZ5EQUFtqunCAPuURu2Ptl0ZH7NFJvtMsvHat5dGWDs9ProyWwRD7yWQ==" saltValue="MzAzZAOV8o2xPeaLCDMWa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H60" sqref="H60"/>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29" t="s">
        <v>30</v>
      </c>
      <c r="C41" s="1230"/>
      <c r="D41" s="103"/>
      <c r="E41" s="1231" t="s">
        <v>31</v>
      </c>
      <c r="F41" s="1231"/>
      <c r="G41" s="1231"/>
      <c r="H41" s="1232"/>
      <c r="I41" s="330">
        <v>4218</v>
      </c>
      <c r="J41" s="331">
        <v>4024</v>
      </c>
      <c r="K41" s="331">
        <v>3852</v>
      </c>
      <c r="L41" s="331">
        <v>3543</v>
      </c>
      <c r="M41" s="332">
        <v>3267</v>
      </c>
    </row>
    <row r="42" spans="2:13" ht="27.75" customHeight="1" x14ac:dyDescent="0.2">
      <c r="B42" s="1219"/>
      <c r="C42" s="1220"/>
      <c r="D42" s="104"/>
      <c r="E42" s="1223" t="s">
        <v>32</v>
      </c>
      <c r="F42" s="1223"/>
      <c r="G42" s="1223"/>
      <c r="H42" s="1224"/>
      <c r="I42" s="333" t="s">
        <v>487</v>
      </c>
      <c r="J42" s="334">
        <v>19</v>
      </c>
      <c r="K42" s="334">
        <v>17</v>
      </c>
      <c r="L42" s="334">
        <v>26</v>
      </c>
      <c r="M42" s="335">
        <v>24</v>
      </c>
    </row>
    <row r="43" spans="2:13" ht="27.75" customHeight="1" x14ac:dyDescent="0.2">
      <c r="B43" s="1219"/>
      <c r="C43" s="1220"/>
      <c r="D43" s="104"/>
      <c r="E43" s="1223" t="s">
        <v>33</v>
      </c>
      <c r="F43" s="1223"/>
      <c r="G43" s="1223"/>
      <c r="H43" s="1224"/>
      <c r="I43" s="333">
        <v>341</v>
      </c>
      <c r="J43" s="334">
        <v>263</v>
      </c>
      <c r="K43" s="334">
        <v>239</v>
      </c>
      <c r="L43" s="334">
        <v>204</v>
      </c>
      <c r="M43" s="335">
        <v>156</v>
      </c>
    </row>
    <row r="44" spans="2:13" ht="27.75" customHeight="1" x14ac:dyDescent="0.2">
      <c r="B44" s="1219"/>
      <c r="C44" s="1220"/>
      <c r="D44" s="104"/>
      <c r="E44" s="1223" t="s">
        <v>34</v>
      </c>
      <c r="F44" s="1223"/>
      <c r="G44" s="1223"/>
      <c r="H44" s="1224"/>
      <c r="I44" s="333">
        <v>17</v>
      </c>
      <c r="J44" s="334">
        <v>15</v>
      </c>
      <c r="K44" s="334">
        <v>-8</v>
      </c>
      <c r="L44" s="334">
        <v>-17</v>
      </c>
      <c r="M44" s="335">
        <v>-16</v>
      </c>
    </row>
    <row r="45" spans="2:13" ht="27.75" customHeight="1" x14ac:dyDescent="0.2">
      <c r="B45" s="1219"/>
      <c r="C45" s="1220"/>
      <c r="D45" s="104"/>
      <c r="E45" s="1223" t="s">
        <v>35</v>
      </c>
      <c r="F45" s="1223"/>
      <c r="G45" s="1223"/>
      <c r="H45" s="1224"/>
      <c r="I45" s="333">
        <v>18</v>
      </c>
      <c r="J45" s="334">
        <v>38</v>
      </c>
      <c r="K45" s="334">
        <v>84</v>
      </c>
      <c r="L45" s="334">
        <v>103</v>
      </c>
      <c r="M45" s="335">
        <v>127</v>
      </c>
    </row>
    <row r="46" spans="2:13" ht="27.75" customHeight="1" x14ac:dyDescent="0.2">
      <c r="B46" s="1219"/>
      <c r="C46" s="1220"/>
      <c r="D46" s="105"/>
      <c r="E46" s="1223" t="s">
        <v>36</v>
      </c>
      <c r="F46" s="1223"/>
      <c r="G46" s="1223"/>
      <c r="H46" s="1224"/>
      <c r="I46" s="333" t="s">
        <v>487</v>
      </c>
      <c r="J46" s="334" t="s">
        <v>487</v>
      </c>
      <c r="K46" s="334" t="s">
        <v>487</v>
      </c>
      <c r="L46" s="334" t="s">
        <v>487</v>
      </c>
      <c r="M46" s="335" t="s">
        <v>487</v>
      </c>
    </row>
    <row r="47" spans="2:13" ht="27.75" customHeight="1" x14ac:dyDescent="0.2">
      <c r="B47" s="1219"/>
      <c r="C47" s="1220"/>
      <c r="D47" s="106"/>
      <c r="E47" s="1233" t="s">
        <v>37</v>
      </c>
      <c r="F47" s="1234"/>
      <c r="G47" s="1234"/>
      <c r="H47" s="1235"/>
      <c r="I47" s="333" t="s">
        <v>487</v>
      </c>
      <c r="J47" s="334" t="s">
        <v>487</v>
      </c>
      <c r="K47" s="334" t="s">
        <v>487</v>
      </c>
      <c r="L47" s="334" t="s">
        <v>487</v>
      </c>
      <c r="M47" s="335" t="s">
        <v>487</v>
      </c>
    </row>
    <row r="48" spans="2:13" ht="27.75" customHeight="1" x14ac:dyDescent="0.2">
      <c r="B48" s="1219"/>
      <c r="C48" s="1220"/>
      <c r="D48" s="104"/>
      <c r="E48" s="1223" t="s">
        <v>38</v>
      </c>
      <c r="F48" s="1223"/>
      <c r="G48" s="1223"/>
      <c r="H48" s="1224"/>
      <c r="I48" s="333" t="s">
        <v>487</v>
      </c>
      <c r="J48" s="334" t="s">
        <v>487</v>
      </c>
      <c r="K48" s="334" t="s">
        <v>487</v>
      </c>
      <c r="L48" s="334" t="s">
        <v>487</v>
      </c>
      <c r="M48" s="335" t="s">
        <v>487</v>
      </c>
    </row>
    <row r="49" spans="2:13" ht="27.75" customHeight="1" x14ac:dyDescent="0.2">
      <c r="B49" s="1221"/>
      <c r="C49" s="1222"/>
      <c r="D49" s="104"/>
      <c r="E49" s="1223" t="s">
        <v>39</v>
      </c>
      <c r="F49" s="1223"/>
      <c r="G49" s="1223"/>
      <c r="H49" s="1224"/>
      <c r="I49" s="333" t="s">
        <v>487</v>
      </c>
      <c r="J49" s="334" t="s">
        <v>487</v>
      </c>
      <c r="K49" s="334" t="s">
        <v>487</v>
      </c>
      <c r="L49" s="334" t="s">
        <v>487</v>
      </c>
      <c r="M49" s="335" t="s">
        <v>487</v>
      </c>
    </row>
    <row r="50" spans="2:13" ht="27.75" customHeight="1" x14ac:dyDescent="0.2">
      <c r="B50" s="1217" t="s">
        <v>40</v>
      </c>
      <c r="C50" s="1218"/>
      <c r="D50" s="107"/>
      <c r="E50" s="1223" t="s">
        <v>41</v>
      </c>
      <c r="F50" s="1223"/>
      <c r="G50" s="1223"/>
      <c r="H50" s="1224"/>
      <c r="I50" s="333">
        <v>2081</v>
      </c>
      <c r="J50" s="334">
        <v>2317</v>
      </c>
      <c r="K50" s="334">
        <v>2553</v>
      </c>
      <c r="L50" s="334">
        <v>2776</v>
      </c>
      <c r="M50" s="335">
        <v>2561</v>
      </c>
    </row>
    <row r="51" spans="2:13" ht="27.75" customHeight="1" x14ac:dyDescent="0.2">
      <c r="B51" s="1219"/>
      <c r="C51" s="1220"/>
      <c r="D51" s="104"/>
      <c r="E51" s="1223" t="s">
        <v>42</v>
      </c>
      <c r="F51" s="1223"/>
      <c r="G51" s="1223"/>
      <c r="H51" s="1224"/>
      <c r="I51" s="333">
        <v>2</v>
      </c>
      <c r="J51" s="334">
        <v>52</v>
      </c>
      <c r="K51" s="334">
        <v>121</v>
      </c>
      <c r="L51" s="334">
        <v>193</v>
      </c>
      <c r="M51" s="335">
        <v>206</v>
      </c>
    </row>
    <row r="52" spans="2:13" ht="27.75" customHeight="1" x14ac:dyDescent="0.2">
      <c r="B52" s="1221"/>
      <c r="C52" s="1222"/>
      <c r="D52" s="104"/>
      <c r="E52" s="1223" t="s">
        <v>43</v>
      </c>
      <c r="F52" s="1223"/>
      <c r="G52" s="1223"/>
      <c r="H52" s="1224"/>
      <c r="I52" s="333">
        <v>2862</v>
      </c>
      <c r="J52" s="334">
        <v>2681</v>
      </c>
      <c r="K52" s="334">
        <v>2606</v>
      </c>
      <c r="L52" s="334">
        <v>2396</v>
      </c>
      <c r="M52" s="335">
        <v>2673</v>
      </c>
    </row>
    <row r="53" spans="2:13" ht="27.75" customHeight="1" thickBot="1" x14ac:dyDescent="0.25">
      <c r="B53" s="1225" t="s">
        <v>19</v>
      </c>
      <c r="C53" s="1226"/>
      <c r="D53" s="108"/>
      <c r="E53" s="1227" t="s">
        <v>44</v>
      </c>
      <c r="F53" s="1227"/>
      <c r="G53" s="1227"/>
      <c r="H53" s="1228"/>
      <c r="I53" s="336">
        <v>-350</v>
      </c>
      <c r="J53" s="337">
        <v>-691</v>
      </c>
      <c r="K53" s="337">
        <v>-1096</v>
      </c>
      <c r="L53" s="337">
        <v>-1505</v>
      </c>
      <c r="M53" s="338">
        <v>-1884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Oz8CdRU2xeVquKRehvYe1z+9Dlqqr5GNlwu1XWT0v9pBVpQ+6ZL7cjna0EZQgYq9HrE79irxWCCkCoblLtYtQ==" saltValue="dSNONdd7aOnjMyaCfsyVS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1" zoomScaleNormal="81" zoomScaleSheetLayoutView="100" workbookViewId="0">
      <selection activeCell="H60" sqref="H60"/>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4" t="s">
        <v>46</v>
      </c>
      <c r="D55" s="1244"/>
      <c r="E55" s="1245"/>
      <c r="F55" s="339">
        <v>1049</v>
      </c>
      <c r="G55" s="339">
        <v>1139</v>
      </c>
      <c r="H55" s="340">
        <v>1149</v>
      </c>
    </row>
    <row r="56" spans="2:8" ht="52.5" customHeight="1" x14ac:dyDescent="0.2">
      <c r="B56" s="120"/>
      <c r="C56" s="1246" t="s">
        <v>47</v>
      </c>
      <c r="D56" s="1246"/>
      <c r="E56" s="1247"/>
      <c r="F56" s="341">
        <v>150</v>
      </c>
      <c r="G56" s="341">
        <v>162</v>
      </c>
      <c r="H56" s="342">
        <v>173</v>
      </c>
    </row>
    <row r="57" spans="2:8" ht="53.25" customHeight="1" x14ac:dyDescent="0.2">
      <c r="B57" s="120"/>
      <c r="C57" s="1248" t="s">
        <v>48</v>
      </c>
      <c r="D57" s="1248"/>
      <c r="E57" s="1249"/>
      <c r="F57" s="343">
        <v>1144</v>
      </c>
      <c r="G57" s="343">
        <v>1201</v>
      </c>
      <c r="H57" s="344">
        <v>1247</v>
      </c>
    </row>
    <row r="58" spans="2:8" ht="45.75" customHeight="1" x14ac:dyDescent="0.2">
      <c r="B58" s="121"/>
      <c r="C58" s="1236" t="s">
        <v>555</v>
      </c>
      <c r="D58" s="1237"/>
      <c r="E58" s="1238"/>
      <c r="F58" s="345">
        <v>719</v>
      </c>
      <c r="G58" s="345">
        <v>719</v>
      </c>
      <c r="H58" s="346">
        <v>719</v>
      </c>
    </row>
    <row r="59" spans="2:8" ht="45.75" customHeight="1" x14ac:dyDescent="0.2">
      <c r="B59" s="121"/>
      <c r="C59" s="1236" t="s">
        <v>556</v>
      </c>
      <c r="D59" s="1237"/>
      <c r="E59" s="1238"/>
      <c r="F59" s="345">
        <v>158</v>
      </c>
      <c r="G59" s="345">
        <v>158</v>
      </c>
      <c r="H59" s="346">
        <v>158</v>
      </c>
    </row>
    <row r="60" spans="2:8" ht="45.75" customHeight="1" x14ac:dyDescent="0.2">
      <c r="B60" s="121"/>
      <c r="C60" s="1236" t="s">
        <v>557</v>
      </c>
      <c r="D60" s="1237"/>
      <c r="E60" s="1238"/>
      <c r="F60" s="345">
        <v>98</v>
      </c>
      <c r="G60" s="345">
        <v>109</v>
      </c>
      <c r="H60" s="346">
        <v>129</v>
      </c>
    </row>
    <row r="61" spans="2:8" ht="45.75" customHeight="1" x14ac:dyDescent="0.2">
      <c r="B61" s="121"/>
      <c r="C61" s="1236" t="s">
        <v>558</v>
      </c>
      <c r="D61" s="1237"/>
      <c r="E61" s="1238"/>
      <c r="F61" s="345">
        <v>50</v>
      </c>
      <c r="G61" s="345">
        <v>90</v>
      </c>
      <c r="H61" s="346">
        <v>120</v>
      </c>
    </row>
    <row r="62" spans="2:8" ht="45.75" customHeight="1" thickBot="1" x14ac:dyDescent="0.25">
      <c r="B62" s="122"/>
      <c r="C62" s="1239" t="s">
        <v>559</v>
      </c>
      <c r="D62" s="1240"/>
      <c r="E62" s="1241"/>
      <c r="F62" s="347">
        <v>74</v>
      </c>
      <c r="G62" s="347">
        <v>84</v>
      </c>
      <c r="H62" s="348">
        <v>84</v>
      </c>
    </row>
    <row r="63" spans="2:8" ht="52.5" customHeight="1" thickBot="1" x14ac:dyDescent="0.25">
      <c r="B63" s="123"/>
      <c r="C63" s="1242" t="s">
        <v>49</v>
      </c>
      <c r="D63" s="1242"/>
      <c r="E63" s="1243"/>
      <c r="F63" s="349">
        <v>2343</v>
      </c>
      <c r="G63" s="349">
        <v>2503</v>
      </c>
      <c r="H63" s="350">
        <v>2569</v>
      </c>
    </row>
    <row r="64" spans="2:8" ht="13" x14ac:dyDescent="0.2"/>
  </sheetData>
  <sheetProtection algorithmName="SHA-512" hashValue="FVbvx5Lg2q1PniJB9OVXvOn32G93UWQiXKCrXe8zL6VHaXj80aCUfIxIWY0rEaufToP6Qr3EvYQcUM2HpFtqnQ==" saltValue="KZx2q58sOSbXSXyb7KqZ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ABBBB-4077-461B-9E7A-638D5248C9FF}">
  <sheetPr>
    <pageSetUpPr fitToPage="1"/>
  </sheetPr>
  <dimension ref="A1:DE85"/>
  <sheetViews>
    <sheetView showGridLines="0" zoomScaleNormal="100" zoomScaleSheetLayoutView="55" workbookViewId="0">
      <selection activeCell="AN70" sqref="AN7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562</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563</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564</v>
      </c>
      <c r="AO51" s="380"/>
      <c r="AP51" s="380"/>
      <c r="AQ51" s="380"/>
      <c r="AR51" s="380"/>
      <c r="AS51" s="380"/>
      <c r="AT51" s="380"/>
      <c r="AU51" s="380"/>
      <c r="AV51" s="380"/>
      <c r="AW51" s="380"/>
      <c r="AX51" s="380"/>
      <c r="AY51" s="380"/>
      <c r="AZ51" s="380"/>
      <c r="BA51" s="380"/>
      <c r="BB51" s="380" t="s">
        <v>565</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566</v>
      </c>
      <c r="BC53" s="380"/>
      <c r="BD53" s="380"/>
      <c r="BE53" s="380"/>
      <c r="BF53" s="380"/>
      <c r="BG53" s="380"/>
      <c r="BH53" s="380"/>
      <c r="BI53" s="380"/>
      <c r="BJ53" s="380"/>
      <c r="BK53" s="380"/>
      <c r="BL53" s="380"/>
      <c r="BM53" s="380"/>
      <c r="BN53" s="380"/>
      <c r="BO53" s="380"/>
      <c r="BP53" s="377">
        <v>66.2</v>
      </c>
      <c r="BQ53" s="377"/>
      <c r="BR53" s="377"/>
      <c r="BS53" s="377"/>
      <c r="BT53" s="377"/>
      <c r="BU53" s="377"/>
      <c r="BV53" s="377"/>
      <c r="BW53" s="377"/>
      <c r="BX53" s="377">
        <v>67.7</v>
      </c>
      <c r="BY53" s="377"/>
      <c r="BZ53" s="377"/>
      <c r="CA53" s="377"/>
      <c r="CB53" s="377"/>
      <c r="CC53" s="377"/>
      <c r="CD53" s="377"/>
      <c r="CE53" s="377"/>
      <c r="CF53" s="377">
        <v>69.3</v>
      </c>
      <c r="CG53" s="377"/>
      <c r="CH53" s="377"/>
      <c r="CI53" s="377"/>
      <c r="CJ53" s="377"/>
      <c r="CK53" s="377"/>
      <c r="CL53" s="377"/>
      <c r="CM53" s="377"/>
      <c r="CN53" s="377">
        <v>70.7</v>
      </c>
      <c r="CO53" s="377"/>
      <c r="CP53" s="377"/>
      <c r="CQ53" s="377"/>
      <c r="CR53" s="377"/>
      <c r="CS53" s="377"/>
      <c r="CT53" s="377"/>
      <c r="CU53" s="377"/>
      <c r="CV53" s="377">
        <v>72.599999999999994</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567</v>
      </c>
      <c r="AO55" s="382"/>
      <c r="AP55" s="382"/>
      <c r="AQ55" s="382"/>
      <c r="AR55" s="382"/>
      <c r="AS55" s="382"/>
      <c r="AT55" s="382"/>
      <c r="AU55" s="382"/>
      <c r="AV55" s="382"/>
      <c r="AW55" s="382"/>
      <c r="AX55" s="382"/>
      <c r="AY55" s="382"/>
      <c r="AZ55" s="382"/>
      <c r="BA55" s="382"/>
      <c r="BB55" s="380" t="s">
        <v>565</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566</v>
      </c>
      <c r="BC57" s="380"/>
      <c r="BD57" s="380"/>
      <c r="BE57" s="380"/>
      <c r="BF57" s="380"/>
      <c r="BG57" s="380"/>
      <c r="BH57" s="380"/>
      <c r="BI57" s="380"/>
      <c r="BJ57" s="380"/>
      <c r="BK57" s="380"/>
      <c r="BL57" s="380"/>
      <c r="BM57" s="380"/>
      <c r="BN57" s="380"/>
      <c r="BO57" s="380"/>
      <c r="BP57" s="377">
        <v>64</v>
      </c>
      <c r="BQ57" s="377"/>
      <c r="BR57" s="377"/>
      <c r="BS57" s="377"/>
      <c r="BT57" s="377"/>
      <c r="BU57" s="377"/>
      <c r="BV57" s="377"/>
      <c r="BW57" s="377"/>
      <c r="BX57" s="377">
        <v>66.2</v>
      </c>
      <c r="BY57" s="377"/>
      <c r="BZ57" s="377"/>
      <c r="CA57" s="377"/>
      <c r="CB57" s="377"/>
      <c r="CC57" s="377"/>
      <c r="CD57" s="377"/>
      <c r="CE57" s="377"/>
      <c r="CF57" s="377">
        <v>67.099999999999994</v>
      </c>
      <c r="CG57" s="377"/>
      <c r="CH57" s="377"/>
      <c r="CI57" s="377"/>
      <c r="CJ57" s="377"/>
      <c r="CK57" s="377"/>
      <c r="CL57" s="377"/>
      <c r="CM57" s="377"/>
      <c r="CN57" s="377">
        <v>67</v>
      </c>
      <c r="CO57" s="377"/>
      <c r="CP57" s="377"/>
      <c r="CQ57" s="377"/>
      <c r="CR57" s="377"/>
      <c r="CS57" s="377"/>
      <c r="CT57" s="377"/>
      <c r="CU57" s="377"/>
      <c r="CV57" s="377">
        <v>68.2</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568</v>
      </c>
    </row>
    <row r="64" spans="1:109" ht="13"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569</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563</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ht="13" x14ac:dyDescent="0.2">
      <c r="B73" s="247"/>
      <c r="G73" s="385"/>
      <c r="H73" s="385"/>
      <c r="I73" s="385"/>
      <c r="J73" s="385"/>
      <c r="K73" s="381"/>
      <c r="L73" s="381"/>
      <c r="M73" s="381"/>
      <c r="N73" s="381"/>
      <c r="AM73" s="359"/>
      <c r="AN73" s="380" t="s">
        <v>564</v>
      </c>
      <c r="AO73" s="380"/>
      <c r="AP73" s="380"/>
      <c r="AQ73" s="380"/>
      <c r="AR73" s="380"/>
      <c r="AS73" s="380"/>
      <c r="AT73" s="380"/>
      <c r="AU73" s="380"/>
      <c r="AV73" s="380"/>
      <c r="AW73" s="380"/>
      <c r="AX73" s="380"/>
      <c r="AY73" s="380"/>
      <c r="AZ73" s="380"/>
      <c r="BA73" s="380"/>
      <c r="BB73" s="380" t="s">
        <v>565</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570</v>
      </c>
      <c r="BC75" s="380"/>
      <c r="BD75" s="380"/>
      <c r="BE75" s="380"/>
      <c r="BF75" s="380"/>
      <c r="BG75" s="380"/>
      <c r="BH75" s="380"/>
      <c r="BI75" s="380"/>
      <c r="BJ75" s="380"/>
      <c r="BK75" s="380"/>
      <c r="BL75" s="380"/>
      <c r="BM75" s="380"/>
      <c r="BN75" s="380"/>
      <c r="BO75" s="380"/>
      <c r="BP75" s="377">
        <v>7.2</v>
      </c>
      <c r="BQ75" s="377"/>
      <c r="BR75" s="377"/>
      <c r="BS75" s="377"/>
      <c r="BT75" s="377"/>
      <c r="BU75" s="377"/>
      <c r="BV75" s="377"/>
      <c r="BW75" s="377"/>
      <c r="BX75" s="377">
        <v>7.2</v>
      </c>
      <c r="BY75" s="377"/>
      <c r="BZ75" s="377"/>
      <c r="CA75" s="377"/>
      <c r="CB75" s="377"/>
      <c r="CC75" s="377"/>
      <c r="CD75" s="377"/>
      <c r="CE75" s="377"/>
      <c r="CF75" s="377">
        <v>7.3</v>
      </c>
      <c r="CG75" s="377"/>
      <c r="CH75" s="377"/>
      <c r="CI75" s="377"/>
      <c r="CJ75" s="377"/>
      <c r="CK75" s="377"/>
      <c r="CL75" s="377"/>
      <c r="CM75" s="377"/>
      <c r="CN75" s="377">
        <v>7.3</v>
      </c>
      <c r="CO75" s="377"/>
      <c r="CP75" s="377"/>
      <c r="CQ75" s="377"/>
      <c r="CR75" s="377"/>
      <c r="CS75" s="377"/>
      <c r="CT75" s="377"/>
      <c r="CU75" s="377"/>
      <c r="CV75" s="377">
        <v>7</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567</v>
      </c>
      <c r="AO77" s="382"/>
      <c r="AP77" s="382"/>
      <c r="AQ77" s="382"/>
      <c r="AR77" s="382"/>
      <c r="AS77" s="382"/>
      <c r="AT77" s="382"/>
      <c r="AU77" s="382"/>
      <c r="AV77" s="382"/>
      <c r="AW77" s="382"/>
      <c r="AX77" s="382"/>
      <c r="AY77" s="382"/>
      <c r="AZ77" s="382"/>
      <c r="BA77" s="382"/>
      <c r="BB77" s="380" t="s">
        <v>565</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570</v>
      </c>
      <c r="BC79" s="380"/>
      <c r="BD79" s="380"/>
      <c r="BE79" s="380"/>
      <c r="BF79" s="380"/>
      <c r="BG79" s="380"/>
      <c r="BH79" s="380"/>
      <c r="BI79" s="380"/>
      <c r="BJ79" s="380"/>
      <c r="BK79" s="380"/>
      <c r="BL79" s="380"/>
      <c r="BM79" s="380"/>
      <c r="BN79" s="380"/>
      <c r="BO79" s="380"/>
      <c r="BP79" s="377">
        <v>8</v>
      </c>
      <c r="BQ79" s="377"/>
      <c r="BR79" s="377"/>
      <c r="BS79" s="377"/>
      <c r="BT79" s="377"/>
      <c r="BU79" s="377"/>
      <c r="BV79" s="377"/>
      <c r="BW79" s="377"/>
      <c r="BX79" s="377">
        <v>8</v>
      </c>
      <c r="BY79" s="377"/>
      <c r="BZ79" s="377"/>
      <c r="CA79" s="377"/>
      <c r="CB79" s="377"/>
      <c r="CC79" s="377"/>
      <c r="CD79" s="377"/>
      <c r="CE79" s="377"/>
      <c r="CF79" s="377">
        <v>8.3000000000000007</v>
      </c>
      <c r="CG79" s="377"/>
      <c r="CH79" s="377"/>
      <c r="CI79" s="377"/>
      <c r="CJ79" s="377"/>
      <c r="CK79" s="377"/>
      <c r="CL79" s="377"/>
      <c r="CM79" s="377"/>
      <c r="CN79" s="377">
        <v>8.4</v>
      </c>
      <c r="CO79" s="377"/>
      <c r="CP79" s="377"/>
      <c r="CQ79" s="377"/>
      <c r="CR79" s="377"/>
      <c r="CS79" s="377"/>
      <c r="CT79" s="377"/>
      <c r="CU79" s="377"/>
      <c r="CV79" s="377">
        <v>8.6999999999999993</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F9BWUSfpJhZ00s2rOxJbNrAp9K6pVMs9S9l4zEHz2SBHFmy4mSP9ATbTIV+tqwvf0jzUEE7NZEriSosMBZyPg==" saltValue="I9d2gpZqSJ1oVMPTDlB5s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6B1A8-3269-4CAD-937A-70F7FF08B127}">
  <sheetPr>
    <pageSetUpPr fitToPage="1"/>
  </sheetPr>
  <dimension ref="A1:DR125"/>
  <sheetViews>
    <sheetView showGridLines="0" zoomScaleNormal="100" zoomScaleSheetLayoutView="70" workbookViewId="0">
      <selection activeCell="AD34" sqref="AD3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BoZKYIfqGsTzGRCK8QF3ZDXta4h/SPFPyS31epjY/ShqcGyxBtVePseRRRL75tP4GRdfjo4tFphm/JmVrR5Iw==" saltValue="nrRuJIwdcHKMZv7pYw0tf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0C99-B76F-436B-9920-D7865D2A0FA3}">
  <sheetPr>
    <pageSetUpPr fitToPage="1"/>
  </sheetPr>
  <dimension ref="A1:DR125"/>
  <sheetViews>
    <sheetView showGridLines="0" zoomScaleNormal="100" zoomScaleSheetLayoutView="55" workbookViewId="0">
      <selection activeCell="AD39" sqref="AD3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ZDccCuJQPyV7IA8qClsS8S/XCEqu3y9LARlSv5PcqESTwieIJVX9lvYu1csBoRgWQ2HifF/bi0IDdz+ecxe+Sg==" saltValue="FNd1ZVGdRPjPhU2uB42P/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56250</v>
      </c>
      <c r="E3" s="142"/>
      <c r="F3" s="143">
        <v>126525</v>
      </c>
      <c r="G3" s="144"/>
      <c r="H3" s="145"/>
    </row>
    <row r="4" spans="1:8" x14ac:dyDescent="0.2">
      <c r="A4" s="146"/>
      <c r="B4" s="147"/>
      <c r="C4" s="148"/>
      <c r="D4" s="149">
        <v>28901</v>
      </c>
      <c r="E4" s="150"/>
      <c r="F4" s="151">
        <v>67052</v>
      </c>
      <c r="G4" s="152"/>
      <c r="H4" s="153"/>
    </row>
    <row r="5" spans="1:8" x14ac:dyDescent="0.2">
      <c r="A5" s="134" t="s">
        <v>519</v>
      </c>
      <c r="B5" s="139"/>
      <c r="C5" s="140"/>
      <c r="D5" s="141">
        <v>55949</v>
      </c>
      <c r="E5" s="142"/>
      <c r="F5" s="143">
        <v>122054</v>
      </c>
      <c r="G5" s="144"/>
      <c r="H5" s="145"/>
    </row>
    <row r="6" spans="1:8" x14ac:dyDescent="0.2">
      <c r="A6" s="146"/>
      <c r="B6" s="147"/>
      <c r="C6" s="148"/>
      <c r="D6" s="149">
        <v>34994</v>
      </c>
      <c r="E6" s="150"/>
      <c r="F6" s="151">
        <v>68298</v>
      </c>
      <c r="G6" s="152"/>
      <c r="H6" s="153"/>
    </row>
    <row r="7" spans="1:8" x14ac:dyDescent="0.2">
      <c r="A7" s="134" t="s">
        <v>520</v>
      </c>
      <c r="B7" s="139"/>
      <c r="C7" s="140"/>
      <c r="D7" s="141">
        <v>52038</v>
      </c>
      <c r="E7" s="142"/>
      <c r="F7" s="143">
        <v>111644</v>
      </c>
      <c r="G7" s="144"/>
      <c r="H7" s="145"/>
    </row>
    <row r="8" spans="1:8" x14ac:dyDescent="0.2">
      <c r="A8" s="146"/>
      <c r="B8" s="147"/>
      <c r="C8" s="148"/>
      <c r="D8" s="149">
        <v>25695</v>
      </c>
      <c r="E8" s="150"/>
      <c r="F8" s="151">
        <v>66606</v>
      </c>
      <c r="G8" s="152"/>
      <c r="H8" s="153"/>
    </row>
    <row r="9" spans="1:8" x14ac:dyDescent="0.2">
      <c r="A9" s="134" t="s">
        <v>521</v>
      </c>
      <c r="B9" s="139"/>
      <c r="C9" s="140"/>
      <c r="D9" s="141">
        <v>39950</v>
      </c>
      <c r="E9" s="142"/>
      <c r="F9" s="143">
        <v>127917</v>
      </c>
      <c r="G9" s="144"/>
      <c r="H9" s="145"/>
    </row>
    <row r="10" spans="1:8" x14ac:dyDescent="0.2">
      <c r="A10" s="146"/>
      <c r="B10" s="147"/>
      <c r="C10" s="148"/>
      <c r="D10" s="149">
        <v>17441</v>
      </c>
      <c r="E10" s="150"/>
      <c r="F10" s="151">
        <v>69746</v>
      </c>
      <c r="G10" s="152"/>
      <c r="H10" s="153"/>
    </row>
    <row r="11" spans="1:8" x14ac:dyDescent="0.2">
      <c r="A11" s="134" t="s">
        <v>522</v>
      </c>
      <c r="B11" s="139"/>
      <c r="C11" s="140"/>
      <c r="D11" s="141">
        <v>59331</v>
      </c>
      <c r="E11" s="142"/>
      <c r="F11" s="143">
        <v>135931</v>
      </c>
      <c r="G11" s="144"/>
      <c r="H11" s="145"/>
    </row>
    <row r="12" spans="1:8" x14ac:dyDescent="0.2">
      <c r="A12" s="146"/>
      <c r="B12" s="147"/>
      <c r="C12" s="154"/>
      <c r="D12" s="149">
        <v>29636</v>
      </c>
      <c r="E12" s="150"/>
      <c r="F12" s="151">
        <v>75320</v>
      </c>
      <c r="G12" s="152"/>
      <c r="H12" s="153"/>
    </row>
    <row r="13" spans="1:8" x14ac:dyDescent="0.2">
      <c r="A13" s="134"/>
      <c r="B13" s="139"/>
      <c r="C13" s="140"/>
      <c r="D13" s="141">
        <v>52704</v>
      </c>
      <c r="E13" s="142"/>
      <c r="F13" s="143">
        <v>124814</v>
      </c>
      <c r="G13" s="155"/>
      <c r="H13" s="145"/>
    </row>
    <row r="14" spans="1:8" x14ac:dyDescent="0.2">
      <c r="A14" s="146"/>
      <c r="B14" s="147"/>
      <c r="C14" s="148"/>
      <c r="D14" s="149">
        <v>27333</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10.44</v>
      </c>
      <c r="C19" s="156">
        <f>ROUND(VALUE(SUBSTITUTE(実質収支比率等に係る経年分析!G$48,"▲","-")),2)</f>
        <v>15.36</v>
      </c>
      <c r="D19" s="156">
        <f>ROUND(VALUE(SUBSTITUTE(実質収支比率等に係る経年分析!H$48,"▲","-")),2)</f>
        <v>15.02</v>
      </c>
      <c r="E19" s="156">
        <f>ROUND(VALUE(SUBSTITUTE(実質収支比率等に係る経年分析!I$48,"▲","-")),2)</f>
        <v>12.21</v>
      </c>
      <c r="F19" s="156">
        <f>ROUND(VALUE(SUBSTITUTE(実質収支比率等に係る経年分析!J$48,"▲","-")),2)</f>
        <v>10.53</v>
      </c>
    </row>
    <row r="20" spans="1:11" x14ac:dyDescent="0.2">
      <c r="A20" s="156" t="s">
        <v>53</v>
      </c>
      <c r="B20" s="156">
        <f>ROUND(VALUE(SUBSTITUTE(実質収支比率等に係る経年分析!F$47,"▲","-")),2)</f>
        <v>27.16</v>
      </c>
      <c r="C20" s="156">
        <f>ROUND(VALUE(SUBSTITUTE(実質収支比率等に係る経年分析!G$47,"▲","-")),2)</f>
        <v>28.45</v>
      </c>
      <c r="D20" s="156">
        <f>ROUND(VALUE(SUBSTITUTE(実質収支比率等に係る経年分析!H$47,"▲","-")),2)</f>
        <v>33.380000000000003</v>
      </c>
      <c r="E20" s="156">
        <f>ROUND(VALUE(SUBSTITUTE(実質収支比率等に係る経年分析!I$47,"▲","-")),2)</f>
        <v>35.69</v>
      </c>
      <c r="F20" s="156">
        <f>ROUND(VALUE(SUBSTITUTE(実質収支比率等に係る経年分析!J$47,"▲","-")),2)</f>
        <v>34.71</v>
      </c>
    </row>
    <row r="21" spans="1:11" x14ac:dyDescent="0.2">
      <c r="A21" s="156" t="s">
        <v>54</v>
      </c>
      <c r="B21" s="156">
        <f>IF(ISNUMBER(VALUE(SUBSTITUTE(実質収支比率等に係る経年分析!F$49,"▲","-"))),ROUND(VALUE(SUBSTITUTE(実質収支比率等に係る経年分析!F$49,"▲","-")),2),NA())</f>
        <v>4.03</v>
      </c>
      <c r="C21" s="156">
        <f>IF(ISNUMBER(VALUE(SUBSTITUTE(実質収支比率等に係る経年分析!G$49,"▲","-"))),ROUND(VALUE(SUBSTITUTE(実質収支比率等に係る経年分析!G$49,"▲","-")),2),NA())</f>
        <v>8.33</v>
      </c>
      <c r="D21" s="156">
        <f>IF(ISNUMBER(VALUE(SUBSTITUTE(実質収支比率等に係る経年分析!H$49,"▲","-"))),ROUND(VALUE(SUBSTITUTE(実質収支比率等に係る経年分析!H$49,"▲","-")),2),NA())</f>
        <v>2.87</v>
      </c>
      <c r="E21" s="156">
        <f>IF(ISNUMBER(VALUE(SUBSTITUTE(実質収支比率等に係る経年分析!I$49,"▲","-"))),ROUND(VALUE(SUBSTITUTE(実質収支比率等に係る経年分析!I$49,"▲","-")),2),NA())</f>
        <v>0.25</v>
      </c>
      <c r="F21" s="156">
        <f>IF(ISNUMBER(VALUE(SUBSTITUTE(実質収支比率等に係る経年分析!J$49,"▲","-"))),ROUND(VALUE(SUBSTITUTE(実質収支比率等に係る経年分析!J$49,"▲","-")),2),NA())</f>
        <v>-0.94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土地取得特別会計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0.83</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1.1100000000000001</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10.11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10.29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9.8000000000000007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15.36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12.21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10.52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305</v>
      </c>
      <c r="E42" s="158"/>
      <c r="F42" s="158"/>
      <c r="G42" s="158">
        <f>'実質公債費比率（分子）の構造'!L$52</f>
        <v>315</v>
      </c>
      <c r="H42" s="158"/>
      <c r="I42" s="158"/>
      <c r="J42" s="158">
        <f>'実質公債費比率（分子）の構造'!M$52</f>
        <v>289</v>
      </c>
      <c r="K42" s="158"/>
      <c r="L42" s="158"/>
      <c r="M42" s="158">
        <f>'実質公債費比率（分子）の構造'!N$52</f>
        <v>272</v>
      </c>
      <c r="N42" s="158"/>
      <c r="O42" s="158"/>
      <c r="P42" s="158">
        <f>'実質公債費比率（分子）の構造'!O$52</f>
        <v>250</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2</v>
      </c>
      <c r="C44" s="158"/>
      <c r="D44" s="158"/>
      <c r="E44" s="158">
        <f>'実質公債費比率（分子）の構造'!L$50</f>
        <v>4</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3</v>
      </c>
      <c r="C45" s="158"/>
      <c r="D45" s="158"/>
      <c r="E45" s="158">
        <f>'実質公債費比率（分子）の構造'!L$49</f>
        <v>4</v>
      </c>
      <c r="F45" s="158"/>
      <c r="G45" s="158"/>
      <c r="H45" s="158">
        <f>'実質公債費比率（分子）の構造'!M$49</f>
        <v>11</v>
      </c>
      <c r="I45" s="158"/>
      <c r="J45" s="158"/>
      <c r="K45" s="158">
        <f>'実質公債費比率（分子）の構造'!N$49</f>
        <v>10</v>
      </c>
      <c r="L45" s="158"/>
      <c r="M45" s="158"/>
      <c r="N45" s="158">
        <f>'実質公債費比率（分子）の構造'!O$49</f>
        <v>8</v>
      </c>
      <c r="O45" s="158"/>
      <c r="P45" s="158"/>
    </row>
    <row r="46" spans="1:16" x14ac:dyDescent="0.2">
      <c r="A46" s="158" t="s">
        <v>64</v>
      </c>
      <c r="B46" s="158">
        <f>'実質公債費比率（分子）の構造'!K$48</f>
        <v>56</v>
      </c>
      <c r="C46" s="158"/>
      <c r="D46" s="158"/>
      <c r="E46" s="158">
        <f>'実質公債費比率（分子）の構造'!L$48</f>
        <v>54</v>
      </c>
      <c r="F46" s="158"/>
      <c r="G46" s="158"/>
      <c r="H46" s="158">
        <f>'実質公債費比率（分子）の構造'!M$48</f>
        <v>51</v>
      </c>
      <c r="I46" s="158"/>
      <c r="J46" s="158"/>
      <c r="K46" s="158">
        <f>'実質公債費比率（分子）の構造'!N$48</f>
        <v>46</v>
      </c>
      <c r="L46" s="158"/>
      <c r="M46" s="158"/>
      <c r="N46" s="158">
        <f>'実質公債費比率（分子）の構造'!O$48</f>
        <v>27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442</v>
      </c>
      <c r="C49" s="158"/>
      <c r="D49" s="158"/>
      <c r="E49" s="158">
        <f>'実質公債費比率（分子）の構造'!L$45</f>
        <v>457</v>
      </c>
      <c r="F49" s="158"/>
      <c r="G49" s="158"/>
      <c r="H49" s="158">
        <f>'実質公債費比率（分子）の構造'!M$45</f>
        <v>459</v>
      </c>
      <c r="I49" s="158"/>
      <c r="J49" s="158"/>
      <c r="K49" s="158">
        <f>'実質公債費比率（分子）の構造'!N$45</f>
        <v>422</v>
      </c>
      <c r="L49" s="158"/>
      <c r="M49" s="158"/>
      <c r="N49" s="158">
        <f>'実質公債費比率（分子）の構造'!O$45</f>
        <v>395</v>
      </c>
      <c r="O49" s="158"/>
      <c r="P49" s="158"/>
    </row>
    <row r="50" spans="1:16" x14ac:dyDescent="0.2">
      <c r="A50" s="158" t="s">
        <v>67</v>
      </c>
      <c r="B50" s="158" t="e">
        <f>NA()</f>
        <v>#N/A</v>
      </c>
      <c r="C50" s="158">
        <f>IF(ISNUMBER('実質公債費比率（分子）の構造'!K$53),'実質公債費比率（分子）の構造'!K$53,NA())</f>
        <v>198</v>
      </c>
      <c r="D50" s="158" t="e">
        <f>NA()</f>
        <v>#N/A</v>
      </c>
      <c r="E50" s="158" t="e">
        <f>NA()</f>
        <v>#N/A</v>
      </c>
      <c r="F50" s="158">
        <f>IF(ISNUMBER('実質公債費比率（分子）の構造'!L$53),'実質公債費比率（分子）の構造'!L$53,NA())</f>
        <v>204</v>
      </c>
      <c r="G50" s="158" t="e">
        <f>NA()</f>
        <v>#N/A</v>
      </c>
      <c r="H50" s="158" t="e">
        <f>NA()</f>
        <v>#N/A</v>
      </c>
      <c r="I50" s="158">
        <f>IF(ISNUMBER('実質公債費比率（分子）の構造'!M$53),'実質公債費比率（分子）の構造'!M$53,NA())</f>
        <v>234</v>
      </c>
      <c r="J50" s="158" t="e">
        <f>NA()</f>
        <v>#N/A</v>
      </c>
      <c r="K50" s="158" t="e">
        <f>NA()</f>
        <v>#N/A</v>
      </c>
      <c r="L50" s="158">
        <f>IF(ISNUMBER('実質公債費比率（分子）の構造'!N$53),'実質公債費比率（分子）の構造'!N$53,NA())</f>
        <v>208</v>
      </c>
      <c r="M50" s="158" t="e">
        <f>NA()</f>
        <v>#N/A</v>
      </c>
      <c r="N50" s="158" t="e">
        <f>NA()</f>
        <v>#N/A</v>
      </c>
      <c r="O50" s="158">
        <f>IF(ISNUMBER('実質公債費比率（分子）の構造'!O$53),'実質公債費比率（分子）の構造'!O$53,NA())</f>
        <v>182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2862</v>
      </c>
      <c r="E56" s="157"/>
      <c r="F56" s="157"/>
      <c r="G56" s="157">
        <f>'将来負担比率（分子）の構造'!J$52</f>
        <v>2681</v>
      </c>
      <c r="H56" s="157"/>
      <c r="I56" s="157"/>
      <c r="J56" s="157">
        <f>'将来負担比率（分子）の構造'!K$52</f>
        <v>2606</v>
      </c>
      <c r="K56" s="157"/>
      <c r="L56" s="157"/>
      <c r="M56" s="157">
        <f>'将来負担比率（分子）の構造'!L$52</f>
        <v>2396</v>
      </c>
      <c r="N56" s="157"/>
      <c r="O56" s="157"/>
      <c r="P56" s="157">
        <f>'将来負担比率（分子）の構造'!M$52</f>
        <v>2673</v>
      </c>
    </row>
    <row r="57" spans="1:16" x14ac:dyDescent="0.2">
      <c r="A57" s="157" t="s">
        <v>42</v>
      </c>
      <c r="B57" s="157"/>
      <c r="C57" s="157"/>
      <c r="D57" s="157">
        <f>'将来負担比率（分子）の構造'!I$51</f>
        <v>2</v>
      </c>
      <c r="E57" s="157"/>
      <c r="F57" s="157"/>
      <c r="G57" s="157">
        <f>'将来負担比率（分子）の構造'!J$51</f>
        <v>52</v>
      </c>
      <c r="H57" s="157"/>
      <c r="I57" s="157"/>
      <c r="J57" s="157">
        <f>'将来負担比率（分子）の構造'!K$51</f>
        <v>121</v>
      </c>
      <c r="K57" s="157"/>
      <c r="L57" s="157"/>
      <c r="M57" s="157">
        <f>'将来負担比率（分子）の構造'!L$51</f>
        <v>193</v>
      </c>
      <c r="N57" s="157"/>
      <c r="O57" s="157"/>
      <c r="P57" s="157">
        <f>'将来負担比率（分子）の構造'!M$51</f>
        <v>206</v>
      </c>
    </row>
    <row r="58" spans="1:16" x14ac:dyDescent="0.2">
      <c r="A58" s="157" t="s">
        <v>41</v>
      </c>
      <c r="B58" s="157"/>
      <c r="C58" s="157"/>
      <c r="D58" s="157">
        <f>'将来負担比率（分子）の構造'!I$50</f>
        <v>2081</v>
      </c>
      <c r="E58" s="157"/>
      <c r="F58" s="157"/>
      <c r="G58" s="157">
        <f>'将来負担比率（分子）の構造'!J$50</f>
        <v>2317</v>
      </c>
      <c r="H58" s="157"/>
      <c r="I58" s="157"/>
      <c r="J58" s="157">
        <f>'将来負担比率（分子）の構造'!K$50</f>
        <v>2553</v>
      </c>
      <c r="K58" s="157"/>
      <c r="L58" s="157"/>
      <c r="M58" s="157">
        <f>'将来負担比率（分子）の構造'!L$50</f>
        <v>2776</v>
      </c>
      <c r="N58" s="157"/>
      <c r="O58" s="157"/>
      <c r="P58" s="157">
        <f>'将来負担比率（分子）の構造'!M$50</f>
        <v>2561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18</v>
      </c>
      <c r="C62" s="157"/>
      <c r="D62" s="157"/>
      <c r="E62" s="157">
        <f>'将来負担比率（分子）の構造'!J$45</f>
        <v>38</v>
      </c>
      <c r="F62" s="157"/>
      <c r="G62" s="157"/>
      <c r="H62" s="157">
        <f>'将来負担比率（分子）の構造'!K$45</f>
        <v>84</v>
      </c>
      <c r="I62" s="157"/>
      <c r="J62" s="157"/>
      <c r="K62" s="157">
        <f>'将来負担比率（分子）の構造'!L$45</f>
        <v>103</v>
      </c>
      <c r="L62" s="157"/>
      <c r="M62" s="157"/>
      <c r="N62" s="157">
        <f>'将来負担比率（分子）の構造'!M$45</f>
        <v>127</v>
      </c>
      <c r="O62" s="157"/>
      <c r="P62" s="157"/>
    </row>
    <row r="63" spans="1:16" x14ac:dyDescent="0.2">
      <c r="A63" s="157" t="s">
        <v>34</v>
      </c>
      <c r="B63" s="157">
        <f>'将来負担比率（分子）の構造'!I$44</f>
        <v>17</v>
      </c>
      <c r="C63" s="157"/>
      <c r="D63" s="157"/>
      <c r="E63" s="157">
        <f>'将来負担比率（分子）の構造'!J$44</f>
        <v>15</v>
      </c>
      <c r="F63" s="157"/>
      <c r="G63" s="157"/>
      <c r="H63" s="157">
        <f>'将来負担比率（分子）の構造'!K$44</f>
        <v>-8</v>
      </c>
      <c r="I63" s="157"/>
      <c r="J63" s="157"/>
      <c r="K63" s="157">
        <f>'将来負担比率（分子）の構造'!L$44</f>
        <v>-17</v>
      </c>
      <c r="L63" s="157"/>
      <c r="M63" s="157"/>
      <c r="N63" s="157">
        <f>'将来負担比率（分子）の構造'!M$44</f>
        <v>-16</v>
      </c>
      <c r="O63" s="157"/>
      <c r="P63" s="157"/>
    </row>
    <row r="64" spans="1:16" x14ac:dyDescent="0.2">
      <c r="A64" s="157" t="s">
        <v>33</v>
      </c>
      <c r="B64" s="157">
        <f>'将来負担比率（分子）の構造'!I$43</f>
        <v>341</v>
      </c>
      <c r="C64" s="157"/>
      <c r="D64" s="157"/>
      <c r="E64" s="157">
        <f>'将来負担比率（分子）の構造'!J$43</f>
        <v>263</v>
      </c>
      <c r="F64" s="157"/>
      <c r="G64" s="157"/>
      <c r="H64" s="157">
        <f>'将来負担比率（分子）の構造'!K$43</f>
        <v>239</v>
      </c>
      <c r="I64" s="157"/>
      <c r="J64" s="157"/>
      <c r="K64" s="157">
        <f>'将来負担比率（分子）の構造'!L$43</f>
        <v>204</v>
      </c>
      <c r="L64" s="157"/>
      <c r="M64" s="157"/>
      <c r="N64" s="157">
        <f>'将来負担比率（分子）の構造'!M$43</f>
        <v>156</v>
      </c>
      <c r="O64" s="157"/>
      <c r="P64" s="157"/>
    </row>
    <row r="65" spans="1:16" x14ac:dyDescent="0.2">
      <c r="A65" s="157" t="s">
        <v>32</v>
      </c>
      <c r="B65" s="157" t="str">
        <f>'将来負担比率（分子）の構造'!I$42</f>
        <v>-</v>
      </c>
      <c r="C65" s="157"/>
      <c r="D65" s="157"/>
      <c r="E65" s="157">
        <f>'将来負担比率（分子）の構造'!J$42</f>
        <v>19</v>
      </c>
      <c r="F65" s="157"/>
      <c r="G65" s="157"/>
      <c r="H65" s="157">
        <f>'将来負担比率（分子）の構造'!K$42</f>
        <v>17</v>
      </c>
      <c r="I65" s="157"/>
      <c r="J65" s="157"/>
      <c r="K65" s="157">
        <f>'将来負担比率（分子）の構造'!L$42</f>
        <v>26</v>
      </c>
      <c r="L65" s="157"/>
      <c r="M65" s="157"/>
      <c r="N65" s="157">
        <f>'将来負担比率（分子）の構造'!M$42</f>
        <v>24</v>
      </c>
      <c r="O65" s="157"/>
      <c r="P65" s="157"/>
    </row>
    <row r="66" spans="1:16" x14ac:dyDescent="0.2">
      <c r="A66" s="157" t="s">
        <v>31</v>
      </c>
      <c r="B66" s="157">
        <f>'将来負担比率（分子）の構造'!I$41</f>
        <v>4218</v>
      </c>
      <c r="C66" s="157"/>
      <c r="D66" s="157"/>
      <c r="E66" s="157">
        <f>'将来負担比率（分子）の構造'!J$41</f>
        <v>4024</v>
      </c>
      <c r="F66" s="157"/>
      <c r="G66" s="157"/>
      <c r="H66" s="157">
        <f>'将来負担比率（分子）の構造'!K$41</f>
        <v>3852</v>
      </c>
      <c r="I66" s="157"/>
      <c r="J66" s="157"/>
      <c r="K66" s="157">
        <f>'将来負担比率（分子）の構造'!L$41</f>
        <v>3543</v>
      </c>
      <c r="L66" s="157"/>
      <c r="M66" s="157"/>
      <c r="N66" s="157">
        <f>'将来負担比率（分子）の構造'!M$41</f>
        <v>3267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1049</v>
      </c>
      <c r="C72" s="161">
        <f>基金残高に係る経年分析!G55</f>
        <v>1139</v>
      </c>
      <c r="D72" s="161">
        <f>基金残高に係る経年分析!H55</f>
        <v>1149</v>
      </c>
    </row>
    <row r="73" spans="1:16" x14ac:dyDescent="0.2">
      <c r="A73" s="160" t="s">
        <v>74</v>
      </c>
      <c r="B73" s="161">
        <f>基金残高に係る経年分析!F56</f>
        <v>150</v>
      </c>
      <c r="C73" s="161">
        <f>基金残高に係る経年分析!G56</f>
        <v>162</v>
      </c>
      <c r="D73" s="161">
        <f>基金残高に係る経年分析!H56</f>
        <v>173</v>
      </c>
    </row>
    <row r="74" spans="1:16" x14ac:dyDescent="0.2">
      <c r="A74" s="160" t="s">
        <v>75</v>
      </c>
      <c r="B74" s="161">
        <f>基金残高に係る経年分析!F57</f>
        <v>1144</v>
      </c>
      <c r="C74" s="161">
        <f>基金残高に係る経年分析!G57</f>
        <v>1201</v>
      </c>
      <c r="D74" s="161">
        <f>基金残高に係る経年分析!H57</f>
        <v>1247</v>
      </c>
    </row>
  </sheetData>
  <sheetProtection algorithmName="SHA-512" hashValue="G1OmRUH1YOoYsggXCbU/cc6I61aVtp3CZk7jONbbVtFwkaF7HWWr/klxgMzwomfPKKPPmvQoryEQIZAtRmy38g==" saltValue="EO0Q7UfUDuiM5fBwZC42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2026-03-17T08:02:27Z</cp:lastPrinted>
  <dcterms:created xsi:type="dcterms:W3CDTF">2026-02-26T09:27:45Z</dcterms:created>
  <dcterms:modified xsi:type="dcterms:W3CDTF">2026-09-08T07:58:04Z</dcterms:modified>
  <cp:category/>
</cp:coreProperties>
</file>